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sdagcc.sharepoint.com/sites/FNS-PGABandGMOBCollaboration/Shared Documents/General/FY26 Farm to School Grant Program/FY26_RFA/Final-RFA/"/>
    </mc:Choice>
  </mc:AlternateContent>
  <xr:revisionPtr revIDLastSave="47" documentId="8_{44AFF555-3896-4E38-A1D6-6CD19BF84C1F}" xr6:coauthVersionLast="47" xr6:coauthVersionMax="47" xr10:uidLastSave="{318B69A7-2954-4E9C-ABAF-5360F1CAAFAC}"/>
  <bookViews>
    <workbookView xWindow="3450" yWindow="1140" windowWidth="25260" windowHeight="14190" xr2:uid="{14E4B59F-ED81-4860-915A-DB776B83C5AB}"/>
  </bookViews>
  <sheets>
    <sheet name="Instructions" sheetId="4" r:id="rId1"/>
    <sheet name="Budget Narrative"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1" i="3" l="1"/>
  <c r="D81" i="3"/>
  <c r="B51" i="3"/>
  <c r="D2" i="3"/>
  <c r="C88" i="3"/>
  <c r="B88" i="3"/>
  <c r="D84" i="3"/>
  <c r="D87" i="3"/>
  <c r="D86" i="3"/>
  <c r="D85" i="3"/>
  <c r="D80" i="3"/>
  <c r="D82" i="3"/>
  <c r="D83" i="3"/>
  <c r="C77" i="3"/>
  <c r="B77" i="3"/>
  <c r="D68" i="3"/>
  <c r="D69" i="3"/>
  <c r="D70" i="3"/>
  <c r="D71" i="3"/>
  <c r="D72" i="3"/>
  <c r="D73" i="3"/>
  <c r="D74" i="3"/>
  <c r="D75" i="3"/>
  <c r="D76" i="3"/>
  <c r="C51" i="3"/>
  <c r="C63" i="3"/>
  <c r="B63" i="3"/>
  <c r="C38" i="3"/>
  <c r="B38" i="3"/>
  <c r="C25" i="3"/>
  <c r="B25" i="3"/>
  <c r="D11" i="3"/>
  <c r="C12" i="3"/>
  <c r="B12" i="3"/>
  <c r="D41" i="3"/>
  <c r="D67" i="3"/>
  <c r="D42" i="3"/>
  <c r="D43" i="3"/>
  <c r="D44" i="3"/>
  <c r="D45" i="3"/>
  <c r="D46" i="3"/>
  <c r="D47" i="3"/>
  <c r="D48" i="3"/>
  <c r="D49" i="3"/>
  <c r="D50" i="3"/>
  <c r="D54" i="3"/>
  <c r="D55" i="3"/>
  <c r="D56" i="3"/>
  <c r="D57" i="3"/>
  <c r="D58" i="3"/>
  <c r="D59" i="3"/>
  <c r="D60" i="3"/>
  <c r="D61" i="3"/>
  <c r="D62" i="3"/>
  <c r="D37" i="3"/>
  <c r="D29" i="3"/>
  <c r="D30" i="3"/>
  <c r="D31" i="3"/>
  <c r="D32" i="3"/>
  <c r="D33" i="3"/>
  <c r="D34" i="3"/>
  <c r="D35" i="3"/>
  <c r="D36" i="3"/>
  <c r="D28" i="3"/>
  <c r="D16" i="3"/>
  <c r="D17" i="3"/>
  <c r="D18" i="3"/>
  <c r="D19" i="3"/>
  <c r="D20" i="3"/>
  <c r="D21" i="3"/>
  <c r="D22" i="3"/>
  <c r="D23" i="3"/>
  <c r="D24" i="3"/>
  <c r="D15" i="3"/>
  <c r="D3" i="3"/>
  <c r="D4" i="3"/>
  <c r="D5" i="3"/>
  <c r="D6" i="3"/>
  <c r="D7" i="3"/>
  <c r="D8" i="3"/>
  <c r="D9" i="3"/>
  <c r="D10" i="3"/>
  <c r="D63" i="3" l="1"/>
  <c r="D51" i="3"/>
  <c r="D12" i="3"/>
  <c r="C91" i="3"/>
  <c r="C93" i="3" s="1"/>
  <c r="C96" i="3" s="1"/>
  <c r="B93" i="3"/>
  <c r="B96" i="3" s="1"/>
  <c r="D88" i="3"/>
  <c r="D77" i="3"/>
  <c r="D38" i="3"/>
  <c r="D25" i="3"/>
  <c r="D91" i="3" l="1"/>
  <c r="D93" i="3" s="1"/>
  <c r="D96" i="3" s="1"/>
  <c r="E96" i="3" s="1"/>
</calcChain>
</file>

<file path=xl/sharedStrings.xml><?xml version="1.0" encoding="utf-8"?>
<sst xmlns="http://schemas.openxmlformats.org/spreadsheetml/2006/main" count="156" uniqueCount="122">
  <si>
    <t>Budget Narrative Template Instructions</t>
  </si>
  <si>
    <t>Applicants are strongly encouraged to use this template to prepare their budget narrative.</t>
  </si>
  <si>
    <t xml:space="preserve">This Budget Narrative Template utilizes formulas and other Excel features. Although the sheet has been protected and certain cells and features locked, the user may still alter the formulas or spreadsheet in a way that causes the spreadsheet to not function properly. Applicants are responsible to ensure the budget data is correct and is calculated correctly. USDA is not responsible for any calculation or other errors caused by using this template. A Word version of this Budget Narrative Template is available for download in the Related Documents tab in Grants.gov. The Word version does not contain formulas. </t>
  </si>
  <si>
    <t xml:space="preserve">The Budget Narrative must be submitted to Grants.gov as a PDF. Export as a PDF by clicking File &gt; Save as Adobe PDF or File &gt; Print &gt; Select "Adobe PDF" as the printer &gt; click "Print", then follow any additional prompts. Must be formatted to fit on an 8.5 x 11-inch page, with a font no smaller than 11-point. Before submitting, check that all five of the budget narrative columns are on the page. Only include the Budget Narrative tab in the PDF. Do not include these instructions. </t>
  </si>
  <si>
    <t xml:space="preserve">There is no page limit to the budget narrative. </t>
  </si>
  <si>
    <t>The headings, subtotals, totals, and match sections are locked cells. You are unable to edit these cells. The width of the columns is locked to ensure the width of the columns fits on one page wide.</t>
  </si>
  <si>
    <t>The total columns (column D) are prepopulated with formulas, but these cells are not locked. Be careful not to edit these.</t>
  </si>
  <si>
    <t>A match calculator is included at the end of the Budget Narrative.</t>
  </si>
  <si>
    <t>Categories 1-8 correspond to those required on the SF-424A, Section B. Follow the instructions provided in the RFA to complete the SF-424A. Be sure that the amounts in the Budget Narrative match the SF-424 and SF-424A.</t>
  </si>
  <si>
    <t>In addition to providing a description and justification of the expense, the Budget Narrative must include calculations to show how all line-item expenses were derived. This should be included in the Narrative Explanation (column E). Recommended calculations for example costs have been provided in the template.</t>
  </si>
  <si>
    <t>1. PERSONNEL</t>
  </si>
  <si>
    <t>FEDERAL REQUEST</t>
  </si>
  <si>
    <t>MATCH</t>
  </si>
  <si>
    <t>TOTAL</t>
  </si>
  <si>
    <t>NARRATIVE EXPLANATION</t>
  </si>
  <si>
    <t>1a. Name, Title</t>
  </si>
  <si>
    <r>
      <t>Hourly wage x # hours per year x # years </t>
    </r>
    <r>
      <rPr>
        <b/>
        <sz val="11"/>
        <color theme="1"/>
        <rFont val="Source Sans Pro"/>
        <family val="2"/>
      </rPr>
      <t>OR</t>
    </r>
    <r>
      <rPr>
        <sz val="11"/>
        <color theme="1"/>
        <rFont val="Source Sans Pro"/>
        <family val="2"/>
      </rPr>
      <t xml:space="preserve"> Annual salary x FTE x # years</t>
    </r>
  </si>
  <si>
    <t>1b. Name, Title</t>
  </si>
  <si>
    <t>1c. Name, Title</t>
  </si>
  <si>
    <t>1d. Name, Title</t>
  </si>
  <si>
    <t>1e. Name, Title</t>
  </si>
  <si>
    <t>1f. Name, Title</t>
  </si>
  <si>
    <t>1g. Name, Title</t>
  </si>
  <si>
    <t>1h. Name, Title</t>
  </si>
  <si>
    <t>1i. Name, Title</t>
  </si>
  <si>
    <t>1j. Name, Title</t>
  </si>
  <si>
    <t>Personnel Total</t>
  </si>
  <si>
    <t>2. FRINGE BENEFITS</t>
  </si>
  <si>
    <t>2a. Name, Title 1a.</t>
  </si>
  <si>
    <t>Total salary x fringe rate. Explain what costs are included in fringe rate.</t>
  </si>
  <si>
    <t>2b. Name, Title 1b.</t>
  </si>
  <si>
    <t>2c. Name, Title 1c.</t>
  </si>
  <si>
    <t>2d. Name, Title 1d.</t>
  </si>
  <si>
    <t>2e. Name, Title 1e.</t>
  </si>
  <si>
    <t>2f. Name, Title 1f.</t>
  </si>
  <si>
    <t>2g. Name, Title 1g.</t>
  </si>
  <si>
    <t>2h. Name, Title 1h.</t>
  </si>
  <si>
    <t>2i. Name, Title 1i.</t>
  </si>
  <si>
    <t>2j. Name, Title 1j.</t>
  </si>
  <si>
    <t>Fringe Benefits Total</t>
  </si>
  <si>
    <t>3. TRAVEL</t>
  </si>
  <si>
    <t>3a. Registration fee</t>
  </si>
  <si>
    <t>Registration fee per person x # of people</t>
  </si>
  <si>
    <t>3b. Airfare</t>
  </si>
  <si>
    <t xml:space="preserve">Roundtrip Name of Airport to/from name of Airport, Airline name, fare (base fare + tax and fees) as of date x # people  </t>
  </si>
  <si>
    <t>3c. Checked baggage fee</t>
  </si>
  <si>
    <t>Cost per bag x # bags x # people</t>
  </si>
  <si>
    <t>3d. Mileage</t>
  </si>
  <si>
    <t>Roundtrip place of business to/from Airport, type of transportation, $0.XXX per mile x # miles x # people</t>
  </si>
  <si>
    <t>3e. Airport parking</t>
  </si>
  <si>
    <t>Cost per day x # days x # people</t>
  </si>
  <si>
    <t>3f. Ground transportation and tolls</t>
  </si>
  <si>
    <t xml:space="preserve">3g. Lodging </t>
  </si>
  <si>
    <t>Dates, In-State/out-of-State rate (including taxes and fees) x # days x # people</t>
  </si>
  <si>
    <t>3h. Per diem (M&amp;IE)</t>
  </si>
  <si>
    <t>In-State/out-of-State rate, full day, per day x # days x # people</t>
  </si>
  <si>
    <t>3i.</t>
  </si>
  <si>
    <t xml:space="preserve">3j. </t>
  </si>
  <si>
    <t>Travel Total</t>
  </si>
  <si>
    <t>4. EQUIPMENT</t>
  </si>
  <si>
    <t>4a.</t>
  </si>
  <si>
    <t>4b.</t>
  </si>
  <si>
    <t>4c.</t>
  </si>
  <si>
    <t>4d.</t>
  </si>
  <si>
    <t>4e.</t>
  </si>
  <si>
    <t>4f.</t>
  </si>
  <si>
    <t>4g.</t>
  </si>
  <si>
    <t>4h.</t>
  </si>
  <si>
    <t>4i.</t>
  </si>
  <si>
    <t>4j.</t>
  </si>
  <si>
    <t>Equipment Total</t>
  </si>
  <si>
    <t>5. SUPPLIES</t>
  </si>
  <si>
    <t>5a. Office supplies</t>
  </si>
  <si>
    <t>Cost per item x # items</t>
  </si>
  <si>
    <t>5b. Professional development materials</t>
  </si>
  <si>
    <t>5c. Computer(s)</t>
  </si>
  <si>
    <t>Cost per computer x # computers x % dedicated to the project</t>
  </si>
  <si>
    <t>5e. Software/Software Licenses</t>
  </si>
  <si>
    <t>5f. Agriculture education materials.</t>
  </si>
  <si>
    <t xml:space="preserve">5g. </t>
  </si>
  <si>
    <t>5h.</t>
  </si>
  <si>
    <t>5i.</t>
  </si>
  <si>
    <t>5j.</t>
  </si>
  <si>
    <t>Supplies Total</t>
  </si>
  <si>
    <t>6. CONTRACTUAL</t>
  </si>
  <si>
    <t>6a. Type/Name of contractor</t>
  </si>
  <si>
    <t xml:space="preserve">$XX per hour x # hours x # years. Describe service to provide. </t>
  </si>
  <si>
    <t>6b.</t>
  </si>
  <si>
    <t>6c.</t>
  </si>
  <si>
    <t>6d.</t>
  </si>
  <si>
    <t>6e.</t>
  </si>
  <si>
    <t>6f.</t>
  </si>
  <si>
    <t>6g.</t>
  </si>
  <si>
    <t>6h.</t>
  </si>
  <si>
    <t>6i.</t>
  </si>
  <si>
    <t>6j.</t>
  </si>
  <si>
    <t>Contractual Total</t>
  </si>
  <si>
    <t>7. OTHER</t>
  </si>
  <si>
    <t>7b. Professional Development</t>
  </si>
  <si>
    <t>Training fee per person x # people</t>
  </si>
  <si>
    <t>7d. Postage, Shipping/Handling</t>
  </si>
  <si>
    <t>Shipping cost per item x # items shipped</t>
  </si>
  <si>
    <t>7e. Publication and Printing</t>
  </si>
  <si>
    <t>Printing cost per page or item x # pages or items</t>
  </si>
  <si>
    <t>7f. Stipends</t>
  </si>
  <si>
    <r>
      <t xml:space="preserve">Registration fee per person x # people + substitute pay per day x # days x # people </t>
    </r>
    <r>
      <rPr>
        <b/>
        <sz val="11"/>
        <color theme="1"/>
        <rFont val="Source Sans Pro"/>
        <family val="2"/>
      </rPr>
      <t>OR</t>
    </r>
    <r>
      <rPr>
        <sz val="11"/>
        <color theme="1"/>
        <rFont val="Source Sans Pro"/>
        <family val="2"/>
      </rPr>
      <t xml:space="preserve"> replacement  pay per day x # days x # people</t>
    </r>
  </si>
  <si>
    <t>7g. Subawards</t>
  </si>
  <si>
    <t>Amount per subawards x # subawards</t>
  </si>
  <si>
    <t>7h.</t>
  </si>
  <si>
    <t>7i.</t>
  </si>
  <si>
    <t>7j.</t>
  </si>
  <si>
    <t>Other Total</t>
  </si>
  <si>
    <t>8. TOTAL COSTS</t>
  </si>
  <si>
    <t>8a. Total Direct Costs</t>
  </si>
  <si>
    <t>Do not add anything in this field. Ensure the amounts here match the SF-424 and SF-424A.</t>
  </si>
  <si>
    <t>8b. Total Indirect Costs (or maximum IDC% allowed)</t>
  </si>
  <si>
    <t>Calculation = total Direct costs x IDC rate. (If applicable, submit NICRA documentation.)</t>
  </si>
  <si>
    <t>Total</t>
  </si>
  <si>
    <t>9. MATCH CALCULATOR</t>
  </si>
  <si>
    <t>TOTAL PROJECT BUDGET</t>
  </si>
  <si>
    <t>MATCH PERCENT</t>
  </si>
  <si>
    <t>Total Direct and Indirect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</si>
</sst>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8" x14ac:knownFonts="1">
    <font>
      <sz val="11"/>
      <color theme="1"/>
      <name val="Calibri"/>
      <family val="2"/>
      <scheme val="minor"/>
    </font>
    <font>
      <sz val="11"/>
      <color theme="1"/>
      <name val="Calibri"/>
      <family val="2"/>
      <scheme val="minor"/>
    </font>
    <font>
      <sz val="11"/>
      <color theme="1"/>
      <name val="Source Sans Pro"/>
      <family val="2"/>
    </font>
    <font>
      <sz val="11"/>
      <color rgb="FFFF0000"/>
      <name val="Source Sans Pro"/>
      <family val="2"/>
    </font>
    <font>
      <sz val="11"/>
      <color rgb="FFA20000"/>
      <name val="Source Sans Pro"/>
      <family val="2"/>
    </font>
    <font>
      <sz val="11"/>
      <color rgb="FFC00000"/>
      <name val="Source Sans Pro"/>
      <family val="2"/>
    </font>
    <font>
      <b/>
      <sz val="11"/>
      <color theme="0"/>
      <name val="Source Sans Pro"/>
      <family val="2"/>
    </font>
    <font>
      <b/>
      <sz val="11"/>
      <color theme="1"/>
      <name val="Source Sans Pro"/>
      <family val="2"/>
    </font>
  </fonts>
  <fills count="4">
    <fill>
      <patternFill patternType="none"/>
    </fill>
    <fill>
      <patternFill patternType="gray125"/>
    </fill>
    <fill>
      <patternFill patternType="solid">
        <fgColor rgb="FF035941"/>
        <bgColor indexed="64"/>
      </patternFill>
    </fill>
    <fill>
      <patternFill patternType="solid">
        <fgColor rgb="FFC7E3B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7">
    <xf numFmtId="0" fontId="0" fillId="0" borderId="0" xfId="0"/>
    <xf numFmtId="0" fontId="2" fillId="0" borderId="0" xfId="0" applyFont="1" applyProtection="1">
      <protection locked="0"/>
    </xf>
    <xf numFmtId="0" fontId="4" fillId="0" borderId="0" xfId="0" applyFont="1" applyProtection="1">
      <protection locked="0"/>
    </xf>
    <xf numFmtId="0" fontId="3" fillId="0" borderId="0" xfId="0" applyFont="1" applyProtection="1">
      <protection locked="0"/>
    </xf>
    <xf numFmtId="44" fontId="2" fillId="0" borderId="8" xfId="2" applyFont="1" applyBorder="1" applyProtection="1"/>
    <xf numFmtId="164" fontId="2" fillId="0" borderId="9" xfId="1" applyNumberFormat="1" applyFont="1" applyBorder="1" applyProtection="1"/>
    <xf numFmtId="0" fontId="5" fillId="0" borderId="0" xfId="0" applyFont="1" applyProtection="1">
      <protection locked="0"/>
    </xf>
    <xf numFmtId="0" fontId="0" fillId="0" borderId="0" xfId="0" applyAlignment="1">
      <alignment vertical="top" wrapText="1"/>
    </xf>
    <xf numFmtId="0" fontId="6" fillId="2" borderId="4" xfId="0" applyFont="1" applyFill="1" applyBorder="1" applyAlignment="1">
      <alignment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0" borderId="2" xfId="0" applyFont="1" applyBorder="1" applyAlignment="1" applyProtection="1">
      <alignment vertical="top" wrapText="1"/>
      <protection locked="0"/>
    </xf>
    <xf numFmtId="44" fontId="2" fillId="0" borderId="1" xfId="2"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44" fontId="2" fillId="0" borderId="8" xfId="2" applyFont="1" applyBorder="1" applyAlignment="1" applyProtection="1">
      <alignment vertical="top" wrapText="1"/>
      <protection locked="0"/>
    </xf>
    <xf numFmtId="0" fontId="2" fillId="0" borderId="9" xfId="0" applyFont="1" applyBorder="1" applyAlignment="1" applyProtection="1">
      <alignment vertical="top" wrapText="1"/>
      <protection locked="0"/>
    </xf>
    <xf numFmtId="0" fontId="7" fillId="3" borderId="7" xfId="0" applyFont="1" applyFill="1" applyBorder="1" applyAlignment="1">
      <alignment vertical="top" wrapText="1"/>
    </xf>
    <xf numFmtId="44" fontId="7" fillId="3" borderId="8" xfId="2" applyFont="1" applyFill="1" applyBorder="1" applyAlignment="1" applyProtection="1">
      <alignment vertical="top" wrapText="1"/>
    </xf>
    <xf numFmtId="0" fontId="7" fillId="3" borderId="9" xfId="0" applyFont="1" applyFill="1" applyBorder="1" applyAlignment="1">
      <alignment vertical="top" wrapText="1"/>
    </xf>
    <xf numFmtId="0" fontId="7" fillId="0" borderId="10" xfId="0" applyFont="1" applyBorder="1" applyAlignment="1" applyProtection="1">
      <alignment vertical="top" wrapText="1"/>
      <protection locked="0"/>
    </xf>
    <xf numFmtId="44" fontId="7" fillId="0" borderId="10" xfId="2" applyFont="1" applyFill="1" applyBorder="1" applyAlignment="1" applyProtection="1">
      <alignment vertical="top" wrapText="1"/>
      <protection locked="0"/>
    </xf>
    <xf numFmtId="44" fontId="2" fillId="0" borderId="10" xfId="2" applyFont="1" applyFill="1" applyBorder="1" applyAlignment="1" applyProtection="1">
      <alignment vertical="top" wrapText="1"/>
      <protection locked="0"/>
    </xf>
    <xf numFmtId="0" fontId="2" fillId="0" borderId="10" xfId="0" applyFont="1" applyBorder="1" applyAlignment="1" applyProtection="1">
      <alignment vertical="top" wrapText="1"/>
      <protection locked="0"/>
    </xf>
    <xf numFmtId="44" fontId="2" fillId="0" borderId="1" xfId="0" applyNumberFormat="1" applyFont="1" applyBorder="1" applyAlignment="1" applyProtection="1">
      <alignment vertical="top" wrapText="1"/>
      <protection locked="0"/>
    </xf>
    <xf numFmtId="44" fontId="2" fillId="0" borderId="8" xfId="0" applyNumberFormat="1" applyFont="1" applyBorder="1" applyAlignment="1" applyProtection="1">
      <alignment vertical="top" wrapText="1"/>
      <protection locked="0"/>
    </xf>
    <xf numFmtId="0" fontId="7" fillId="0" borderId="11" xfId="0" applyFont="1" applyBorder="1" applyAlignment="1" applyProtection="1">
      <alignment vertical="top" wrapText="1"/>
      <protection locked="0"/>
    </xf>
    <xf numFmtId="44" fontId="2" fillId="0" borderId="11" xfId="2" applyFont="1" applyFill="1" applyBorder="1" applyAlignment="1" applyProtection="1">
      <alignment vertical="top" wrapText="1"/>
      <protection locked="0"/>
    </xf>
    <xf numFmtId="0" fontId="2" fillId="0" borderId="11" xfId="0" applyFont="1" applyBorder="1" applyAlignment="1" applyProtection="1">
      <alignment vertical="top" wrapText="1"/>
      <protection locked="0"/>
    </xf>
    <xf numFmtId="0" fontId="7" fillId="0" borderId="10"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7" xfId="0" applyFont="1" applyBorder="1" applyAlignment="1">
      <alignment vertical="center" wrapText="1"/>
    </xf>
    <xf numFmtId="44" fontId="7" fillId="3" borderId="8" xfId="0" applyNumberFormat="1" applyFont="1" applyFill="1" applyBorder="1" applyAlignment="1">
      <alignment vertical="top" wrapText="1"/>
    </xf>
    <xf numFmtId="44" fontId="2" fillId="0" borderId="1" xfId="2" applyFont="1" applyBorder="1" applyAlignment="1" applyProtection="1">
      <alignment vertical="top" wrapText="1"/>
    </xf>
    <xf numFmtId="0" fontId="6" fillId="2" borderId="11" xfId="0" applyFont="1" applyFill="1" applyBorder="1" applyAlignment="1">
      <alignment vertical="center" wrapText="1"/>
    </xf>
    <xf numFmtId="0" fontId="2" fillId="0" borderId="10" xfId="2" applyNumberFormat="1" applyFont="1" applyBorder="1" applyAlignment="1" applyProtection="1">
      <alignment vertical="top" wrapText="1"/>
    </xf>
    <xf numFmtId="0" fontId="2" fillId="0" borderId="12" xfId="2" applyNumberFormat="1" applyFont="1" applyBorder="1" applyAlignment="1" applyProtection="1">
      <alignment vertical="top" wrapText="1"/>
    </xf>
  </cellXfs>
  <cellStyles count="3">
    <cellStyle name="Currency" xfId="2" builtinId="4"/>
    <cellStyle name="Normal" xfId="0" builtinId="0"/>
    <cellStyle name="Percent" xfId="1" builtinId="5"/>
  </cellStyles>
  <dxfs count="145">
    <dxf>
      <font>
        <color rgb="FFC00000"/>
      </font>
      <fill>
        <patternFill>
          <bgColor rgb="FFFFCCCC"/>
        </patternFill>
      </fill>
    </dxf>
    <dxf>
      <font>
        <color theme="9" tint="-0.499984740745262"/>
      </font>
      <fill>
        <patternFill>
          <bgColor theme="9" tint="0.79998168889431442"/>
        </patternFill>
      </fill>
    </dxf>
    <dxf>
      <font>
        <b val="0"/>
        <i val="0"/>
        <strike val="0"/>
        <condense val="0"/>
        <extend val="0"/>
        <outline val="0"/>
        <shadow val="0"/>
        <u val="none"/>
        <vertAlign val="baseline"/>
        <sz val="11"/>
        <color theme="1"/>
        <name val="Source Sans Pro"/>
        <family val="2"/>
        <scheme val="none"/>
      </font>
      <numFmt numFmtId="164" formatCode="0.000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theme="1"/>
        <name val="Source Sans Pro"/>
        <family val="2"/>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Source Sans Pro"/>
        <family val="2"/>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Source Sans Pro"/>
        <family val="2"/>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Source Sans Pro"/>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protection locked="1" hidden="0"/>
    </dxf>
    <dxf>
      <border>
        <bottom style="thin">
          <color indexed="64"/>
        </bottom>
      </border>
    </dxf>
    <dxf>
      <font>
        <b/>
        <i val="0"/>
        <strike val="0"/>
        <condense val="0"/>
        <extend val="0"/>
        <outline val="0"/>
        <shadow val="0"/>
        <u val="none"/>
        <vertAlign val="baseline"/>
        <sz val="11"/>
        <color theme="0"/>
        <name val="Source Sans Pro"/>
        <family val="2"/>
        <scheme val="none"/>
      </font>
      <fill>
        <patternFill patternType="solid">
          <fgColor indexed="64"/>
          <bgColor rgb="FF03594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1"/>
        <name val="Source Sans Pro"/>
        <family val="2"/>
        <scheme val="none"/>
      </font>
      <alignment horizontal="general" vertical="top" textRotation="0" wrapText="1" indent="0" justifyLastLine="0" shrinkToFit="0" readingOrder="0"/>
      <protection locked="1"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1"/>
        <name val="Source Sans Pro"/>
        <family val="2"/>
        <scheme val="none"/>
      </font>
      <numFmt numFmtId="34" formatCode="_(&quot;$&quot;* #,##0.00_);_(&quot;$&quot;* \(#,##0.00\);_(&quot;$&quot;* &quot;-&quot;??_);_(@_)"/>
      <alignment horizontal="general" vertical="top" textRotation="0" wrapText="1" indent="0" justifyLastLine="0" shrinkToFit="0" readingOrder="0"/>
      <protection locked="1"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1"/>
        <name val="Source Sans Pro"/>
        <family val="2"/>
        <scheme val="none"/>
      </font>
      <alignment horizontal="general" vertical="top" textRotation="0" wrapText="1" indent="0" justifyLastLine="0" shrinkToFit="0" readingOrder="0"/>
      <protection locked="1"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font>
        <b/>
        <i val="0"/>
        <strike val="0"/>
        <condense val="0"/>
        <extend val="0"/>
        <outline val="0"/>
        <shadow val="0"/>
        <u val="none"/>
        <vertAlign val="baseline"/>
        <sz val="11"/>
        <color theme="1"/>
        <name val="Source Sans Pro"/>
        <family val="2"/>
        <scheme val="none"/>
      </font>
      <numFmt numFmtId="34" formatCode="_(&quot;$&quot;* #,##0.00_);_(&quot;$&quot;* \(#,##0.00\);_(&quot;$&quot;* &quot;-&quot;??_);_(@_)"/>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0"/>
    </dxf>
    <dxf>
      <border outline="0">
        <left style="thin">
          <color indexed="64"/>
        </left>
        <right style="thin">
          <color indexed="64"/>
        </right>
        <top style="thin">
          <color indexed="64"/>
        </top>
        <bottom style="thin">
          <color indexed="64"/>
        </bottom>
      </border>
    </dxf>
    <dxf>
      <font>
        <strike val="0"/>
        <outline val="0"/>
        <shadow val="0"/>
        <u val="none"/>
        <vertAlign val="baseline"/>
        <sz val="11"/>
        <name val="Source Sans Pro"/>
        <family val="2"/>
        <scheme val="none"/>
      </font>
      <numFmt numFmtId="34" formatCode="_(&quot;$&quot;* #,##0.00_);_(&quot;$&quot;* \(#,##0.00\);_(&quot;$&quot;* &quot;-&quot;??_);_(@_)"/>
      <protection locked="0" hidden="0"/>
    </dxf>
    <dxf>
      <border outline="0">
        <bottom style="thin">
          <color indexed="64"/>
        </bottom>
      </border>
    </dxf>
    <dxf>
      <font>
        <b/>
        <i val="0"/>
        <strike val="0"/>
        <condense val="0"/>
        <extend val="0"/>
        <outline val="0"/>
        <shadow val="0"/>
        <u val="none"/>
        <vertAlign val="baseline"/>
        <sz val="11"/>
        <color theme="0"/>
        <name val="Source Sans Pro"/>
        <family val="2"/>
        <scheme val="none"/>
      </font>
      <fill>
        <patternFill patternType="solid">
          <fgColor indexed="64"/>
          <bgColor rgb="FF03594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alignment horizontal="general"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0"/>
        <name val="Source Sans Pro"/>
        <family val="2"/>
        <scheme val="none"/>
      </font>
      <fill>
        <patternFill patternType="solid">
          <fgColor indexed="64"/>
          <bgColor rgb="FF03594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0"/>
        <name val="Source Sans Pro"/>
        <family val="2"/>
        <scheme val="none"/>
      </font>
      <fill>
        <patternFill patternType="solid">
          <fgColor indexed="64"/>
          <bgColor rgb="FF03594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0"/>
    </dxf>
    <dxf>
      <border outline="0">
        <left style="thin">
          <color indexed="64"/>
        </left>
        <right style="thin">
          <color indexed="64"/>
        </right>
        <top style="thin">
          <color indexed="64"/>
        </top>
        <bottom style="thin">
          <color indexed="64"/>
        </bottom>
      </border>
    </dxf>
    <dxf>
      <font>
        <strike val="0"/>
        <outline val="0"/>
        <shadow val="0"/>
        <u val="none"/>
        <vertAlign val="baseline"/>
        <sz val="11"/>
        <name val="Source Sans Pro"/>
        <family val="2"/>
        <scheme val="none"/>
      </font>
      <protection locked="0" hidden="0"/>
    </dxf>
    <dxf>
      <border outline="0">
        <bottom style="thin">
          <color indexed="64"/>
        </bottom>
      </border>
    </dxf>
    <dxf>
      <font>
        <b/>
        <i val="0"/>
        <strike val="0"/>
        <condense val="0"/>
        <extend val="0"/>
        <outline val="0"/>
        <shadow val="0"/>
        <u val="none"/>
        <vertAlign val="baseline"/>
        <sz val="11"/>
        <color theme="0"/>
        <name val="Source Sans Pro"/>
        <family val="2"/>
        <scheme val="none"/>
      </font>
      <fill>
        <patternFill patternType="solid">
          <fgColor indexed="64"/>
          <bgColor rgb="FF03594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numFmt numFmtId="34" formatCode="_(&quot;$&quot;* #,##0.00_);_(&quot;$&quot;* \(#,##0.00\);_(&quot;$&quot;* &quot;-&quot;??_);_(@_)"/>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numFmt numFmtId="34" formatCode="_(&quot;$&quot;* #,##0.00_);_(&quot;$&quot;* \(#,##0.00\);_(&quot;$&quot;* &quot;-&quot;??_);_(@_)"/>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numFmt numFmtId="34" formatCode="_(&quot;$&quot;* #,##0.00_);_(&quot;$&quot;* \(#,##0.00\);_(&quot;$&quot;* &quot;-&quot;??_);_(@_)"/>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0"/>
    </dxf>
    <dxf>
      <border outline="0">
        <left style="thin">
          <color indexed="64"/>
        </left>
        <right style="thin">
          <color indexed="64"/>
        </right>
        <top style="thin">
          <color indexed="64"/>
        </top>
        <bottom style="thin">
          <color indexed="64"/>
        </bottom>
      </border>
    </dxf>
    <dxf>
      <font>
        <strike val="0"/>
        <outline val="0"/>
        <shadow val="0"/>
        <u val="none"/>
        <vertAlign val="baseline"/>
        <sz val="11"/>
        <name val="Source Sans Pro"/>
        <family val="2"/>
        <scheme val="none"/>
      </font>
      <protection locked="0" hidden="0"/>
    </dxf>
    <dxf>
      <border outline="0">
        <bottom style="thin">
          <color indexed="64"/>
        </bottom>
      </border>
    </dxf>
    <dxf>
      <font>
        <b/>
        <i val="0"/>
        <strike val="0"/>
        <condense val="0"/>
        <extend val="0"/>
        <outline val="0"/>
        <shadow val="0"/>
        <u val="none"/>
        <vertAlign val="baseline"/>
        <sz val="11"/>
        <color theme="0"/>
        <name val="Source Sans Pro"/>
        <family val="2"/>
        <scheme val="none"/>
      </font>
      <fill>
        <patternFill patternType="solid">
          <fgColor indexed="64"/>
          <bgColor rgb="FF03594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numFmt numFmtId="34" formatCode="_(&quot;$&quot;* #,##0.00_);_(&quot;$&quot;* \(#,##0.00\);_(&quot;$&quot;* &quot;-&quot;??_);_(@_)"/>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numFmt numFmtId="34" formatCode="_(&quot;$&quot;* #,##0.00_);_(&quot;$&quot;* \(#,##0.00\);_(&quot;$&quot;* &quot;-&quot;??_);_(@_)"/>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numFmt numFmtId="34" formatCode="_(&quot;$&quot;* #,##0.00_);_(&quot;$&quot;* \(#,##0.00\);_(&quot;$&quot;* &quot;-&quot;??_);_(@_)"/>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numFmt numFmtId="34" formatCode="_(&quot;$&quot;* #,##0.00_);_(&quot;$&quot;* \(#,##0.00\);_(&quot;$&quot;* &quot;-&quot;??_);_(@_)"/>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numFmt numFmtId="34" formatCode="_(&quot;$&quot;* #,##0.00_);_(&quot;$&quot;* \(#,##0.00\);_(&quot;$&quot;* &quot;-&quot;??_);_(@_)"/>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numFmt numFmtId="34" formatCode="_(&quot;$&quot;* #,##0.00_);_(&quot;$&quot;* \(#,##0.00\);_(&quot;$&quot;* &quot;-&quot;??_);_(@_)"/>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0"/>
    </dxf>
    <dxf>
      <border outline="0">
        <left style="thin">
          <color indexed="64"/>
        </left>
        <right style="thin">
          <color indexed="64"/>
        </right>
        <top style="thin">
          <color indexed="64"/>
        </top>
        <bottom style="thin">
          <color indexed="64"/>
        </bottom>
      </border>
    </dxf>
    <dxf>
      <font>
        <strike val="0"/>
        <outline val="0"/>
        <shadow val="0"/>
        <u val="none"/>
        <vertAlign val="baseline"/>
        <sz val="11"/>
        <name val="Source Sans Pro"/>
        <family val="2"/>
        <scheme val="none"/>
      </font>
      <protection locked="0" hidden="0"/>
    </dxf>
    <dxf>
      <border outline="0">
        <bottom style="thin">
          <color indexed="64"/>
        </bottom>
      </border>
    </dxf>
    <dxf>
      <font>
        <b/>
        <i val="0"/>
        <strike val="0"/>
        <condense val="0"/>
        <extend val="0"/>
        <outline val="0"/>
        <shadow val="0"/>
        <u val="none"/>
        <vertAlign val="baseline"/>
        <sz val="11"/>
        <color theme="0"/>
        <name val="Source Sans Pro"/>
        <family val="2"/>
        <scheme val="none"/>
      </font>
      <fill>
        <patternFill patternType="solid">
          <fgColor indexed="64"/>
          <bgColor rgb="FF03594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0"/>
    </dxf>
    <dxf>
      <border outline="0">
        <left style="thin">
          <color indexed="64"/>
        </left>
        <right style="thin">
          <color indexed="64"/>
        </right>
        <top style="thin">
          <color indexed="64"/>
        </top>
        <bottom style="thin">
          <color indexed="64"/>
        </bottom>
      </border>
    </dxf>
    <dxf>
      <font>
        <strike val="0"/>
        <outline val="0"/>
        <shadow val="0"/>
        <u val="none"/>
        <vertAlign val="baseline"/>
        <sz val="11"/>
        <name val="Source Sans Pro"/>
        <family val="2"/>
        <scheme val="none"/>
      </font>
      <protection locked="0" hidden="0"/>
    </dxf>
    <dxf>
      <border outline="0">
        <bottom style="thin">
          <color indexed="64"/>
        </bottom>
      </border>
    </dxf>
    <dxf>
      <font>
        <b/>
        <i val="0"/>
        <strike val="0"/>
        <condense val="0"/>
        <extend val="0"/>
        <outline val="0"/>
        <shadow val="0"/>
        <u val="none"/>
        <vertAlign val="baseline"/>
        <sz val="11"/>
        <color theme="0"/>
        <name val="Source Sans Pro"/>
        <family val="2"/>
        <scheme val="none"/>
      </font>
      <fill>
        <patternFill patternType="solid">
          <fgColor indexed="64"/>
          <bgColor rgb="FF03594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Source Sans Pro"/>
        <family val="2"/>
        <scheme val="none"/>
      </font>
      <fill>
        <patternFill patternType="solid">
          <fgColor indexed="64"/>
          <bgColor rgb="FFC7E3B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Source Sans Pro"/>
        <family val="2"/>
        <scheme val="none"/>
      </font>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font>
        <b/>
        <strike val="0"/>
        <outline val="0"/>
        <shadow val="0"/>
        <u val="none"/>
        <vertAlign val="baseline"/>
        <sz val="11"/>
        <name val="Source Sans Pro"/>
        <family val="2"/>
        <scheme val="none"/>
      </font>
      <fill>
        <patternFill patternType="solid">
          <fgColor indexed="64"/>
          <bgColor rgb="FFC7E3B2"/>
        </patternFill>
      </fill>
      <protection locked="1" hidden="0"/>
    </dxf>
    <dxf>
      <border outline="0">
        <left style="thin">
          <color indexed="64"/>
        </left>
        <right style="thin">
          <color indexed="64"/>
        </right>
        <top style="thin">
          <color indexed="64"/>
        </top>
        <bottom style="thin">
          <color indexed="64"/>
        </bottom>
      </border>
    </dxf>
    <dxf>
      <font>
        <strike val="0"/>
        <outline val="0"/>
        <shadow val="0"/>
        <u val="none"/>
        <vertAlign val="baseline"/>
        <sz val="11"/>
        <name val="Source Sans Pro"/>
        <family val="2"/>
        <scheme val="none"/>
      </font>
      <protection locked="0" hidden="0"/>
    </dxf>
    <dxf>
      <border outline="0">
        <bottom style="thin">
          <color indexed="64"/>
        </bottom>
      </border>
    </dxf>
    <dxf>
      <font>
        <b/>
        <i val="0"/>
        <strike val="0"/>
        <condense val="0"/>
        <extend val="0"/>
        <outline val="0"/>
        <shadow val="0"/>
        <u val="none"/>
        <vertAlign val="baseline"/>
        <sz val="11"/>
        <color theme="0"/>
        <name val="Source Sans Pro"/>
        <family val="2"/>
        <scheme val="none"/>
      </font>
      <fill>
        <patternFill patternType="solid">
          <fgColor indexed="64"/>
          <bgColor rgb="FF03594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name val="Source Sans Pro"/>
        <family val="2"/>
        <scheme val="none"/>
      </font>
      <numFmt numFmtId="0" formatCode="General"/>
      <alignment horizontal="general" vertical="top" textRotation="0" wrapText="1" indent="0" justifyLastLine="0" shrinkToFit="0" readingOrder="0"/>
      <border diagonalUp="0" diagonalDown="0">
        <left/>
        <right/>
        <top style="thin">
          <color indexed="64"/>
        </top>
        <bottom style="thin">
          <color indexed="64"/>
        </bottom>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Source Sans Pro"/>
        <family val="2"/>
        <scheme val="none"/>
      </font>
      <numFmt numFmtId="0" formatCode="General"/>
      <alignment horizontal="general" vertical="top" textRotation="0" wrapText="1" indent="0" justifyLastLine="0" shrinkToFit="0" readingOrder="0"/>
      <protection locked="1" hidden="0"/>
    </dxf>
    <dxf>
      <border>
        <bottom style="thin">
          <color indexed="64"/>
        </bottom>
      </border>
    </dxf>
    <dxf>
      <font>
        <b/>
        <i val="0"/>
        <strike val="0"/>
        <condense val="0"/>
        <extend val="0"/>
        <outline val="0"/>
        <shadow val="0"/>
        <u val="none"/>
        <vertAlign val="baseline"/>
        <sz val="11"/>
        <color theme="0"/>
        <name val="Source Sans Pro"/>
        <family val="2"/>
        <scheme val="none"/>
      </font>
      <fill>
        <patternFill patternType="solid">
          <fgColor indexed="64"/>
          <bgColor rgb="FF035941"/>
        </patternFill>
      </fill>
      <alignment horizontal="general" vertical="center" textRotation="0" wrapText="1" indent="0" justifyLastLine="0" shrinkToFit="0" readingOrder="0"/>
      <protection locked="1" hidden="0"/>
    </dxf>
  </dxfs>
  <tableStyles count="0" defaultTableStyle="TableStyleMedium2" defaultPivotStyle="PivotStyleLight16"/>
  <colors>
    <mruColors>
      <color rgb="FFFFCCCC"/>
      <color rgb="FFC7E3B2"/>
      <color rgb="FF035941"/>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30844F1-F673-428B-A3B9-3C852E515F02}" name="Instructions" displayName="Instructions" ref="A1:A10" totalsRowShown="0" headerRowDxfId="144" dataDxfId="142" headerRowBorderDxfId="143" tableBorderDxfId="141" totalsRowBorderDxfId="140" dataCellStyle="Currency">
  <autoFilter ref="A1:A10" xr:uid="{E30844F1-F673-428B-A3B9-3C852E515F02}">
    <filterColumn colId="0" hiddenButton="1"/>
  </autoFilter>
  <tableColumns count="1">
    <tableColumn id="1" xr3:uid="{F5A1244F-1EB7-454B-8185-C389618D0D76}" name="Budget Narrative Template Instructions" dataDxfId="139" dataCellStyle="Currency"/>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EE6F031-6E59-4DB8-B7FE-D21DAFC45789}" name="MatchCalculator" displayName="MatchCalculator" ref="A95:E96" totalsRowShown="0" headerRowDxfId="11" dataDxfId="9" headerRowBorderDxfId="10" tableBorderDxfId="8" totalsRowBorderDxfId="7">
  <autoFilter ref="A95:E96" xr:uid="{AEE6F031-6E59-4DB8-B7FE-D21DAFC45789}">
    <filterColumn colId="0" hiddenButton="1"/>
    <filterColumn colId="1" hiddenButton="1"/>
    <filterColumn colId="2" hiddenButton="1"/>
    <filterColumn colId="3" hiddenButton="1"/>
    <filterColumn colId="4" hiddenButton="1"/>
  </autoFilter>
  <tableColumns count="5">
    <tableColumn id="1" xr3:uid="{9B3BA381-E2C2-4135-B02D-3CE1C0419B88}" name="9. MATCH CALCULATOR" dataDxfId="6"/>
    <tableColumn id="2" xr3:uid="{86956E7D-5E8F-428A-9E46-D32436ABC817}" name="FEDERAL REQUEST" dataDxfId="5" dataCellStyle="Currency">
      <calculatedColumnFormula>TotalCosts[[#Totals],[FEDERAL REQUEST]]</calculatedColumnFormula>
    </tableColumn>
    <tableColumn id="3" xr3:uid="{7E85EFBC-8B73-42D0-8FEF-A3C16C561917}" name="MATCH" dataDxfId="4" dataCellStyle="Currency">
      <calculatedColumnFormula>TotalCosts[[#Totals],[MATCH]]</calculatedColumnFormula>
    </tableColumn>
    <tableColumn id="4" xr3:uid="{69AEF950-CE76-416D-AA02-037024208A8C}" name="TOTAL PROJECT BUDGET" dataDxfId="3" dataCellStyle="Currency">
      <calculatedColumnFormula>TotalCosts[[#Totals],[TOTAL]]</calculatedColumnFormula>
    </tableColumn>
    <tableColumn id="5" xr3:uid="{D08487E9-B738-4A59-9240-0D1B0A3A4114}" name="MATCH PERCENT" dataDxfId="2" dataCellStyle="Percent">
      <calculatedColumnFormula>C96/D96</calculatedColumnFormula>
    </tableColumn>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062C55-2A1A-41CE-8699-DD53F85260BE}" name="Personnel" displayName="Personnel" ref="A1:E12" totalsRowCount="1" headerRowDxfId="138" dataDxfId="136" totalsRowDxfId="134" headerRowBorderDxfId="137" tableBorderDxfId="135" totalsRowBorderDxfId="133">
  <autoFilter ref="A1:E11" xr:uid="{FA062C55-2A1A-41CE-8699-DD53F85260BE}">
    <filterColumn colId="0" hiddenButton="1"/>
    <filterColumn colId="1" hiddenButton="1"/>
    <filterColumn colId="2" hiddenButton="1"/>
    <filterColumn colId="3" hiddenButton="1"/>
    <filterColumn colId="4" hiddenButton="1"/>
  </autoFilter>
  <tableColumns count="5">
    <tableColumn id="1" xr3:uid="{85F47191-F0BA-48B7-A7C3-BF6AAB4424EF}" name="1. PERSONNEL" totalsRowLabel="Personnel Total" dataDxfId="132"/>
    <tableColumn id="2" xr3:uid="{84CC1722-8A12-46DF-8670-56A2AF3816F2}" name="FEDERAL REQUEST" totalsRowFunction="sum" dataDxfId="131" totalsRowDxfId="130" dataCellStyle="Currency" totalsRowCellStyle="Currency"/>
    <tableColumn id="3" xr3:uid="{74FF91AE-438A-41B8-B730-8965713697A2}" name="MATCH" totalsRowFunction="sum" dataDxfId="129" totalsRowDxfId="128" dataCellStyle="Currency" totalsRowCellStyle="Currency"/>
    <tableColumn id="4" xr3:uid="{803597CE-571F-4394-85D3-A8F249B28168}" name="TOTAL" totalsRowFunction="sum" dataDxfId="127" totalsRowDxfId="126" dataCellStyle="Currency" totalsRowCellStyle="Currency">
      <calculatedColumnFormula>SUM(B2:C2)</calculatedColumnFormula>
    </tableColumn>
    <tableColumn id="5" xr3:uid="{8660B13F-EF03-41F0-AD0D-B66BFE5D0602}" name="NARRATIVE EXPLANATION" dataDxfId="125" totalsRowDxfId="12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004EC1-87B4-4B53-A61B-5C4E15C92CA9}" name="FringeBenefits" displayName="FringeBenefits" ref="A14:E25" totalsRowCount="1" headerRowDxfId="123" dataDxfId="121" totalsRowDxfId="119" headerRowBorderDxfId="122" tableBorderDxfId="120" totalsRowBorderDxfId="118" totalsRowCellStyle="Currency">
  <autoFilter ref="A14:E24" xr:uid="{59004EC1-87B4-4B53-A61B-5C4E15C92CA9}">
    <filterColumn colId="0" hiddenButton="1"/>
    <filterColumn colId="1" hiddenButton="1"/>
    <filterColumn colId="2" hiddenButton="1"/>
    <filterColumn colId="3" hiddenButton="1"/>
    <filterColumn colId="4" hiddenButton="1"/>
  </autoFilter>
  <tableColumns count="5">
    <tableColumn id="1" xr3:uid="{62B71B84-73FA-4F82-BF83-33003A20A95F}" name="2. FRINGE BENEFITS" totalsRowLabel="Fringe Benefits Total" dataDxfId="117" totalsRowDxfId="116"/>
    <tableColumn id="2" xr3:uid="{A8CDCAF5-841E-44AE-896D-14757E7BBEAE}" name="FEDERAL REQUEST" totalsRowFunction="sum" dataDxfId="115" totalsRowDxfId="114" dataCellStyle="Currency" totalsRowCellStyle="Currency"/>
    <tableColumn id="3" xr3:uid="{D581E998-EEF8-4A67-A976-B8CEA499DF1F}" name="MATCH" totalsRowFunction="sum" dataDxfId="113" totalsRowDxfId="112" dataCellStyle="Currency" totalsRowCellStyle="Currency"/>
    <tableColumn id="4" xr3:uid="{AC0F8605-6896-4BAB-9AA6-E32AEDD9EDC2}" name="TOTAL" totalsRowFunction="sum" dataDxfId="111" totalsRowDxfId="110" dataCellStyle="Currency" totalsRowCellStyle="Currency">
      <calculatedColumnFormula>SUM(B15:C15)</calculatedColumnFormula>
    </tableColumn>
    <tableColumn id="5" xr3:uid="{0116B195-BB69-49A0-9905-A815DC292802}" name="NARRATIVE EXPLANATION" dataDxfId="109" totalsRowDxfId="10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F78D921-1C84-4DAF-9DA1-482273504C8B}" name="Travel" displayName="Travel" ref="A27:E38" totalsRowCount="1" headerRowDxfId="107" dataDxfId="105" totalsRowDxfId="103" headerRowBorderDxfId="106" tableBorderDxfId="104" totalsRowBorderDxfId="102" totalsRowCellStyle="Currency">
  <autoFilter ref="A27:E37" xr:uid="{2F78D921-1C84-4DAF-9DA1-482273504C8B}">
    <filterColumn colId="0" hiddenButton="1"/>
    <filterColumn colId="1" hiddenButton="1"/>
    <filterColumn colId="2" hiddenButton="1"/>
    <filterColumn colId="3" hiddenButton="1"/>
    <filterColumn colId="4" hiddenButton="1"/>
  </autoFilter>
  <tableColumns count="5">
    <tableColumn id="1" xr3:uid="{07F096AF-0344-45A7-96FA-EFE94DA656CF}" name="3. TRAVEL" totalsRowLabel="Travel Total" dataDxfId="101" totalsRowDxfId="100"/>
    <tableColumn id="2" xr3:uid="{1A7403E3-9C76-4865-B01A-056C0E132AF5}" name="FEDERAL REQUEST" totalsRowFunction="sum" dataDxfId="99" totalsRowDxfId="98"/>
    <tableColumn id="3" xr3:uid="{DBC53161-2013-4691-808E-D3B545353C72}" name="MATCH" totalsRowFunction="sum" dataDxfId="97" totalsRowDxfId="96"/>
    <tableColumn id="4" xr3:uid="{B13EC46A-D9EB-464F-B8AB-1FCC8AEC67F3}" name="TOTAL" totalsRowFunction="sum" dataDxfId="95" totalsRowDxfId="94" dataCellStyle="Currency">
      <calculatedColumnFormula>SUM(B28:C28)</calculatedColumnFormula>
    </tableColumn>
    <tableColumn id="5" xr3:uid="{AC173B98-AECC-4D73-8261-4718F058E5AE}" name="NARRATIVE EXPLANATION" dataDxfId="93" totalsRowDxfId="9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0AB1189-74D0-421C-93A3-C15E6010D3EA}" name="Supplies" displayName="Supplies" ref="A53:E63" totalsRowCount="1" headerRowDxfId="91" dataDxfId="89" totalsRowDxfId="87" headerRowBorderDxfId="90" tableBorderDxfId="88" totalsRowBorderDxfId="86" totalsRowCellStyle="Currency">
  <autoFilter ref="A53:E62" xr:uid="{20AB1189-74D0-421C-93A3-C15E6010D3EA}">
    <filterColumn colId="0" hiddenButton="1"/>
    <filterColumn colId="1" hiddenButton="1"/>
    <filterColumn colId="2" hiddenButton="1"/>
    <filterColumn colId="3" hiddenButton="1"/>
    <filterColumn colId="4" hiddenButton="1"/>
  </autoFilter>
  <tableColumns count="5">
    <tableColumn id="1" xr3:uid="{1C9EE676-7996-430B-AD31-9479B5FF7E47}" name="5. SUPPLIES" totalsRowLabel="Supplies Total" dataDxfId="85" totalsRowDxfId="84"/>
    <tableColumn id="2" xr3:uid="{55FD7AF2-BFA9-4E46-B3C0-3ECD20648CD4}" name="FEDERAL REQUEST" totalsRowFunction="sum" dataDxfId="83" totalsRowDxfId="82" dataCellStyle="Currency"/>
    <tableColumn id="3" xr3:uid="{D7B771EF-9214-4117-9B04-C6D5AEF1A893}" name="MATCH" totalsRowFunction="sum" dataDxfId="81" totalsRowDxfId="80" dataCellStyle="Currency"/>
    <tableColumn id="4" xr3:uid="{E04DF858-CE92-4BC1-869C-C63DFA4BA1CA}" name="TOTAL" totalsRowFunction="sum" dataDxfId="79" totalsRowDxfId="78" dataCellStyle="Currency">
      <calculatedColumnFormula>SUM(B54:C54)</calculatedColumnFormula>
    </tableColumn>
    <tableColumn id="5" xr3:uid="{D80F3361-6A0B-4E91-8B01-F429A86DD152}" name="NARRATIVE EXPLANATION" dataDxfId="77" totalsRowDxfId="7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43A73B0-C65E-4685-8308-5435D65BB084}" name="Equipment" displayName="Equipment" ref="A40:E51" totalsRowCount="1" headerRowDxfId="75" dataDxfId="73" totalsRowDxfId="71" headerRowBorderDxfId="74" tableBorderDxfId="72" totalsRowBorderDxfId="70" totalsRowCellStyle="Currency">
  <autoFilter ref="A40:E50" xr:uid="{443A73B0-C65E-4685-8308-5435D65BB084}">
    <filterColumn colId="0" hiddenButton="1"/>
    <filterColumn colId="1" hiddenButton="1"/>
    <filterColumn colId="2" hiddenButton="1"/>
    <filterColumn colId="3" hiddenButton="1"/>
    <filterColumn colId="4" hiddenButton="1"/>
  </autoFilter>
  <tableColumns count="5">
    <tableColumn id="1" xr3:uid="{CF9EE3DD-2138-4D80-8E77-D7B3AF4954F2}" name="4. EQUIPMENT" totalsRowLabel="Equipment Total" dataDxfId="69" totalsRowDxfId="68"/>
    <tableColumn id="2" xr3:uid="{E04CBF2B-2CE8-417E-A028-2817731D36E8}" name="FEDERAL REQUEST" totalsRowFunction="sum" dataDxfId="67" totalsRowDxfId="66" dataCellStyle="Currency" totalsRowCellStyle="Currency"/>
    <tableColumn id="3" xr3:uid="{27822D11-2030-4BBE-B8B5-95D31DEC63BD}" name="MATCH" totalsRowFunction="sum" dataDxfId="65" totalsRowDxfId="64" dataCellStyle="Currency" totalsRowCellStyle="Currency"/>
    <tableColumn id="4" xr3:uid="{6BDE4234-A9DD-47FA-BD6A-13A8D4E49D1C}" name="TOTAL" totalsRowFunction="sum" dataDxfId="63" totalsRowDxfId="62" dataCellStyle="Currency" totalsRowCellStyle="Currency">
      <calculatedColumnFormula>SUM(B41:C41)</calculatedColumnFormula>
    </tableColumn>
    <tableColumn id="5" xr3:uid="{4F01AAAE-5E90-402D-BF26-03E3D98026C8}" name="NARRATIVE EXPLANATION" dataDxfId="61" totalsRowDxfId="60"/>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46F58B4-8B90-420D-915D-D829CFC5DC7E}" name="Contractual" displayName="Contractual" ref="A66:E77" totalsRowCount="1" headerRowDxfId="59" dataDxfId="57" totalsRowDxfId="55" headerRowBorderDxfId="58" tableBorderDxfId="56" totalsRowBorderDxfId="54" totalsRowCellStyle="Currency">
  <autoFilter ref="A66:E76" xr:uid="{146F58B4-8B90-420D-915D-D829CFC5DC7E}">
    <filterColumn colId="0" hiddenButton="1"/>
    <filterColumn colId="1" hiddenButton="1"/>
    <filterColumn colId="2" hiddenButton="1"/>
    <filterColumn colId="3" hiddenButton="1"/>
    <filterColumn colId="4" hiddenButton="1"/>
  </autoFilter>
  <tableColumns count="5">
    <tableColumn id="1" xr3:uid="{AB262C58-6BC4-4658-8F2D-0930D0127B4B}" name="6. CONTRACTUAL" totalsRowLabel="Contractual Total" dataDxfId="53" totalsRowDxfId="52"/>
    <tableColumn id="2" xr3:uid="{1A62C4AA-5473-4B85-976B-6C671F68DB23}" name="FEDERAL REQUEST" totalsRowFunction="sum" dataDxfId="51" totalsRowDxfId="50" dataCellStyle="Currency"/>
    <tableColumn id="3" xr3:uid="{B9110D2D-C794-4328-81A1-E2F62E5E2364}" name="MATCH" totalsRowFunction="sum" dataDxfId="49" totalsRowDxfId="48" dataCellStyle="Currency"/>
    <tableColumn id="4" xr3:uid="{2AE1FE23-F67E-4EBD-B469-C9185B013339}" name="TOTAL" totalsRowFunction="sum" dataDxfId="47" totalsRowDxfId="46" dataCellStyle="Currency">
      <calculatedColumnFormula>SUM(B67:C67)</calculatedColumnFormula>
    </tableColumn>
    <tableColumn id="5" xr3:uid="{A2D79C6E-B5B1-4DDA-AF01-FEF1B74A9EE8}" name="NARRATIVE EXPLANATION" dataDxfId="45" totalsRowDxfId="44"/>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5AF9C5F-9F3A-47C1-A044-20E9C8AEB28B}" name="Other" displayName="Other" ref="A79:E88" totalsRowCount="1" headerRowDxfId="43" dataDxfId="41" totalsRowDxfId="39" headerRowBorderDxfId="42" tableBorderDxfId="40" totalsRowBorderDxfId="38" totalsRowCellStyle="Currency">
  <autoFilter ref="A79:E87" xr:uid="{B5AF9C5F-9F3A-47C1-A044-20E9C8AEB28B}">
    <filterColumn colId="0" hiddenButton="1"/>
    <filterColumn colId="1" hiddenButton="1"/>
    <filterColumn colId="2" hiddenButton="1"/>
    <filterColumn colId="3" hiddenButton="1"/>
    <filterColumn colId="4" hiddenButton="1"/>
  </autoFilter>
  <tableColumns count="5">
    <tableColumn id="1" xr3:uid="{ADB1D1D8-9211-447C-B434-863352071B8A}" name="7. OTHER" totalsRowLabel="Other Total" dataDxfId="37" totalsRowDxfId="36"/>
    <tableColumn id="2" xr3:uid="{848EB7FC-818E-4F88-8D00-6391F1999CA4}" name="FEDERAL REQUEST" totalsRowFunction="sum" dataDxfId="35" totalsRowDxfId="34" dataCellStyle="Currency" totalsRowCellStyle="Currency"/>
    <tableColumn id="3" xr3:uid="{386B1699-6F3F-4ACD-BCD9-80C4C242AAEE}" name="MATCH" totalsRowFunction="sum" dataDxfId="33" totalsRowDxfId="32" dataCellStyle="Currency" totalsRowCellStyle="Currency"/>
    <tableColumn id="4" xr3:uid="{09EDFC7D-0117-456F-94F2-81CA4F3FA306}" name="TOTAL" totalsRowFunction="sum" dataDxfId="31" totalsRowDxfId="30" dataCellStyle="Currency" totalsRowCellStyle="Currency">
      <calculatedColumnFormula>SUM(B80:C80)</calculatedColumnFormula>
    </tableColumn>
    <tableColumn id="5" xr3:uid="{65F0533C-632C-4BEE-96A7-1760DA667EB8}" name="NARRATIVE EXPLANATION" dataDxfId="29" totalsRowDxfId="28"/>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FED45FC-C9C7-4A3D-B441-CE69092BB5F5}" name="TotalCosts" displayName="TotalCosts" ref="A90:E93" totalsRowCount="1" headerRowDxfId="27" dataDxfId="25" totalsRowDxfId="23" headerRowBorderDxfId="26" tableBorderDxfId="24" totalsRowBorderDxfId="22" totalsRowCellStyle="Currency">
  <autoFilter ref="A90:E92" xr:uid="{0FED45FC-C9C7-4A3D-B441-CE69092BB5F5}">
    <filterColumn colId="0" hiddenButton="1"/>
    <filterColumn colId="1" hiddenButton="1"/>
    <filterColumn colId="2" hiddenButton="1"/>
    <filterColumn colId="3" hiddenButton="1"/>
    <filterColumn colId="4" hiddenButton="1"/>
  </autoFilter>
  <tableColumns count="5">
    <tableColumn id="1" xr3:uid="{EAB36BE0-8078-4B31-BABF-154CC69FE32D}" name="8. TOTAL COSTS" totalsRowLabel="Total" dataDxfId="21" totalsRowDxfId="20"/>
    <tableColumn id="2" xr3:uid="{1BEC724C-7870-446A-B707-6624D7059D17}" name="FEDERAL REQUEST" totalsRowFunction="sum" dataDxfId="19" totalsRowDxfId="18" dataCellStyle="Currency" totalsRowCellStyle="Currency"/>
    <tableColumn id="3" xr3:uid="{1CA3A656-BC07-415B-AB4E-780F173FB2C4}" name="MATCH" totalsRowFunction="sum" dataDxfId="17" totalsRowDxfId="16" dataCellStyle="Currency" totalsRowCellStyle="Currency">
      <calculatedColumnFormula>Other[[#Totals],[MATCH]]+Contractual[[#Totals],[MATCH]]+Equipment[[#Totals],[MATCH]]+Supplies[[#Totals],[MATCH]]+Travel[[#Totals],[MATCH]]+FringeBenefits[[#Totals],[MATCH]]+Personnel[[#Totals],[MATCH]]</calculatedColumnFormula>
    </tableColumn>
    <tableColumn id="4" xr3:uid="{C4D61B49-4C3B-41EE-A975-60D92AB4D8D1}" name="TOTAL" totalsRowFunction="sum" dataDxfId="15" totalsRowDxfId="14" dataCellStyle="Currency" totalsRowCellStyle="Currency"/>
    <tableColumn id="5" xr3:uid="{2F83E81C-50FD-4D6B-9E2E-A413CB56EEF3}" name="NARRATIVE EXPLANATION" dataDxfId="13" totalsRowDxfId="12"/>
  </tableColumns>
  <tableStyleInfo name="TableStyleMedium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4E7B1-FCF8-4D34-9C6A-54368732BC56}">
  <dimension ref="A1:A10"/>
  <sheetViews>
    <sheetView tabSelected="1" workbookViewId="0">
      <selection activeCell="B3" sqref="B3"/>
    </sheetView>
  </sheetViews>
  <sheetFormatPr defaultRowHeight="15" x14ac:dyDescent="0.25"/>
  <cols>
    <col min="1" max="1" width="78.5703125" style="7" customWidth="1"/>
    <col min="2" max="2" width="15.7109375" customWidth="1"/>
  </cols>
  <sheetData>
    <row r="1" spans="1:1" x14ac:dyDescent="0.25">
      <c r="A1" s="34" t="s">
        <v>0</v>
      </c>
    </row>
    <row r="2" spans="1:1" ht="35.25" customHeight="1" x14ac:dyDescent="0.25">
      <c r="A2" s="35" t="s">
        <v>1</v>
      </c>
    </row>
    <row r="3" spans="1:1" ht="125.25" customHeight="1" x14ac:dyDescent="0.25">
      <c r="A3" s="35" t="s">
        <v>2</v>
      </c>
    </row>
    <row r="4" spans="1:1" ht="100.5" customHeight="1" x14ac:dyDescent="0.25">
      <c r="A4" s="35" t="s">
        <v>3</v>
      </c>
    </row>
    <row r="5" spans="1:1" ht="20.25" customHeight="1" x14ac:dyDescent="0.25">
      <c r="A5" s="35" t="s">
        <v>4</v>
      </c>
    </row>
    <row r="6" spans="1:1" ht="45" x14ac:dyDescent="0.25">
      <c r="A6" s="35" t="s">
        <v>5</v>
      </c>
    </row>
    <row r="7" spans="1:1" ht="41.25" customHeight="1" x14ac:dyDescent="0.25">
      <c r="A7" s="35" t="s">
        <v>6</v>
      </c>
    </row>
    <row r="8" spans="1:1" ht="33" customHeight="1" x14ac:dyDescent="0.25">
      <c r="A8" s="35" t="s">
        <v>7</v>
      </c>
    </row>
    <row r="9" spans="1:1" ht="59.25" customHeight="1" x14ac:dyDescent="0.25">
      <c r="A9" s="35" t="s">
        <v>8</v>
      </c>
    </row>
    <row r="10" spans="1:1" ht="64.5" customHeight="1" x14ac:dyDescent="0.25">
      <c r="A10" s="36" t="s">
        <v>9</v>
      </c>
    </row>
  </sheetData>
  <sheetProtection sheet="1" objects="1" scenarios="1"/>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66454-77EA-4839-8DDD-9A9A991F3CA9}">
  <dimension ref="A1:F96"/>
  <sheetViews>
    <sheetView view="pageBreakPreview" topLeftCell="A88" zoomScale="110" zoomScaleNormal="110" zoomScaleSheetLayoutView="110" workbookViewId="0">
      <selection activeCell="I92" sqref="I92"/>
    </sheetView>
  </sheetViews>
  <sheetFormatPr defaultColWidth="8.85546875" defaultRowHeight="15" x14ac:dyDescent="0.25"/>
  <cols>
    <col min="1" max="1" width="22.140625" style="1" customWidth="1"/>
    <col min="2" max="4" width="15.7109375" style="1" customWidth="1"/>
    <col min="5" max="5" width="26.140625" style="1" customWidth="1"/>
    <col min="6" max="16384" width="8.85546875" style="1"/>
  </cols>
  <sheetData>
    <row r="1" spans="1:6" ht="40.15" customHeight="1" x14ac:dyDescent="0.25">
      <c r="A1" s="8" t="s">
        <v>10</v>
      </c>
      <c r="B1" s="9" t="s">
        <v>11</v>
      </c>
      <c r="C1" s="9" t="s">
        <v>12</v>
      </c>
      <c r="D1" s="9" t="s">
        <v>13</v>
      </c>
      <c r="E1" s="10" t="s">
        <v>14</v>
      </c>
    </row>
    <row r="2" spans="1:6" ht="47.45" customHeight="1" x14ac:dyDescent="0.25">
      <c r="A2" s="11" t="s">
        <v>15</v>
      </c>
      <c r="B2" s="12"/>
      <c r="C2" s="12"/>
      <c r="D2" s="12">
        <f>SUM(B2:C2)</f>
        <v>0</v>
      </c>
      <c r="E2" s="13" t="s">
        <v>16</v>
      </c>
    </row>
    <row r="3" spans="1:6" ht="15" customHeight="1" x14ac:dyDescent="0.25">
      <c r="A3" s="11" t="s">
        <v>17</v>
      </c>
      <c r="B3" s="12"/>
      <c r="C3" s="12"/>
      <c r="D3" s="12">
        <f t="shared" ref="D3:D11" si="0">SUM(B3:C3)</f>
        <v>0</v>
      </c>
      <c r="E3" s="13"/>
    </row>
    <row r="4" spans="1:6" ht="15" customHeight="1" x14ac:dyDescent="0.25">
      <c r="A4" s="11" t="s">
        <v>18</v>
      </c>
      <c r="B4" s="12"/>
      <c r="C4" s="12"/>
      <c r="D4" s="12">
        <f t="shared" si="0"/>
        <v>0</v>
      </c>
      <c r="E4" s="13"/>
    </row>
    <row r="5" spans="1:6" ht="15" customHeight="1" x14ac:dyDescent="0.25">
      <c r="A5" s="11" t="s">
        <v>19</v>
      </c>
      <c r="B5" s="12"/>
      <c r="C5" s="12"/>
      <c r="D5" s="12">
        <f t="shared" si="0"/>
        <v>0</v>
      </c>
      <c r="E5" s="13"/>
    </row>
    <row r="6" spans="1:6" ht="15" customHeight="1" x14ac:dyDescent="0.25">
      <c r="A6" s="11" t="s">
        <v>20</v>
      </c>
      <c r="B6" s="12"/>
      <c r="C6" s="12"/>
      <c r="D6" s="12">
        <f t="shared" si="0"/>
        <v>0</v>
      </c>
      <c r="E6" s="13"/>
    </row>
    <row r="7" spans="1:6" ht="15" customHeight="1" x14ac:dyDescent="0.25">
      <c r="A7" s="11" t="s">
        <v>21</v>
      </c>
      <c r="B7" s="12"/>
      <c r="C7" s="12"/>
      <c r="D7" s="12">
        <f t="shared" si="0"/>
        <v>0</v>
      </c>
      <c r="E7" s="13"/>
    </row>
    <row r="8" spans="1:6" ht="15" customHeight="1" x14ac:dyDescent="0.25">
      <c r="A8" s="11" t="s">
        <v>22</v>
      </c>
      <c r="B8" s="12"/>
      <c r="C8" s="12"/>
      <c r="D8" s="12">
        <f t="shared" si="0"/>
        <v>0</v>
      </c>
      <c r="E8" s="13"/>
    </row>
    <row r="9" spans="1:6" ht="15" customHeight="1" x14ac:dyDescent="0.25">
      <c r="A9" s="11" t="s">
        <v>23</v>
      </c>
      <c r="B9" s="12"/>
      <c r="C9" s="12"/>
      <c r="D9" s="12">
        <f t="shared" si="0"/>
        <v>0</v>
      </c>
      <c r="E9" s="13"/>
    </row>
    <row r="10" spans="1:6" ht="15" customHeight="1" x14ac:dyDescent="0.25">
      <c r="A10" s="11" t="s">
        <v>24</v>
      </c>
      <c r="B10" s="12"/>
      <c r="C10" s="12"/>
      <c r="D10" s="12">
        <f t="shared" si="0"/>
        <v>0</v>
      </c>
      <c r="E10" s="13"/>
    </row>
    <row r="11" spans="1:6" ht="15" customHeight="1" x14ac:dyDescent="0.25">
      <c r="A11" s="14" t="s">
        <v>25</v>
      </c>
      <c r="B11" s="15"/>
      <c r="C11" s="15"/>
      <c r="D11" s="15">
        <f t="shared" si="0"/>
        <v>0</v>
      </c>
      <c r="E11" s="16"/>
    </row>
    <row r="12" spans="1:6" ht="15" customHeight="1" x14ac:dyDescent="0.25">
      <c r="A12" s="17" t="s">
        <v>26</v>
      </c>
      <c r="B12" s="18">
        <f>SUBTOTAL(109,Personnel[FEDERAL REQUEST])</f>
        <v>0</v>
      </c>
      <c r="C12" s="18">
        <f>SUBTOTAL(109,Personnel[MATCH])</f>
        <v>0</v>
      </c>
      <c r="D12" s="18">
        <f>SUBTOTAL(109,Personnel[TOTAL])</f>
        <v>0</v>
      </c>
      <c r="E12" s="19"/>
    </row>
    <row r="13" spans="1:6" ht="15" customHeight="1" x14ac:dyDescent="0.25">
      <c r="A13" s="20"/>
      <c r="B13" s="21"/>
      <c r="C13" s="21"/>
      <c r="D13" s="21"/>
      <c r="E13" s="20"/>
    </row>
    <row r="14" spans="1:6" ht="40.15" customHeight="1" x14ac:dyDescent="0.25">
      <c r="A14" s="8" t="s">
        <v>27</v>
      </c>
      <c r="B14" s="9" t="s">
        <v>11</v>
      </c>
      <c r="C14" s="9" t="s">
        <v>12</v>
      </c>
      <c r="D14" s="9" t="s">
        <v>13</v>
      </c>
      <c r="E14" s="10" t="s">
        <v>14</v>
      </c>
    </row>
    <row r="15" spans="1:6" ht="45" x14ac:dyDescent="0.25">
      <c r="A15" s="11" t="s">
        <v>28</v>
      </c>
      <c r="B15" s="12"/>
      <c r="C15" s="12"/>
      <c r="D15" s="12">
        <f>SUM(B15:C15)</f>
        <v>0</v>
      </c>
      <c r="E15" s="13" t="s">
        <v>29</v>
      </c>
      <c r="F15" s="2"/>
    </row>
    <row r="16" spans="1:6" ht="15" customHeight="1" x14ac:dyDescent="0.25">
      <c r="A16" s="11" t="s">
        <v>30</v>
      </c>
      <c r="B16" s="12"/>
      <c r="C16" s="12"/>
      <c r="D16" s="12">
        <f t="shared" ref="D16:D24" si="1">SUM(B16:C16)</f>
        <v>0</v>
      </c>
      <c r="E16" s="13"/>
    </row>
    <row r="17" spans="1:6" ht="15" customHeight="1" x14ac:dyDescent="0.25">
      <c r="A17" s="11" t="s">
        <v>31</v>
      </c>
      <c r="B17" s="12"/>
      <c r="C17" s="12"/>
      <c r="D17" s="12">
        <f t="shared" si="1"/>
        <v>0</v>
      </c>
      <c r="E17" s="13"/>
    </row>
    <row r="18" spans="1:6" ht="15" customHeight="1" x14ac:dyDescent="0.25">
      <c r="A18" s="11" t="s">
        <v>32</v>
      </c>
      <c r="B18" s="12"/>
      <c r="C18" s="12"/>
      <c r="D18" s="12">
        <f t="shared" si="1"/>
        <v>0</v>
      </c>
      <c r="E18" s="13"/>
    </row>
    <row r="19" spans="1:6" ht="15" customHeight="1" x14ac:dyDescent="0.25">
      <c r="A19" s="11" t="s">
        <v>33</v>
      </c>
      <c r="B19" s="12"/>
      <c r="C19" s="12"/>
      <c r="D19" s="12">
        <f t="shared" si="1"/>
        <v>0</v>
      </c>
      <c r="E19" s="13"/>
    </row>
    <row r="20" spans="1:6" ht="15" customHeight="1" x14ac:dyDescent="0.25">
      <c r="A20" s="11" t="s">
        <v>34</v>
      </c>
      <c r="B20" s="12"/>
      <c r="C20" s="12"/>
      <c r="D20" s="12">
        <f t="shared" si="1"/>
        <v>0</v>
      </c>
      <c r="E20" s="13"/>
    </row>
    <row r="21" spans="1:6" ht="15" customHeight="1" x14ac:dyDescent="0.25">
      <c r="A21" s="11" t="s">
        <v>35</v>
      </c>
      <c r="B21" s="12"/>
      <c r="C21" s="12"/>
      <c r="D21" s="12">
        <f t="shared" si="1"/>
        <v>0</v>
      </c>
      <c r="E21" s="13"/>
    </row>
    <row r="22" spans="1:6" ht="15" customHeight="1" x14ac:dyDescent="0.25">
      <c r="A22" s="11" t="s">
        <v>36</v>
      </c>
      <c r="B22" s="12"/>
      <c r="C22" s="12"/>
      <c r="D22" s="12">
        <f t="shared" si="1"/>
        <v>0</v>
      </c>
      <c r="E22" s="13"/>
    </row>
    <row r="23" spans="1:6" ht="15" customHeight="1" x14ac:dyDescent="0.25">
      <c r="A23" s="11" t="s">
        <v>37</v>
      </c>
      <c r="B23" s="12"/>
      <c r="C23" s="12"/>
      <c r="D23" s="12">
        <f t="shared" si="1"/>
        <v>0</v>
      </c>
      <c r="E23" s="13"/>
    </row>
    <row r="24" spans="1:6" ht="15" customHeight="1" x14ac:dyDescent="0.25">
      <c r="A24" s="14" t="s">
        <v>38</v>
      </c>
      <c r="B24" s="15"/>
      <c r="C24" s="15"/>
      <c r="D24" s="15">
        <f t="shared" si="1"/>
        <v>0</v>
      </c>
      <c r="E24" s="16"/>
    </row>
    <row r="25" spans="1:6" ht="15" customHeight="1" x14ac:dyDescent="0.25">
      <c r="A25" s="17" t="s">
        <v>39</v>
      </c>
      <c r="B25" s="18">
        <f>SUBTOTAL(109,FringeBenefits[FEDERAL REQUEST])</f>
        <v>0</v>
      </c>
      <c r="C25" s="18">
        <f>SUBTOTAL(109,FringeBenefits[MATCH])</f>
        <v>0</v>
      </c>
      <c r="D25" s="18">
        <f>SUBTOTAL(109,FringeBenefits[TOTAL])</f>
        <v>0</v>
      </c>
      <c r="E25" s="19"/>
    </row>
    <row r="26" spans="1:6" x14ac:dyDescent="0.25">
      <c r="A26" s="20"/>
      <c r="B26" s="22"/>
      <c r="C26" s="22"/>
      <c r="D26" s="22"/>
      <c r="E26" s="23"/>
    </row>
    <row r="27" spans="1:6" ht="40.15" customHeight="1" x14ac:dyDescent="0.25">
      <c r="A27" s="8" t="s">
        <v>40</v>
      </c>
      <c r="B27" s="9" t="s">
        <v>11</v>
      </c>
      <c r="C27" s="9" t="s">
        <v>12</v>
      </c>
      <c r="D27" s="9" t="s">
        <v>13</v>
      </c>
      <c r="E27" s="10" t="s">
        <v>14</v>
      </c>
    </row>
    <row r="28" spans="1:6" ht="30" x14ac:dyDescent="0.25">
      <c r="A28" s="11" t="s">
        <v>41</v>
      </c>
      <c r="B28" s="24"/>
      <c r="C28" s="24"/>
      <c r="D28" s="12">
        <f>SUM(B28:C28)</f>
        <v>0</v>
      </c>
      <c r="E28" s="13" t="s">
        <v>42</v>
      </c>
      <c r="F28" s="2"/>
    </row>
    <row r="29" spans="1:6" ht="75" x14ac:dyDescent="0.25">
      <c r="A29" s="11" t="s">
        <v>43</v>
      </c>
      <c r="B29" s="24"/>
      <c r="C29" s="24"/>
      <c r="D29" s="12">
        <f t="shared" ref="D29:D37" si="2">SUM(B29:C29)</f>
        <v>0</v>
      </c>
      <c r="E29" s="13" t="s">
        <v>44</v>
      </c>
    </row>
    <row r="30" spans="1:6" ht="30" x14ac:dyDescent="0.25">
      <c r="A30" s="11" t="s">
        <v>45</v>
      </c>
      <c r="B30" s="24"/>
      <c r="C30" s="24"/>
      <c r="D30" s="12">
        <f t="shared" si="2"/>
        <v>0</v>
      </c>
      <c r="E30" s="13" t="s">
        <v>46</v>
      </c>
    </row>
    <row r="31" spans="1:6" ht="60" x14ac:dyDescent="0.25">
      <c r="A31" s="11" t="s">
        <v>47</v>
      </c>
      <c r="B31" s="24"/>
      <c r="C31" s="24"/>
      <c r="D31" s="12">
        <f t="shared" si="2"/>
        <v>0</v>
      </c>
      <c r="E31" s="13" t="s">
        <v>48</v>
      </c>
    </row>
    <row r="32" spans="1:6" ht="30" x14ac:dyDescent="0.25">
      <c r="A32" s="11" t="s">
        <v>49</v>
      </c>
      <c r="B32" s="24"/>
      <c r="C32" s="24"/>
      <c r="D32" s="12">
        <f t="shared" si="2"/>
        <v>0</v>
      </c>
      <c r="E32" s="13" t="s">
        <v>50</v>
      </c>
    </row>
    <row r="33" spans="1:6" ht="45" x14ac:dyDescent="0.25">
      <c r="A33" s="11" t="s">
        <v>51</v>
      </c>
      <c r="B33" s="24"/>
      <c r="C33" s="24"/>
      <c r="D33" s="12">
        <f t="shared" si="2"/>
        <v>0</v>
      </c>
      <c r="E33" s="13" t="s">
        <v>50</v>
      </c>
    </row>
    <row r="34" spans="1:6" ht="45" x14ac:dyDescent="0.25">
      <c r="A34" s="11" t="s">
        <v>52</v>
      </c>
      <c r="B34" s="24"/>
      <c r="C34" s="24"/>
      <c r="D34" s="12">
        <f t="shared" si="2"/>
        <v>0</v>
      </c>
      <c r="E34" s="13" t="s">
        <v>53</v>
      </c>
    </row>
    <row r="35" spans="1:6" ht="45" x14ac:dyDescent="0.25">
      <c r="A35" s="11" t="s">
        <v>54</v>
      </c>
      <c r="B35" s="24"/>
      <c r="C35" s="24"/>
      <c r="D35" s="12">
        <f t="shared" si="2"/>
        <v>0</v>
      </c>
      <c r="E35" s="13" t="s">
        <v>55</v>
      </c>
      <c r="F35" s="2"/>
    </row>
    <row r="36" spans="1:6" x14ac:dyDescent="0.25">
      <c r="A36" s="11" t="s">
        <v>56</v>
      </c>
      <c r="B36" s="24"/>
      <c r="C36" s="24"/>
      <c r="D36" s="12">
        <f t="shared" si="2"/>
        <v>0</v>
      </c>
      <c r="E36" s="13"/>
      <c r="F36" s="2"/>
    </row>
    <row r="37" spans="1:6" ht="40.15" customHeight="1" x14ac:dyDescent="0.25">
      <c r="A37" s="14" t="s">
        <v>57</v>
      </c>
      <c r="B37" s="25"/>
      <c r="C37" s="25"/>
      <c r="D37" s="15">
        <f t="shared" si="2"/>
        <v>0</v>
      </c>
      <c r="E37" s="16"/>
      <c r="F37" s="3"/>
    </row>
    <row r="38" spans="1:6" ht="15" customHeight="1" x14ac:dyDescent="0.25">
      <c r="A38" s="17" t="s">
        <v>58</v>
      </c>
      <c r="B38" s="32">
        <f>SUBTOTAL(109,Travel[FEDERAL REQUEST])</f>
        <v>0</v>
      </c>
      <c r="C38" s="32">
        <f>SUBTOTAL(109,Travel[MATCH])</f>
        <v>0</v>
      </c>
      <c r="D38" s="32">
        <f>SUBTOTAL(109,Travel[TOTAL])</f>
        <v>0</v>
      </c>
      <c r="E38" s="19"/>
    </row>
    <row r="39" spans="1:6" x14ac:dyDescent="0.25">
      <c r="A39" s="20"/>
      <c r="B39" s="22"/>
      <c r="C39" s="22"/>
      <c r="D39" s="22"/>
      <c r="E39" s="23"/>
    </row>
    <row r="40" spans="1:6" ht="40.15" customHeight="1" x14ac:dyDescent="0.25">
      <c r="A40" s="8" t="s">
        <v>59</v>
      </c>
      <c r="B40" s="9" t="s">
        <v>11</v>
      </c>
      <c r="C40" s="9" t="s">
        <v>12</v>
      </c>
      <c r="D40" s="9" t="s">
        <v>13</v>
      </c>
      <c r="E40" s="10" t="s">
        <v>14</v>
      </c>
      <c r="F40" s="2"/>
    </row>
    <row r="41" spans="1:6" x14ac:dyDescent="0.25">
      <c r="A41" s="11" t="s">
        <v>60</v>
      </c>
      <c r="B41" s="12"/>
      <c r="C41" s="12"/>
      <c r="D41" s="12">
        <f>SUM(B41:C41)</f>
        <v>0</v>
      </c>
      <c r="E41" s="13"/>
      <c r="F41" s="2"/>
    </row>
    <row r="42" spans="1:6" ht="40.15" customHeight="1" x14ac:dyDescent="0.25">
      <c r="A42" s="11" t="s">
        <v>61</v>
      </c>
      <c r="B42" s="12"/>
      <c r="C42" s="12"/>
      <c r="D42" s="12">
        <f t="shared" ref="D42:D50" si="3">SUM(B42:C42)</f>
        <v>0</v>
      </c>
      <c r="E42" s="13"/>
    </row>
    <row r="43" spans="1:6" x14ac:dyDescent="0.25">
      <c r="A43" s="11" t="s">
        <v>62</v>
      </c>
      <c r="B43" s="12"/>
      <c r="C43" s="12"/>
      <c r="D43" s="12">
        <f t="shared" si="3"/>
        <v>0</v>
      </c>
      <c r="E43" s="13"/>
    </row>
    <row r="44" spans="1:6" x14ac:dyDescent="0.25">
      <c r="A44" s="11" t="s">
        <v>63</v>
      </c>
      <c r="B44" s="12"/>
      <c r="C44" s="12"/>
      <c r="D44" s="12">
        <f t="shared" si="3"/>
        <v>0</v>
      </c>
      <c r="E44" s="13"/>
    </row>
    <row r="45" spans="1:6" x14ac:dyDescent="0.25">
      <c r="A45" s="11" t="s">
        <v>64</v>
      </c>
      <c r="B45" s="12"/>
      <c r="C45" s="12"/>
      <c r="D45" s="12">
        <f t="shared" si="3"/>
        <v>0</v>
      </c>
      <c r="E45" s="13"/>
    </row>
    <row r="46" spans="1:6" x14ac:dyDescent="0.25">
      <c r="A46" s="11" t="s">
        <v>65</v>
      </c>
      <c r="B46" s="12"/>
      <c r="C46" s="12"/>
      <c r="D46" s="12">
        <f t="shared" si="3"/>
        <v>0</v>
      </c>
      <c r="E46" s="13"/>
    </row>
    <row r="47" spans="1:6" x14ac:dyDescent="0.25">
      <c r="A47" s="11" t="s">
        <v>66</v>
      </c>
      <c r="B47" s="12"/>
      <c r="C47" s="12"/>
      <c r="D47" s="12">
        <f t="shared" si="3"/>
        <v>0</v>
      </c>
      <c r="E47" s="13"/>
    </row>
    <row r="48" spans="1:6" x14ac:dyDescent="0.25">
      <c r="A48" s="11" t="s">
        <v>67</v>
      </c>
      <c r="B48" s="12"/>
      <c r="C48" s="12"/>
      <c r="D48" s="12">
        <f t="shared" si="3"/>
        <v>0</v>
      </c>
      <c r="E48" s="13"/>
    </row>
    <row r="49" spans="1:6" x14ac:dyDescent="0.25">
      <c r="A49" s="11" t="s">
        <v>68</v>
      </c>
      <c r="B49" s="12"/>
      <c r="C49" s="12"/>
      <c r="D49" s="12">
        <f t="shared" si="3"/>
        <v>0</v>
      </c>
      <c r="E49" s="13"/>
    </row>
    <row r="50" spans="1:6" x14ac:dyDescent="0.25">
      <c r="A50" s="14" t="s">
        <v>69</v>
      </c>
      <c r="B50" s="15"/>
      <c r="C50" s="15"/>
      <c r="D50" s="15">
        <f t="shared" si="3"/>
        <v>0</v>
      </c>
      <c r="E50" s="16"/>
    </row>
    <row r="51" spans="1:6" ht="15" customHeight="1" x14ac:dyDescent="0.25">
      <c r="A51" s="17" t="s">
        <v>70</v>
      </c>
      <c r="B51" s="18">
        <f>SUBTOTAL(109,Equipment[FEDERAL REQUEST])</f>
        <v>0</v>
      </c>
      <c r="C51" s="18">
        <f>SUBTOTAL(109,Equipment[MATCH])</f>
        <v>0</v>
      </c>
      <c r="D51" s="18">
        <f>SUBTOTAL(109,Equipment[TOTAL])</f>
        <v>0</v>
      </c>
      <c r="E51" s="19"/>
    </row>
    <row r="52" spans="1:6" x14ac:dyDescent="0.25">
      <c r="A52" s="26"/>
      <c r="B52" s="27"/>
      <c r="C52" s="27"/>
      <c r="D52" s="27"/>
      <c r="E52" s="28"/>
    </row>
    <row r="53" spans="1:6" ht="40.15" customHeight="1" x14ac:dyDescent="0.25">
      <c r="A53" s="8" t="s">
        <v>71</v>
      </c>
      <c r="B53" s="9" t="s">
        <v>11</v>
      </c>
      <c r="C53" s="9" t="s">
        <v>12</v>
      </c>
      <c r="D53" s="9" t="s">
        <v>13</v>
      </c>
      <c r="E53" s="10" t="s">
        <v>14</v>
      </c>
      <c r="F53" s="2"/>
    </row>
    <row r="54" spans="1:6" ht="40.15" customHeight="1" x14ac:dyDescent="0.25">
      <c r="A54" s="11" t="s">
        <v>72</v>
      </c>
      <c r="B54" s="12"/>
      <c r="C54" s="12"/>
      <c r="D54" s="12">
        <f>SUM(B54:C54)</f>
        <v>0</v>
      </c>
      <c r="E54" s="13" t="s">
        <v>73</v>
      </c>
    </row>
    <row r="55" spans="1:6" ht="30" x14ac:dyDescent="0.25">
      <c r="A55" s="11" t="s">
        <v>74</v>
      </c>
      <c r="B55" s="12"/>
      <c r="C55" s="12"/>
      <c r="D55" s="12">
        <f t="shared" ref="D55:D62" si="4">SUM(B55:C55)</f>
        <v>0</v>
      </c>
      <c r="E55" s="13" t="s">
        <v>73</v>
      </c>
    </row>
    <row r="56" spans="1:6" ht="45" x14ac:dyDescent="0.25">
      <c r="A56" s="11" t="s">
        <v>75</v>
      </c>
      <c r="B56" s="12"/>
      <c r="C56" s="12"/>
      <c r="D56" s="12">
        <f t="shared" si="4"/>
        <v>0</v>
      </c>
      <c r="E56" s="13" t="s">
        <v>76</v>
      </c>
    </row>
    <row r="57" spans="1:6" ht="30" x14ac:dyDescent="0.25">
      <c r="A57" s="11" t="s">
        <v>77</v>
      </c>
      <c r="B57" s="12"/>
      <c r="C57" s="12"/>
      <c r="D57" s="12">
        <f t="shared" si="4"/>
        <v>0</v>
      </c>
      <c r="E57" s="13" t="s">
        <v>73</v>
      </c>
    </row>
    <row r="58" spans="1:6" ht="30" x14ac:dyDescent="0.25">
      <c r="A58" s="11" t="s">
        <v>78</v>
      </c>
      <c r="B58" s="12"/>
      <c r="C58" s="12"/>
      <c r="D58" s="12">
        <f t="shared" si="4"/>
        <v>0</v>
      </c>
      <c r="E58" s="13" t="s">
        <v>73</v>
      </c>
    </row>
    <row r="59" spans="1:6" x14ac:dyDescent="0.25">
      <c r="A59" s="11" t="s">
        <v>79</v>
      </c>
      <c r="B59" s="12"/>
      <c r="C59" s="12"/>
      <c r="D59" s="12">
        <f t="shared" si="4"/>
        <v>0</v>
      </c>
      <c r="E59" s="13"/>
    </row>
    <row r="60" spans="1:6" x14ac:dyDescent="0.25">
      <c r="A60" s="11" t="s">
        <v>80</v>
      </c>
      <c r="B60" s="12"/>
      <c r="C60" s="12"/>
      <c r="D60" s="12">
        <f t="shared" si="4"/>
        <v>0</v>
      </c>
      <c r="E60" s="13"/>
    </row>
    <row r="61" spans="1:6" ht="40.15" customHeight="1" x14ac:dyDescent="0.25">
      <c r="A61" s="11" t="s">
        <v>81</v>
      </c>
      <c r="B61" s="12"/>
      <c r="C61" s="12"/>
      <c r="D61" s="12">
        <f t="shared" si="4"/>
        <v>0</v>
      </c>
      <c r="E61" s="13"/>
    </row>
    <row r="62" spans="1:6" ht="40.15" customHeight="1" x14ac:dyDescent="0.25">
      <c r="A62" s="14" t="s">
        <v>82</v>
      </c>
      <c r="B62" s="15"/>
      <c r="C62" s="15"/>
      <c r="D62" s="15">
        <f t="shared" si="4"/>
        <v>0</v>
      </c>
      <c r="E62" s="16"/>
    </row>
    <row r="63" spans="1:6" x14ac:dyDescent="0.25">
      <c r="A63" s="17" t="s">
        <v>83</v>
      </c>
      <c r="B63" s="32">
        <f>SUBTOTAL(109,Supplies[FEDERAL REQUEST])</f>
        <v>0</v>
      </c>
      <c r="C63" s="32">
        <f>SUBTOTAL(109,Supplies[MATCH])</f>
        <v>0</v>
      </c>
      <c r="D63" s="32">
        <f>SUBTOTAL(109,Supplies[TOTAL])</f>
        <v>0</v>
      </c>
      <c r="E63" s="19"/>
    </row>
    <row r="64" spans="1:6" x14ac:dyDescent="0.25">
      <c r="A64" s="20"/>
      <c r="B64" s="22"/>
      <c r="C64" s="22"/>
      <c r="D64" s="22"/>
      <c r="E64" s="23"/>
    </row>
    <row r="65" spans="1:6" x14ac:dyDescent="0.25">
      <c r="A65" s="20"/>
      <c r="B65" s="22"/>
      <c r="C65" s="22"/>
      <c r="D65" s="22"/>
      <c r="E65" s="23"/>
    </row>
    <row r="66" spans="1:6" ht="40.15" customHeight="1" x14ac:dyDescent="0.25">
      <c r="A66" s="8" t="s">
        <v>84</v>
      </c>
      <c r="B66" s="9" t="s">
        <v>11</v>
      </c>
      <c r="C66" s="9" t="s">
        <v>12</v>
      </c>
      <c r="D66" s="9" t="s">
        <v>13</v>
      </c>
      <c r="E66" s="10" t="s">
        <v>14</v>
      </c>
    </row>
    <row r="67" spans="1:6" ht="45" x14ac:dyDescent="0.25">
      <c r="A67" s="11" t="s">
        <v>85</v>
      </c>
      <c r="B67" s="12"/>
      <c r="C67" s="12"/>
      <c r="D67" s="12">
        <f>SUM(B67:C67)</f>
        <v>0</v>
      </c>
      <c r="E67" s="13" t="s">
        <v>86</v>
      </c>
      <c r="F67" s="2"/>
    </row>
    <row r="68" spans="1:6" x14ac:dyDescent="0.25">
      <c r="A68" s="11" t="s">
        <v>87</v>
      </c>
      <c r="B68" s="12"/>
      <c r="C68" s="12"/>
      <c r="D68" s="12">
        <f t="shared" ref="D68:D76" si="5">SUM(B68:C68)</f>
        <v>0</v>
      </c>
      <c r="E68" s="13"/>
    </row>
    <row r="69" spans="1:6" x14ac:dyDescent="0.25">
      <c r="A69" s="11" t="s">
        <v>88</v>
      </c>
      <c r="B69" s="12"/>
      <c r="C69" s="12"/>
      <c r="D69" s="12">
        <f t="shared" si="5"/>
        <v>0</v>
      </c>
      <c r="E69" s="13"/>
    </row>
    <row r="70" spans="1:6" x14ac:dyDescent="0.25">
      <c r="A70" s="11" t="s">
        <v>89</v>
      </c>
      <c r="B70" s="12"/>
      <c r="C70" s="12"/>
      <c r="D70" s="12">
        <f t="shared" si="5"/>
        <v>0</v>
      </c>
      <c r="E70" s="13"/>
    </row>
    <row r="71" spans="1:6" x14ac:dyDescent="0.25">
      <c r="A71" s="11" t="s">
        <v>90</v>
      </c>
      <c r="B71" s="12"/>
      <c r="C71" s="12"/>
      <c r="D71" s="12">
        <f t="shared" si="5"/>
        <v>0</v>
      </c>
      <c r="E71" s="13"/>
    </row>
    <row r="72" spans="1:6" x14ac:dyDescent="0.25">
      <c r="A72" s="11" t="s">
        <v>91</v>
      </c>
      <c r="B72" s="12"/>
      <c r="C72" s="12"/>
      <c r="D72" s="12">
        <f t="shared" si="5"/>
        <v>0</v>
      </c>
      <c r="E72" s="13"/>
    </row>
    <row r="73" spans="1:6" x14ac:dyDescent="0.25">
      <c r="A73" s="11" t="s">
        <v>92</v>
      </c>
      <c r="B73" s="12"/>
      <c r="C73" s="12"/>
      <c r="D73" s="12">
        <f t="shared" si="5"/>
        <v>0</v>
      </c>
      <c r="E73" s="13"/>
    </row>
    <row r="74" spans="1:6" x14ac:dyDescent="0.25">
      <c r="A74" s="11" t="s">
        <v>93</v>
      </c>
      <c r="B74" s="12"/>
      <c r="C74" s="12"/>
      <c r="D74" s="12">
        <f t="shared" si="5"/>
        <v>0</v>
      </c>
      <c r="E74" s="13"/>
    </row>
    <row r="75" spans="1:6" x14ac:dyDescent="0.25">
      <c r="A75" s="11" t="s">
        <v>94</v>
      </c>
      <c r="B75" s="12"/>
      <c r="C75" s="12"/>
      <c r="D75" s="12">
        <f t="shared" si="5"/>
        <v>0</v>
      </c>
      <c r="E75" s="13"/>
    </row>
    <row r="76" spans="1:6" x14ac:dyDescent="0.25">
      <c r="A76" s="14" t="s">
        <v>95</v>
      </c>
      <c r="B76" s="15"/>
      <c r="C76" s="15"/>
      <c r="D76" s="12">
        <f t="shared" si="5"/>
        <v>0</v>
      </c>
      <c r="E76" s="16"/>
    </row>
    <row r="77" spans="1:6" x14ac:dyDescent="0.25">
      <c r="A77" s="17" t="s">
        <v>96</v>
      </c>
      <c r="B77" s="18">
        <f>SUBTOTAL(109,Contractual[FEDERAL REQUEST])</f>
        <v>0</v>
      </c>
      <c r="C77" s="18">
        <f>SUBTOTAL(109,Contractual[MATCH])</f>
        <v>0</v>
      </c>
      <c r="D77" s="18">
        <f>SUBTOTAL(109,Contractual[TOTAL])</f>
        <v>0</v>
      </c>
      <c r="E77" s="19"/>
    </row>
    <row r="78" spans="1:6" x14ac:dyDescent="0.25">
      <c r="A78" s="20"/>
      <c r="B78" s="22"/>
      <c r="C78" s="22"/>
      <c r="D78" s="22"/>
      <c r="E78" s="23"/>
    </row>
    <row r="79" spans="1:6" ht="40.15" customHeight="1" x14ac:dyDescent="0.25">
      <c r="A79" s="8" t="s">
        <v>97</v>
      </c>
      <c r="B79" s="9" t="s">
        <v>11</v>
      </c>
      <c r="C79" s="9" t="s">
        <v>12</v>
      </c>
      <c r="D79" s="9" t="s">
        <v>13</v>
      </c>
      <c r="E79" s="10" t="s">
        <v>14</v>
      </c>
    </row>
    <row r="80" spans="1:6" ht="30" x14ac:dyDescent="0.25">
      <c r="A80" s="11" t="s">
        <v>98</v>
      </c>
      <c r="B80" s="12"/>
      <c r="C80" s="12"/>
      <c r="D80" s="12">
        <f t="shared" ref="D80:D83" si="6">SUM(B80:C80)</f>
        <v>0</v>
      </c>
      <c r="E80" s="13" t="s">
        <v>99</v>
      </c>
    </row>
    <row r="81" spans="1:6" ht="30" x14ac:dyDescent="0.25">
      <c r="A81" s="11" t="s">
        <v>100</v>
      </c>
      <c r="B81" s="12"/>
      <c r="C81" s="12"/>
      <c r="D81" s="12">
        <f t="shared" si="6"/>
        <v>0</v>
      </c>
      <c r="E81" s="13" t="s">
        <v>101</v>
      </c>
    </row>
    <row r="82" spans="1:6" ht="30" x14ac:dyDescent="0.25">
      <c r="A82" s="14" t="s">
        <v>102</v>
      </c>
      <c r="B82" s="15"/>
      <c r="C82" s="15"/>
      <c r="D82" s="12">
        <f t="shared" si="6"/>
        <v>0</v>
      </c>
      <c r="E82" s="16" t="s">
        <v>103</v>
      </c>
      <c r="F82" s="6"/>
    </row>
    <row r="83" spans="1:6" ht="75" x14ac:dyDescent="0.25">
      <c r="A83" s="11" t="s">
        <v>104</v>
      </c>
      <c r="B83" s="12"/>
      <c r="C83" s="12"/>
      <c r="D83" s="12">
        <f t="shared" si="6"/>
        <v>0</v>
      </c>
      <c r="E83" s="13" t="s">
        <v>105</v>
      </c>
      <c r="F83" s="6"/>
    </row>
    <row r="84" spans="1:6" ht="30" x14ac:dyDescent="0.25">
      <c r="A84" s="11" t="s">
        <v>106</v>
      </c>
      <c r="B84" s="12"/>
      <c r="C84" s="12"/>
      <c r="D84" s="12">
        <f>SUM(B84:C84)</f>
        <v>0</v>
      </c>
      <c r="E84" s="13" t="s">
        <v>107</v>
      </c>
      <c r="F84" s="6"/>
    </row>
    <row r="85" spans="1:6" x14ac:dyDescent="0.25">
      <c r="A85" s="11" t="s">
        <v>108</v>
      </c>
      <c r="B85" s="12"/>
      <c r="C85" s="12"/>
      <c r="D85" s="12">
        <f>SUM(B85:C85)</f>
        <v>0</v>
      </c>
      <c r="E85" s="13"/>
    </row>
    <row r="86" spans="1:6" x14ac:dyDescent="0.25">
      <c r="A86" s="11" t="s">
        <v>109</v>
      </c>
      <c r="B86" s="12"/>
      <c r="C86" s="12"/>
      <c r="D86" s="12">
        <f>SUM(B86:C86)</f>
        <v>0</v>
      </c>
      <c r="E86" s="13"/>
    </row>
    <row r="87" spans="1:6" x14ac:dyDescent="0.25">
      <c r="A87" s="11" t="s">
        <v>110</v>
      </c>
      <c r="B87" s="12"/>
      <c r="C87" s="12"/>
      <c r="D87" s="12">
        <f>SUM(B87:C87)</f>
        <v>0</v>
      </c>
      <c r="E87" s="13"/>
    </row>
    <row r="88" spans="1:6" x14ac:dyDescent="0.25">
      <c r="A88" s="17" t="s">
        <v>111</v>
      </c>
      <c r="B88" s="18">
        <f>SUBTOTAL(109,Other[FEDERAL REQUEST])</f>
        <v>0</v>
      </c>
      <c r="C88" s="18">
        <f>SUBTOTAL(109,Other[MATCH])</f>
        <v>0</v>
      </c>
      <c r="D88" s="18">
        <f>SUBTOTAL(109,Other[TOTAL])</f>
        <v>0</v>
      </c>
      <c r="E88" s="19"/>
    </row>
    <row r="89" spans="1:6" x14ac:dyDescent="0.25">
      <c r="A89" s="29"/>
      <c r="B89" s="30"/>
      <c r="C89" s="30"/>
      <c r="D89" s="30"/>
      <c r="E89" s="30"/>
    </row>
    <row r="90" spans="1:6" ht="40.15" customHeight="1" x14ac:dyDescent="0.25">
      <c r="A90" s="8" t="s">
        <v>112</v>
      </c>
      <c r="B90" s="9" t="s">
        <v>11</v>
      </c>
      <c r="C90" s="9" t="s">
        <v>12</v>
      </c>
      <c r="D90" s="9" t="s">
        <v>13</v>
      </c>
      <c r="E90" s="10" t="s">
        <v>14</v>
      </c>
    </row>
    <row r="91" spans="1:6" ht="60" x14ac:dyDescent="0.25">
      <c r="A91" s="11" t="s">
        <v>113</v>
      </c>
      <c r="B91" s="33">
        <f>Other[[#Totals],[FEDERAL REQUEST]]+Contractual[[#Totals],[FEDERAL REQUEST]]+Equipment[[#Totals],[FEDERAL REQUEST]]+Supplies[[#Totals],[FEDERAL REQUEST]]+Travel[[#Totals],[FEDERAL REQUEST]]+FringeBenefits[[#Totals],[FEDERAL REQUEST]]+Personnel[[#Totals],[FEDERAL REQUEST]]</f>
        <v>0</v>
      </c>
      <c r="C91" s="33">
        <f>Other[[#Totals],[MATCH]]+Contractual[[#Totals],[MATCH]]+Equipment[[#Totals],[MATCH]]+Supplies[[#Totals],[MATCH]]+Travel[[#Totals],[MATCH]]+FringeBenefits[[#Totals],[MATCH]]+Personnel[[#Totals],[MATCH]]</f>
        <v>0</v>
      </c>
      <c r="D91" s="33">
        <f>Other[[#Totals],[TOTAL]]+Contractual[[#Totals],[TOTAL]]+Equipment[[#Totals],[TOTAL]]+Supplies[[#Totals],[TOTAL]]+Travel[[#Totals],[TOTAL]]+FringeBenefits[[#Totals],[TOTAL]]+Personnel[[#Totals],[TOTAL]]</f>
        <v>0</v>
      </c>
      <c r="E91" s="13" t="s">
        <v>114</v>
      </c>
    </row>
    <row r="92" spans="1:6" ht="60" x14ac:dyDescent="0.25">
      <c r="A92" s="14" t="s">
        <v>115</v>
      </c>
      <c r="B92" s="15"/>
      <c r="C92" s="15"/>
      <c r="D92" s="15"/>
      <c r="E92" s="16" t="s">
        <v>116</v>
      </c>
      <c r="F92" s="2"/>
    </row>
    <row r="93" spans="1:6" x14ac:dyDescent="0.25">
      <c r="A93" s="17" t="s">
        <v>117</v>
      </c>
      <c r="B93" s="18">
        <f>SUBTOTAL(109,TotalCosts[FEDERAL REQUEST])</f>
        <v>0</v>
      </c>
      <c r="C93" s="18">
        <f>SUBTOTAL(109,TotalCosts[MATCH])</f>
        <v>0</v>
      </c>
      <c r="D93" s="18">
        <f>SUBTOTAL(109,TotalCosts[TOTAL])</f>
        <v>0</v>
      </c>
      <c r="E93" s="19"/>
    </row>
    <row r="95" spans="1:6" ht="45" x14ac:dyDescent="0.25">
      <c r="A95" s="8" t="s">
        <v>118</v>
      </c>
      <c r="B95" s="9" t="s">
        <v>11</v>
      </c>
      <c r="C95" s="9" t="s">
        <v>12</v>
      </c>
      <c r="D95" s="9" t="s">
        <v>119</v>
      </c>
      <c r="E95" s="10" t="s">
        <v>120</v>
      </c>
    </row>
    <row r="96" spans="1:6" ht="30" x14ac:dyDescent="0.25">
      <c r="A96" s="31" t="s">
        <v>121</v>
      </c>
      <c r="B96" s="4">
        <f>TotalCosts[[#Totals],[FEDERAL REQUEST]]</f>
        <v>0</v>
      </c>
      <c r="C96" s="4">
        <f>TotalCosts[[#Totals],[MATCH]]</f>
        <v>0</v>
      </c>
      <c r="D96" s="4">
        <f>TotalCosts[[#Totals],[TOTAL]]</f>
        <v>0</v>
      </c>
      <c r="E96" s="5" t="e">
        <f>C96/D96</f>
        <v>#DIV/0!</v>
      </c>
    </row>
  </sheetData>
  <sheetProtection sheet="1" formatCells="0" formatRows="0" insertRows="0" deleteRows="0"/>
  <conditionalFormatting sqref="E96">
    <cfRule type="cellIs" dxfId="1" priority="6" operator="greaterThanOrEqual">
      <formula>0.25</formula>
    </cfRule>
    <cfRule type="cellIs" dxfId="0" priority="7" operator="lessThan">
      <formula>0.25</formula>
    </cfRule>
  </conditionalFormatting>
  <pageMargins left="0.5" right="0.5" top="0.75" bottom="0.75" header="0.3" footer="0.3"/>
  <pageSetup orientation="portrait" horizontalDpi="1200" verticalDpi="1200" r:id="rId1"/>
  <headerFooter>
    <oddFooter>Page &amp;P</oddFooter>
  </headerFooter>
  <tableParts count="9">
    <tablePart r:id="rId2"/>
    <tablePart r:id="rId3"/>
    <tablePart r:id="rId4"/>
    <tablePart r:id="rId5"/>
    <tablePart r:id="rId6"/>
    <tablePart r:id="rId7"/>
    <tablePart r:id="rId8"/>
    <tablePart r:id="rId9"/>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5BC9689028DE4598AB8144E25BA2C2" ma:contentTypeVersion="12" ma:contentTypeDescription="Create a new document." ma:contentTypeScope="" ma:versionID="384bd9100d9ff4a4cc9994b861bef9d0">
  <xsd:schema xmlns:xsd="http://www.w3.org/2001/XMLSchema" xmlns:xs="http://www.w3.org/2001/XMLSchema" xmlns:p="http://schemas.microsoft.com/office/2006/metadata/properties" xmlns:ns2="7e575123-09eb-462e-b5b7-b1c397fe014c" xmlns:ns3="5ab68d26-ff68-4e35-87f7-6e626c3bd179" targetNamespace="http://schemas.microsoft.com/office/2006/metadata/properties" ma:root="true" ma:fieldsID="744d329884c16170f8a9953396a1e0a2" ns2:_="" ns3:_="">
    <xsd:import namespace="7e575123-09eb-462e-b5b7-b1c397fe014c"/>
    <xsd:import namespace="5ab68d26-ff68-4e35-87f7-6e626c3bd1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575123-09eb-462e-b5b7-b1c397fe01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b68d26-ff68-4e35-87f7-6e626c3bd1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5379034-9db1-4e2a-bff2-1f3073402494}" ma:internalName="TaxCatchAll" ma:showField="CatchAllData" ma:web="5ab68d26-ff68-4e35-87f7-6e626c3bd1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ab68d26-ff68-4e35-87f7-6e626c3bd179" xsi:nil="true"/>
    <lcf76f155ced4ddcb4097134ff3c332f xmlns="7e575123-09eb-462e-b5b7-b1c397fe014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92F79F-8241-472E-B8B5-515FD1DF6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575123-09eb-462e-b5b7-b1c397fe014c"/>
    <ds:schemaRef ds:uri="5ab68d26-ff68-4e35-87f7-6e626c3bd1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8C7A52-0CD8-42A0-85C6-B4EBC61A40C2}">
  <ds:schemaRefs>
    <ds:schemaRef ds:uri="http://schemas.microsoft.com/sharepoint/v3/contenttype/forms"/>
  </ds:schemaRefs>
</ds:datastoreItem>
</file>

<file path=customXml/itemProps3.xml><?xml version="1.0" encoding="utf-8"?>
<ds:datastoreItem xmlns:ds="http://schemas.openxmlformats.org/officeDocument/2006/customXml" ds:itemID="{2E5487CF-CB27-45B8-9381-D3AB47D6DB34}">
  <ds:schemaRefs>
    <ds:schemaRef ds:uri="http://schemas.microsoft.com/office/2006/metadata/properties"/>
    <ds:schemaRef ds:uri="http://schemas.microsoft.com/office/infopath/2007/PartnerControls"/>
    <ds:schemaRef ds:uri="12363614-19a6-4ba2-943c-7caa8a5735f9"/>
    <ds:schemaRef ds:uri="73fb875a-8af9-4255-b008-0995492d31cd"/>
    <ds:schemaRef ds:uri="http://schemas.microsoft.com/sharepoint/v3"/>
    <ds:schemaRef ds:uri="5ab68d26-ff68-4e35-87f7-6e626c3bd179"/>
    <ds:schemaRef ds:uri="7e575123-09eb-462e-b5b7-b1c397fe01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Budget Narrative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Hermens, Leah - NRCS, Washington, DC</dc:creator>
  <cp:keywords/>
  <dc:description/>
  <cp:lastModifiedBy>Roth, Aubree - FNS</cp:lastModifiedBy>
  <cp:revision/>
  <dcterms:created xsi:type="dcterms:W3CDTF">2020-01-30T18:25:43Z</dcterms:created>
  <dcterms:modified xsi:type="dcterms:W3CDTF">2025-07-30T17:00:50Z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0x010100B15BC9689028DE4598AB8144E25BA2C2</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