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185" yWindow="165" windowWidth="10260" windowHeight="8505"/>
  </bookViews>
  <sheets>
    <sheet name="Totals" sheetId="4" r:id="rId1"/>
    <sheet name="Labor" sheetId="1" r:id="rId2"/>
    <sheet name="ODC's" sheetId="3" r:id="rId3"/>
  </sheets>
  <definedNames>
    <definedName name="_xlnm.Print_Area" localSheetId="1">Labor!$A$1:$T$35</definedName>
  </definedNames>
  <calcPr calcId="145621"/>
</workbook>
</file>

<file path=xl/calcChain.xml><?xml version="1.0" encoding="utf-8"?>
<calcChain xmlns="http://schemas.openxmlformats.org/spreadsheetml/2006/main">
  <c r="B25" i="1" l="1"/>
  <c r="B26" i="1"/>
  <c r="B27" i="1"/>
  <c r="B28" i="1"/>
  <c r="B29" i="1"/>
  <c r="B31" i="1"/>
  <c r="B32" i="1"/>
  <c r="B33" i="1"/>
  <c r="B34" i="1"/>
  <c r="A25" i="1"/>
  <c r="A26" i="1"/>
  <c r="A27" i="1"/>
  <c r="A28" i="1"/>
  <c r="A29" i="1"/>
  <c r="A31" i="1"/>
  <c r="A32" i="1"/>
  <c r="A33" i="1"/>
  <c r="T12" i="1" l="1"/>
  <c r="S12" i="1"/>
  <c r="R12" i="1"/>
  <c r="C18" i="1"/>
  <c r="C17" i="1"/>
  <c r="E26" i="1"/>
  <c r="E28" i="1"/>
  <c r="G28" i="1"/>
  <c r="E31" i="1"/>
  <c r="E33" i="1"/>
  <c r="G33" i="1"/>
  <c r="T16" i="1"/>
  <c r="G34" i="1" s="1"/>
  <c r="T15" i="1"/>
  <c r="T14" i="1"/>
  <c r="G32" i="1" s="1"/>
  <c r="T13" i="1"/>
  <c r="G31" i="1" s="1"/>
  <c r="T11" i="1"/>
  <c r="G29" i="1" s="1"/>
  <c r="T10" i="1"/>
  <c r="T9" i="1"/>
  <c r="G27" i="1" s="1"/>
  <c r="T8" i="1"/>
  <c r="G26" i="1" s="1"/>
  <c r="T7" i="1"/>
  <c r="G25" i="1" s="1"/>
  <c r="T6" i="1"/>
  <c r="S16" i="1"/>
  <c r="E34" i="1" s="1"/>
  <c r="S15" i="1"/>
  <c r="S14" i="1"/>
  <c r="E32" i="1" s="1"/>
  <c r="S13" i="1"/>
  <c r="S11" i="1"/>
  <c r="E29" i="1" s="1"/>
  <c r="S10" i="1"/>
  <c r="S9" i="1"/>
  <c r="E27" i="1" s="1"/>
  <c r="S8" i="1"/>
  <c r="S7" i="1"/>
  <c r="E25" i="1" s="1"/>
  <c r="S6" i="1"/>
  <c r="R16" i="1"/>
  <c r="C34" i="1" s="1"/>
  <c r="D34" i="1" s="1"/>
  <c r="R15" i="1"/>
  <c r="C33" i="1" s="1"/>
  <c r="D33" i="1" s="1"/>
  <c r="R14" i="1"/>
  <c r="C32" i="1" s="1"/>
  <c r="D32" i="1" s="1"/>
  <c r="R13" i="1"/>
  <c r="C31" i="1" s="1"/>
  <c r="D31" i="1" s="1"/>
  <c r="R11" i="1"/>
  <c r="C29" i="1" s="1"/>
  <c r="D29" i="1" s="1"/>
  <c r="R10" i="1"/>
  <c r="C28" i="1" s="1"/>
  <c r="D28" i="1" s="1"/>
  <c r="R9" i="1"/>
  <c r="C27" i="1" s="1"/>
  <c r="D27" i="1" s="1"/>
  <c r="R8" i="1"/>
  <c r="C26" i="1" s="1"/>
  <c r="D26" i="1" s="1"/>
  <c r="R7" i="1"/>
  <c r="R6" i="1"/>
  <c r="C24" i="1" s="1"/>
  <c r="A34" i="1"/>
  <c r="F26" i="1" l="1"/>
  <c r="F27" i="1"/>
  <c r="F28" i="1"/>
  <c r="F29" i="1"/>
  <c r="F31" i="1"/>
  <c r="F32" i="1"/>
  <c r="F33" i="1"/>
  <c r="F34" i="1"/>
  <c r="C25" i="1"/>
  <c r="D25" i="1" s="1"/>
  <c r="C20" i="4"/>
  <c r="D14" i="3"/>
  <c r="C14" i="3"/>
  <c r="D20" i="4" s="1"/>
  <c r="A24" i="1"/>
  <c r="Q17" i="1"/>
  <c r="P17" i="1"/>
  <c r="O17" i="1"/>
  <c r="F17" i="1"/>
  <c r="G17" i="1"/>
  <c r="H17" i="1"/>
  <c r="I17" i="1"/>
  <c r="J17" i="1"/>
  <c r="K17" i="1"/>
  <c r="L17" i="1"/>
  <c r="M17" i="1"/>
  <c r="N17" i="1"/>
  <c r="E17" i="1"/>
  <c r="D17" i="1"/>
  <c r="F25" i="1"/>
  <c r="C26" i="3"/>
  <c r="D26" i="3"/>
  <c r="B26" i="3"/>
  <c r="E20" i="4"/>
  <c r="G24" i="1"/>
  <c r="G35" i="1" s="1"/>
  <c r="D27" i="3"/>
  <c r="E5" i="4" s="1"/>
  <c r="B24" i="1"/>
  <c r="L18" i="1"/>
  <c r="N18" i="1"/>
  <c r="G18" i="1"/>
  <c r="H29" i="1" l="1"/>
  <c r="C27" i="3"/>
  <c r="D5" i="4" s="1"/>
  <c r="H34" i="1"/>
  <c r="H33" i="1"/>
  <c r="H32" i="1"/>
  <c r="H31" i="1"/>
  <c r="H28" i="1"/>
  <c r="H27" i="1"/>
  <c r="H26" i="1"/>
  <c r="H25" i="1"/>
  <c r="T17" i="1"/>
  <c r="S17" i="1"/>
  <c r="B27" i="3"/>
  <c r="C5" i="4" s="1"/>
  <c r="H24" i="1"/>
  <c r="M18" i="1"/>
  <c r="I18" i="1"/>
  <c r="F18" i="1"/>
  <c r="J18" i="1"/>
  <c r="R18" i="1"/>
  <c r="E18" i="1"/>
  <c r="S18" i="1"/>
  <c r="R17" i="1"/>
  <c r="K18" i="1"/>
  <c r="H18" i="1"/>
  <c r="O18" i="1"/>
  <c r="T18" i="1"/>
  <c r="E24" i="1"/>
  <c r="E35" i="1" s="1"/>
  <c r="D24" i="1"/>
  <c r="Q18" i="1"/>
  <c r="P18" i="1"/>
  <c r="H35" i="1" l="1"/>
  <c r="E4" i="4" s="1"/>
  <c r="C35" i="1"/>
  <c r="D35" i="1"/>
  <c r="F24" i="1"/>
  <c r="F35" i="1" s="1"/>
  <c r="C19" i="4" l="1"/>
  <c r="C4" i="4"/>
  <c r="E19" i="4"/>
  <c r="D19" i="4"/>
  <c r="D4" i="4"/>
  <c r="D21" i="4" l="1"/>
  <c r="E21" i="4" s="1"/>
  <c r="C8" i="4" l="1"/>
  <c r="D22" i="4"/>
  <c r="D7" i="4" s="1"/>
  <c r="D8" i="4" s="1"/>
  <c r="E22" i="4" l="1"/>
  <c r="E7" i="4" s="1"/>
  <c r="E8" i="4" s="1"/>
</calcChain>
</file>

<file path=xl/comments1.xml><?xml version="1.0" encoding="utf-8"?>
<comments xmlns="http://schemas.openxmlformats.org/spreadsheetml/2006/main">
  <authors>
    <author>tara.meadows</author>
  </authors>
  <commentList>
    <comment ref="C4" authorId="0">
      <text>
        <r>
          <rPr>
            <b/>
            <sz val="8"/>
            <color indexed="81"/>
            <rFont val="Tahoma"/>
            <family val="2"/>
          </rPr>
          <t>tara.meadows:</t>
        </r>
        <r>
          <rPr>
            <sz val="8"/>
            <color indexed="81"/>
            <rFont val="Tahoma"/>
            <family val="2"/>
          </rPr>
          <t xml:space="preserve">
Insert task name as appropriate</t>
        </r>
      </text>
    </comment>
    <comment ref="L4" authorId="0">
      <text>
        <r>
          <rPr>
            <b/>
            <sz val="8"/>
            <color indexed="81"/>
            <rFont val="Tahoma"/>
            <family val="2"/>
          </rPr>
          <t>tara.meadows:</t>
        </r>
        <r>
          <rPr>
            <sz val="8"/>
            <color indexed="81"/>
            <rFont val="Tahoma"/>
            <family val="2"/>
          </rPr>
          <t xml:space="preserve">
Insert more tasks as needed.</t>
        </r>
      </text>
    </comment>
    <comment ref="O4" authorId="0">
      <text>
        <r>
          <rPr>
            <b/>
            <sz val="8"/>
            <color indexed="81"/>
            <rFont val="Tahoma"/>
            <family val="2"/>
          </rPr>
          <t>tara.meadows:</t>
        </r>
        <r>
          <rPr>
            <sz val="8"/>
            <color indexed="81"/>
            <rFont val="Tahoma"/>
            <family val="2"/>
          </rPr>
          <t xml:space="preserve">
Insert more tasks as needed.</t>
        </r>
      </text>
    </comment>
    <comment ref="R4" authorId="0">
      <text>
        <r>
          <rPr>
            <b/>
            <sz val="8"/>
            <color indexed="81"/>
            <rFont val="Tahoma"/>
            <family val="2"/>
          </rPr>
          <t>tara.meadows:</t>
        </r>
        <r>
          <rPr>
            <sz val="8"/>
            <color indexed="81"/>
            <rFont val="Tahoma"/>
            <family val="2"/>
          </rPr>
          <t xml:space="preserve">
Double check formulas to account for new tasks!!!!</t>
        </r>
      </text>
    </comment>
  </commentList>
</comments>
</file>

<file path=xl/comments2.xml><?xml version="1.0" encoding="utf-8"?>
<comments xmlns="http://schemas.openxmlformats.org/spreadsheetml/2006/main">
  <authors>
    <author>tara.meadows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tara.meadows:</t>
        </r>
        <r>
          <rPr>
            <sz val="8"/>
            <color indexed="81"/>
            <rFont val="Tahoma"/>
            <family val="2"/>
          </rPr>
          <t xml:space="preserve">
Tweak list as needed to accommodate scope</t>
        </r>
      </text>
    </comment>
    <comment ref="A17" authorId="0">
      <text>
        <r>
          <rPr>
            <b/>
            <sz val="8"/>
            <color indexed="81"/>
            <rFont val="Tahoma"/>
            <family val="2"/>
          </rPr>
          <t>tara.meadows:</t>
        </r>
        <r>
          <rPr>
            <sz val="8"/>
            <color indexed="81"/>
            <rFont val="Tahoma"/>
            <family val="2"/>
          </rPr>
          <t xml:space="preserve">
Tweak travel list to reflect other travel methods as needed</t>
        </r>
      </text>
    </comment>
  </commentList>
</comments>
</file>

<file path=xl/sharedStrings.xml><?xml version="1.0" encoding="utf-8"?>
<sst xmlns="http://schemas.openxmlformats.org/spreadsheetml/2006/main" count="98" uniqueCount="69">
  <si>
    <t>Management Team</t>
  </si>
  <si>
    <t>TOTAL ESTIMATED COSTS</t>
  </si>
  <si>
    <t>Total Labor</t>
  </si>
  <si>
    <t>Rate</t>
  </si>
  <si>
    <t>Labor</t>
  </si>
  <si>
    <t>PNP Hours</t>
  </si>
  <si>
    <t>PNP Cost</t>
  </si>
  <si>
    <t>Gov't Hours</t>
  </si>
  <si>
    <t>Gov't Cost</t>
  </si>
  <si>
    <t>Gov't Total</t>
  </si>
  <si>
    <t>PNP Total</t>
  </si>
  <si>
    <t>PNP</t>
  </si>
  <si>
    <t>Gov't</t>
  </si>
  <si>
    <t>TOTAL COST SUMMARY</t>
  </si>
  <si>
    <t>Total Labor Hours</t>
  </si>
  <si>
    <t>Total Labor Costs</t>
  </si>
  <si>
    <t>Total ODCs</t>
  </si>
  <si>
    <t>POV Mileage</t>
  </si>
  <si>
    <t>Ctr Hours</t>
  </si>
  <si>
    <t>Ctr Cost</t>
  </si>
  <si>
    <t>Contractor</t>
  </si>
  <si>
    <t>Contractor Total</t>
  </si>
  <si>
    <t>Airfare</t>
  </si>
  <si>
    <t>Rental Car</t>
  </si>
  <si>
    <t>Rental Car Fuel</t>
  </si>
  <si>
    <t>Per Diem</t>
  </si>
  <si>
    <t>Hotel</t>
  </si>
  <si>
    <t>Total Hours by Labor Category</t>
  </si>
  <si>
    <t>TRAVEL</t>
  </si>
  <si>
    <t>Subtotal Non-travel ODCs</t>
  </si>
  <si>
    <t>Subtotal Travel ODCs</t>
  </si>
  <si>
    <t>Total ODCs (Non-travel &amp; Travel)</t>
  </si>
  <si>
    <t>Total Non-travel ODCs</t>
  </si>
  <si>
    <t>senior GIS/CADD specialist</t>
  </si>
  <si>
    <t>GIS/CADD specialist</t>
  </si>
  <si>
    <t>Cooperator Fees**</t>
  </si>
  <si>
    <t>Cooperator Fees</t>
  </si>
  <si>
    <t>Permit fees</t>
  </si>
  <si>
    <t>Other Direct Costs (Non-travel)</t>
  </si>
  <si>
    <t>Field Supplies</t>
  </si>
  <si>
    <t>Reproduction/Printing Costs</t>
  </si>
  <si>
    <t>Shipping</t>
  </si>
  <si>
    <t>Cooperator</t>
  </si>
  <si>
    <t>Other</t>
  </si>
  <si>
    <t>Subcontractor Project Management</t>
  </si>
  <si>
    <t>Subcontractor Project Management*</t>
  </si>
  <si>
    <t xml:space="preserve"> Meetings, Site Visits, Coordination, Progress Reports</t>
  </si>
  <si>
    <t>Construction</t>
  </si>
  <si>
    <t>As-built survey/document deliverables</t>
  </si>
  <si>
    <t>Debri Removal</t>
  </si>
  <si>
    <t>Mobilization/Demobilization</t>
  </si>
  <si>
    <t>Site Preparation</t>
  </si>
  <si>
    <t>Erosion and Sediment Control</t>
  </si>
  <si>
    <t>Earthwork</t>
  </si>
  <si>
    <t>Soil and Seedbed Preparation</t>
  </si>
  <si>
    <t>Stabilization Seeding</t>
  </si>
  <si>
    <t>Sr. Ecologist</t>
  </si>
  <si>
    <t>Jr. Ecologist</t>
  </si>
  <si>
    <t>Project manager</t>
  </si>
  <si>
    <t xml:space="preserve">Principal </t>
  </si>
  <si>
    <t>Jr. Botanist</t>
  </si>
  <si>
    <t>Certified Wetland Scientist</t>
  </si>
  <si>
    <t>Watershed Hydrologist</t>
  </si>
  <si>
    <t>Biological Technician</t>
  </si>
  <si>
    <t>Lab/Field Director</t>
  </si>
  <si>
    <t>Draft and Final Work Plan and Accident Prevention Plan</t>
  </si>
  <si>
    <t>FY 2015</t>
  </si>
  <si>
    <t>Draft/Pre-Final/Final Design (includes Site Survey and Permit Package)</t>
  </si>
  <si>
    <r>
      <t>COOPERATIVE AGREEMENT # N40080-15-2-0011</t>
    </r>
    <r>
      <rPr>
        <b/>
        <sz val="10"/>
        <color indexed="10"/>
        <rFont val="Arial"/>
        <family val="2"/>
      </rPr>
      <t xml:space="preserve">  STREAM RESTORATION AND WETLAND CREATION AT NAVAL SUPPORT FACILITY INDIAN HEAD, MARYLAND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</si>
</sst>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0.00_)"/>
    <numFmt numFmtId="165" formatCode="#,##0.0_);\(#,##0.0\)"/>
    <numFmt numFmtId="166" formatCode="0.0%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5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61"/>
      <name val="Arial"/>
      <family val="2"/>
    </font>
    <font>
      <sz val="10"/>
      <color indexed="61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sz val="10"/>
      <color theme="0" tint="-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</cellStyleXfs>
  <cellXfs count="231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Border="1"/>
    <xf numFmtId="4" fontId="2" fillId="0" borderId="0" xfId="0" applyNumberFormat="1" applyFont="1" applyFill="1"/>
    <xf numFmtId="4" fontId="2" fillId="0" borderId="0" xfId="0" applyNumberFormat="1" applyFont="1" applyFill="1" applyBorder="1" applyProtection="1"/>
    <xf numFmtId="0" fontId="5" fillId="0" borderId="0" xfId="0" applyFont="1" applyFill="1" applyBorder="1"/>
    <xf numFmtId="164" fontId="3" fillId="0" borderId="0" xfId="0" applyNumberFormat="1" applyFont="1" applyFill="1" applyBorder="1" applyProtection="1"/>
    <xf numFmtId="4" fontId="3" fillId="0" borderId="0" xfId="0" applyNumberFormat="1" applyFont="1" applyFill="1" applyBorder="1" applyProtection="1"/>
    <xf numFmtId="0" fontId="3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 applyAlignment="1" applyProtection="1">
      <alignment horizontal="left" vertical="top"/>
    </xf>
    <xf numFmtId="4" fontId="3" fillId="0" borderId="0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2" fillId="0" borderId="0" xfId="0" applyFont="1" applyFill="1" applyAlignment="1"/>
    <xf numFmtId="0" fontId="0" fillId="0" borderId="0" xfId="0" applyAlignment="1"/>
    <xf numFmtId="0" fontId="3" fillId="0" borderId="0" xfId="0" applyFont="1" applyFill="1" applyBorder="1" applyAlignment="1"/>
    <xf numFmtId="44" fontId="3" fillId="0" borderId="0" xfId="0" applyNumberFormat="1" applyFont="1" applyFill="1" applyAlignment="1">
      <alignment horizontal="center"/>
    </xf>
    <xf numFmtId="0" fontId="0" fillId="0" borderId="0" xfId="0" applyFill="1"/>
    <xf numFmtId="0" fontId="8" fillId="0" borderId="0" xfId="0" applyFont="1" applyFill="1"/>
    <xf numFmtId="0" fontId="0" fillId="0" borderId="0" xfId="0" applyFill="1" applyBorder="1"/>
    <xf numFmtId="7" fontId="10" fillId="0" borderId="0" xfId="0" applyNumberFormat="1" applyFont="1" applyFill="1" applyAlignment="1">
      <alignment horizontal="left" vertical="top"/>
    </xf>
    <xf numFmtId="0" fontId="2" fillId="0" borderId="0" xfId="0" applyFont="1" applyFill="1" applyBorder="1"/>
    <xf numFmtId="44" fontId="3" fillId="0" borderId="0" xfId="0" applyNumberFormat="1" applyFont="1" applyFill="1"/>
    <xf numFmtId="7" fontId="0" fillId="0" borderId="0" xfId="0" applyNumberFormat="1"/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44" fontId="12" fillId="0" borderId="2" xfId="1" applyFont="1" applyFill="1" applyBorder="1" applyAlignment="1">
      <alignment horizontal="left" vertical="top"/>
    </xf>
    <xf numFmtId="44" fontId="3" fillId="0" borderId="5" xfId="1" applyFont="1" applyFill="1" applyBorder="1" applyAlignment="1" applyProtection="1"/>
    <xf numFmtId="44" fontId="7" fillId="0" borderId="5" xfId="1" applyFont="1" applyFill="1" applyBorder="1" applyAlignment="1" applyProtection="1"/>
    <xf numFmtId="0" fontId="2" fillId="0" borderId="6" xfId="0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0" fontId="3" fillId="0" borderId="8" xfId="1" applyNumberFormat="1" applyFont="1" applyFill="1" applyBorder="1" applyAlignment="1">
      <alignment horizontal="center"/>
    </xf>
    <xf numFmtId="0" fontId="3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 applyProtection="1">
      <alignment horizontal="left"/>
    </xf>
    <xf numFmtId="0" fontId="2" fillId="0" borderId="11" xfId="0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44" fontId="0" fillId="0" borderId="0" xfId="0" applyNumberFormat="1"/>
    <xf numFmtId="44" fontId="2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2" fillId="0" borderId="12" xfId="0" applyFont="1" applyFill="1" applyBorder="1" applyAlignment="1"/>
    <xf numFmtId="0" fontId="11" fillId="2" borderId="0" xfId="0" applyFont="1" applyFill="1" applyAlignment="1">
      <alignment horizontal="right"/>
    </xf>
    <xf numFmtId="0" fontId="11" fillId="0" borderId="0" xfId="0" applyFont="1" applyFill="1"/>
    <xf numFmtId="0" fontId="11" fillId="0" borderId="7" xfId="0" applyNumberFormat="1" applyFont="1" applyFill="1" applyBorder="1" applyAlignment="1" applyProtection="1">
      <alignment horizontal="center"/>
    </xf>
    <xf numFmtId="0" fontId="15" fillId="0" borderId="3" xfId="1" applyNumberFormat="1" applyFont="1" applyFill="1" applyBorder="1" applyAlignment="1">
      <alignment horizontal="center"/>
    </xf>
    <xf numFmtId="0" fontId="2" fillId="0" borderId="20" xfId="0" applyFont="1" applyFill="1" applyBorder="1" applyAlignment="1" applyProtection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3" fillId="0" borderId="3" xfId="1" applyNumberFormat="1" applyFont="1" applyFill="1" applyBorder="1" applyAlignment="1">
      <alignment horizontal="center"/>
    </xf>
    <xf numFmtId="0" fontId="4" fillId="0" borderId="12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7" fontId="3" fillId="0" borderId="0" xfId="0" applyNumberFormat="1" applyFont="1" applyFill="1" applyBorder="1" applyAlignment="1" applyProtection="1">
      <alignment horizontal="center"/>
    </xf>
    <xf numFmtId="7" fontId="3" fillId="0" borderId="0" xfId="0" applyNumberFormat="1" applyFont="1" applyFill="1" applyBorder="1" applyProtection="1"/>
    <xf numFmtId="7" fontId="3" fillId="0" borderId="0" xfId="0" applyNumberFormat="1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7" fontId="7" fillId="0" borderId="0" xfId="0" applyNumberFormat="1" applyFont="1" applyFill="1" applyBorder="1" applyAlignment="1" applyProtection="1"/>
    <xf numFmtId="7" fontId="7" fillId="0" borderId="0" xfId="0" applyNumberFormat="1" applyFont="1" applyFill="1" applyBorder="1" applyAlignment="1" applyProtection="1">
      <alignment horizontal="center"/>
    </xf>
    <xf numFmtId="7" fontId="2" fillId="0" borderId="0" xfId="0" applyNumberFormat="1" applyFont="1" applyFill="1" applyBorder="1" applyProtection="1"/>
    <xf numFmtId="7" fontId="2" fillId="0" borderId="0" xfId="0" applyNumberFormat="1" applyFont="1" applyFill="1" applyBorder="1" applyAlignment="1" applyProtection="1">
      <alignment horizontal="center"/>
    </xf>
    <xf numFmtId="44" fontId="7" fillId="0" borderId="27" xfId="1" applyFont="1" applyFill="1" applyBorder="1" applyAlignment="1" applyProtection="1"/>
    <xf numFmtId="0" fontId="3" fillId="0" borderId="29" xfId="0" applyFont="1" applyFill="1" applyBorder="1" applyAlignment="1" applyProtection="1">
      <alignment horizontal="left"/>
    </xf>
    <xf numFmtId="0" fontId="7" fillId="0" borderId="29" xfId="0" applyFont="1" applyFill="1" applyBorder="1" applyAlignment="1" applyProtection="1">
      <alignment horizontal="left"/>
    </xf>
    <xf numFmtId="0" fontId="2" fillId="0" borderId="20" xfId="0" applyFont="1" applyFill="1" applyBorder="1" applyAlignment="1" applyProtection="1">
      <alignment horizontal="right"/>
    </xf>
    <xf numFmtId="44" fontId="3" fillId="0" borderId="18" xfId="1" applyFont="1" applyFill="1" applyBorder="1" applyAlignment="1" applyProtection="1"/>
    <xf numFmtId="44" fontId="7" fillId="0" borderId="18" xfId="1" applyFont="1" applyFill="1" applyBorder="1" applyAlignment="1" applyProtection="1"/>
    <xf numFmtId="44" fontId="3" fillId="0" borderId="8" xfId="1" applyFont="1" applyFill="1" applyBorder="1" applyAlignment="1" applyProtection="1"/>
    <xf numFmtId="0" fontId="3" fillId="0" borderId="25" xfId="0" applyFont="1" applyFill="1" applyBorder="1" applyAlignment="1" applyProtection="1">
      <alignment horizontal="left"/>
    </xf>
    <xf numFmtId="44" fontId="7" fillId="0" borderId="16" xfId="1" applyFont="1" applyFill="1" applyBorder="1" applyAlignment="1" applyProtection="1"/>
    <xf numFmtId="44" fontId="3" fillId="0" borderId="16" xfId="1" applyFont="1" applyFill="1" applyBorder="1" applyAlignment="1" applyProtection="1"/>
    <xf numFmtId="44" fontId="3" fillId="0" borderId="30" xfId="1" applyFont="1" applyFill="1" applyBorder="1" applyAlignment="1" applyProtection="1"/>
    <xf numFmtId="44" fontId="3" fillId="0" borderId="4" xfId="1" applyFont="1" applyFill="1" applyBorder="1" applyAlignment="1" applyProtection="1"/>
    <xf numFmtId="0" fontId="7" fillId="0" borderId="31" xfId="0" applyFont="1" applyFill="1" applyBorder="1" applyAlignment="1" applyProtection="1">
      <alignment horizontal="left"/>
    </xf>
    <xf numFmtId="44" fontId="7" fillId="0" borderId="32" xfId="1" applyFont="1" applyFill="1" applyBorder="1" applyAlignment="1" applyProtection="1"/>
    <xf numFmtId="44" fontId="7" fillId="0" borderId="33" xfId="1" applyFont="1" applyFill="1" applyBorder="1" applyAlignment="1" applyProtection="1"/>
    <xf numFmtId="44" fontId="7" fillId="0" borderId="34" xfId="1" applyFont="1" applyFill="1" applyBorder="1" applyAlignment="1" applyProtection="1"/>
    <xf numFmtId="0" fontId="2" fillId="3" borderId="20" xfId="0" applyFont="1" applyFill="1" applyBorder="1"/>
    <xf numFmtId="4" fontId="2" fillId="3" borderId="28" xfId="0" applyNumberFormat="1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3" fillId="0" borderId="31" xfId="0" applyFont="1" applyFill="1" applyBorder="1" applyAlignment="1" applyProtection="1">
      <alignment horizontal="left"/>
    </xf>
    <xf numFmtId="44" fontId="3" fillId="0" borderId="33" xfId="1" applyFont="1" applyFill="1" applyBorder="1" applyAlignment="1" applyProtection="1"/>
    <xf numFmtId="44" fontId="3" fillId="0" borderId="34" xfId="1" applyFont="1" applyFill="1" applyBorder="1" applyAlignment="1" applyProtection="1"/>
    <xf numFmtId="0" fontId="2" fillId="3" borderId="20" xfId="0" applyFont="1" applyFill="1" applyBorder="1" applyAlignment="1" applyProtection="1">
      <alignment horizontal="left"/>
    </xf>
    <xf numFmtId="44" fontId="0" fillId="0" borderId="23" xfId="0" applyNumberFormat="1" applyBorder="1"/>
    <xf numFmtId="44" fontId="0" fillId="0" borderId="27" xfId="0" applyNumberFormat="1" applyBorder="1"/>
    <xf numFmtId="44" fontId="0" fillId="0" borderId="24" xfId="0" applyNumberFormat="1" applyBorder="1"/>
    <xf numFmtId="0" fontId="3" fillId="0" borderId="30" xfId="0" applyFont="1" applyFill="1" applyBorder="1" applyAlignment="1" applyProtection="1">
      <alignment horizontal="left"/>
    </xf>
    <xf numFmtId="44" fontId="2" fillId="0" borderId="8" xfId="0" applyNumberFormat="1" applyFont="1" applyFill="1" applyBorder="1" applyAlignment="1">
      <alignment horizontal="center"/>
    </xf>
    <xf numFmtId="44" fontId="2" fillId="0" borderId="36" xfId="0" applyNumberFormat="1" applyFont="1" applyFill="1" applyBorder="1" applyAlignment="1">
      <alignment horizontal="center"/>
    </xf>
    <xf numFmtId="0" fontId="17" fillId="0" borderId="0" xfId="0" applyFont="1"/>
    <xf numFmtId="44" fontId="3" fillId="0" borderId="8" xfId="0" applyNumberFormat="1" applyFont="1" applyFill="1" applyBorder="1" applyAlignment="1" applyProtection="1">
      <alignment horizontal="left"/>
    </xf>
    <xf numFmtId="44" fontId="0" fillId="0" borderId="36" xfId="0" applyNumberFormat="1" applyFill="1" applyBorder="1" applyAlignment="1">
      <alignment horizontal="left"/>
    </xf>
    <xf numFmtId="44" fontId="3" fillId="0" borderId="36" xfId="0" applyNumberFormat="1" applyFont="1" applyFill="1" applyBorder="1" applyAlignment="1" applyProtection="1">
      <alignment horizontal="left"/>
    </xf>
    <xf numFmtId="44" fontId="4" fillId="0" borderId="29" xfId="1" applyFont="1" applyBorder="1" applyAlignment="1">
      <alignment horizontal="left" vertical="top" wrapText="1"/>
    </xf>
    <xf numFmtId="0" fontId="4" fillId="0" borderId="39" xfId="0" applyFont="1" applyFill="1" applyBorder="1" applyAlignment="1">
      <alignment vertical="top" wrapText="1"/>
    </xf>
    <xf numFmtId="0" fontId="4" fillId="0" borderId="19" xfId="0" applyFont="1" applyFill="1" applyBorder="1" applyAlignment="1">
      <alignment vertical="top" wrapText="1"/>
    </xf>
    <xf numFmtId="0" fontId="2" fillId="0" borderId="25" xfId="0" applyFont="1" applyFill="1" applyBorder="1" applyAlignment="1" applyProtection="1">
      <alignment horizontal="center"/>
    </xf>
    <xf numFmtId="44" fontId="16" fillId="0" borderId="2" xfId="1" applyFont="1" applyFill="1" applyBorder="1" applyAlignment="1">
      <alignment horizontal="left" vertical="top"/>
    </xf>
    <xf numFmtId="44" fontId="4" fillId="0" borderId="37" xfId="1" applyFont="1" applyBorder="1" applyAlignment="1">
      <alignment horizontal="left" vertical="top" wrapText="1"/>
    </xf>
    <xf numFmtId="0" fontId="2" fillId="0" borderId="38" xfId="0" applyFont="1" applyFill="1" applyBorder="1"/>
    <xf numFmtId="44" fontId="3" fillId="0" borderId="0" xfId="0" applyNumberFormat="1" applyFont="1" applyFill="1" applyBorder="1" applyAlignment="1"/>
    <xf numFmtId="44" fontId="0" fillId="0" borderId="0" xfId="0" applyNumberFormat="1" applyFill="1" applyBorder="1" applyAlignment="1"/>
    <xf numFmtId="44" fontId="0" fillId="0" borderId="40" xfId="0" applyNumberFormat="1" applyFill="1" applyBorder="1" applyAlignment="1"/>
    <xf numFmtId="44" fontId="0" fillId="0" borderId="41" xfId="0" applyNumberFormat="1" applyFill="1" applyBorder="1" applyAlignment="1"/>
    <xf numFmtId="44" fontId="3" fillId="0" borderId="36" xfId="0" applyNumberFormat="1" applyFont="1" applyFill="1" applyBorder="1" applyAlignment="1"/>
    <xf numFmtId="44" fontId="0" fillId="0" borderId="0" xfId="0" applyNumberFormat="1" applyFill="1"/>
    <xf numFmtId="0" fontId="2" fillId="5" borderId="15" xfId="0" applyFont="1" applyFill="1" applyBorder="1" applyAlignment="1" applyProtection="1">
      <alignment horizontal="center"/>
    </xf>
    <xf numFmtId="0" fontId="3" fillId="5" borderId="4" xfId="1" applyNumberFormat="1" applyFont="1" applyFill="1" applyBorder="1" applyAlignment="1">
      <alignment horizontal="center"/>
    </xf>
    <xf numFmtId="0" fontId="3" fillId="5" borderId="53" xfId="1" applyNumberFormat="1" applyFont="1" applyFill="1" applyBorder="1" applyAlignment="1">
      <alignment horizontal="center"/>
    </xf>
    <xf numFmtId="37" fontId="2" fillId="5" borderId="54" xfId="0" applyNumberFormat="1" applyFont="1" applyFill="1" applyBorder="1" applyAlignment="1" applyProtection="1">
      <alignment horizontal="center"/>
    </xf>
    <xf numFmtId="44" fontId="12" fillId="5" borderId="2" xfId="1" applyFont="1" applyFill="1" applyBorder="1" applyAlignment="1">
      <alignment horizontal="left" vertical="top"/>
    </xf>
    <xf numFmtId="0" fontId="3" fillId="5" borderId="55" xfId="1" applyNumberFormat="1" applyFont="1" applyFill="1" applyBorder="1" applyAlignment="1">
      <alignment horizontal="center"/>
    </xf>
    <xf numFmtId="0" fontId="11" fillId="5" borderId="15" xfId="0" applyFont="1" applyFill="1" applyBorder="1" applyAlignment="1" applyProtection="1">
      <alignment horizontal="center"/>
    </xf>
    <xf numFmtId="44" fontId="16" fillId="5" borderId="2" xfId="1" applyFont="1" applyFill="1" applyBorder="1" applyAlignment="1">
      <alignment horizontal="left" vertical="top"/>
    </xf>
    <xf numFmtId="0" fontId="2" fillId="0" borderId="14" xfId="0" applyNumberFormat="1" applyFont="1" applyFill="1" applyBorder="1" applyAlignment="1" applyProtection="1">
      <alignment horizontal="center"/>
    </xf>
    <xf numFmtId="0" fontId="3" fillId="0" borderId="46" xfId="1" applyNumberFormat="1" applyFont="1" applyFill="1" applyBorder="1" applyAlignment="1">
      <alignment horizontal="center"/>
    </xf>
    <xf numFmtId="0" fontId="2" fillId="0" borderId="56" xfId="0" applyNumberFormat="1" applyFont="1" applyFill="1" applyBorder="1" applyAlignment="1" applyProtection="1">
      <alignment horizontal="center"/>
    </xf>
    <xf numFmtId="0" fontId="3" fillId="0" borderId="57" xfId="1" applyNumberFormat="1" applyFont="1" applyFill="1" applyBorder="1" applyAlignment="1">
      <alignment horizontal="center"/>
    </xf>
    <xf numFmtId="0" fontId="11" fillId="0" borderId="13" xfId="0" applyNumberFormat="1" applyFont="1" applyFill="1" applyBorder="1" applyAlignment="1" applyProtection="1">
      <alignment horizontal="center"/>
    </xf>
    <xf numFmtId="44" fontId="2" fillId="5" borderId="24" xfId="1" applyNumberFormat="1" applyFont="1" applyFill="1" applyBorder="1" applyAlignment="1">
      <alignment horizontal="center"/>
    </xf>
    <xf numFmtId="0" fontId="2" fillId="5" borderId="0" xfId="0" applyFont="1" applyFill="1" applyBorder="1" applyAlignment="1" applyProtection="1">
      <alignment horizontal="right"/>
    </xf>
    <xf numFmtId="44" fontId="7" fillId="5" borderId="0" xfId="1" applyFont="1" applyFill="1" applyBorder="1" applyAlignment="1" applyProtection="1"/>
    <xf numFmtId="0" fontId="0" fillId="5" borderId="0" xfId="0" applyFill="1"/>
    <xf numFmtId="0" fontId="2" fillId="5" borderId="26" xfId="0" applyFont="1" applyFill="1" applyBorder="1"/>
    <xf numFmtId="44" fontId="2" fillId="5" borderId="23" xfId="1" applyFont="1" applyFill="1" applyBorder="1" applyAlignment="1" applyProtection="1"/>
    <xf numFmtId="44" fontId="2" fillId="5" borderId="27" xfId="1" applyFont="1" applyFill="1" applyBorder="1" applyAlignment="1" applyProtection="1"/>
    <xf numFmtId="44" fontId="2" fillId="5" borderId="24" xfId="1" applyFont="1" applyFill="1" applyBorder="1" applyAlignment="1" applyProtection="1"/>
    <xf numFmtId="0" fontId="15" fillId="0" borderId="57" xfId="1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left"/>
    </xf>
    <xf numFmtId="0" fontId="3" fillId="0" borderId="46" xfId="0" applyFont="1" applyFill="1" applyBorder="1" applyAlignment="1" applyProtection="1">
      <alignment horizontal="left"/>
    </xf>
    <xf numFmtId="0" fontId="4" fillId="0" borderId="26" xfId="0" applyFont="1" applyBorder="1" applyAlignment="1">
      <alignment vertical="top" wrapText="1"/>
    </xf>
    <xf numFmtId="0" fontId="3" fillId="0" borderId="44" xfId="0" applyFont="1" applyFill="1" applyBorder="1"/>
    <xf numFmtId="0" fontId="3" fillId="5" borderId="23" xfId="0" applyFont="1" applyFill="1" applyBorder="1" applyAlignment="1">
      <alignment horizontal="center"/>
    </xf>
    <xf numFmtId="0" fontId="2" fillId="6" borderId="23" xfId="0" applyFont="1" applyFill="1" applyBorder="1" applyAlignment="1" applyProtection="1">
      <alignment horizontal="center"/>
    </xf>
    <xf numFmtId="0" fontId="2" fillId="6" borderId="24" xfId="0" applyFont="1" applyFill="1" applyBorder="1" applyAlignment="1" applyProtection="1">
      <alignment horizontal="center"/>
    </xf>
    <xf numFmtId="0" fontId="3" fillId="6" borderId="23" xfId="0" applyFont="1" applyFill="1" applyBorder="1" applyAlignment="1">
      <alignment horizontal="center"/>
    </xf>
    <xf numFmtId="44" fontId="2" fillId="6" borderId="24" xfId="1" applyNumberFormat="1" applyFont="1" applyFill="1" applyBorder="1" applyAlignment="1">
      <alignment horizontal="center"/>
    </xf>
    <xf numFmtId="44" fontId="4" fillId="0" borderId="25" xfId="1" applyFont="1" applyBorder="1" applyAlignment="1">
      <alignment vertical="top" wrapText="1"/>
    </xf>
    <xf numFmtId="165" fontId="2" fillId="5" borderId="20" xfId="0" applyNumberFormat="1" applyFont="1" applyFill="1" applyBorder="1" applyAlignment="1" applyProtection="1">
      <alignment horizontal="center"/>
    </xf>
    <xf numFmtId="0" fontId="2" fillId="0" borderId="37" xfId="0" applyFont="1" applyFill="1" applyBorder="1" applyAlignment="1" applyProtection="1">
      <alignment horizontal="left"/>
    </xf>
    <xf numFmtId="0" fontId="2" fillId="5" borderId="20" xfId="0" applyFont="1" applyFill="1" applyBorder="1" applyAlignment="1">
      <alignment horizontal="left"/>
    </xf>
    <xf numFmtId="0" fontId="4" fillId="0" borderId="3" xfId="0" applyFont="1" applyBorder="1" applyAlignment="1">
      <alignment horizontal="center" vertical="top" wrapText="1"/>
    </xf>
    <xf numFmtId="44" fontId="4" fillId="0" borderId="4" xfId="1" applyFont="1" applyBorder="1" applyAlignment="1">
      <alignment horizontal="center" vertical="top" wrapText="1"/>
    </xf>
    <xf numFmtId="44" fontId="4" fillId="0" borderId="4" xfId="1" applyFont="1" applyBorder="1" applyAlignment="1">
      <alignment vertical="top" wrapText="1"/>
    </xf>
    <xf numFmtId="0" fontId="4" fillId="6" borderId="3" xfId="0" applyFont="1" applyFill="1" applyBorder="1" applyAlignment="1">
      <alignment horizontal="center" vertical="top" wrapText="1"/>
    </xf>
    <xf numFmtId="44" fontId="4" fillId="6" borderId="4" xfId="1" applyFont="1" applyFill="1" applyBorder="1" applyAlignment="1">
      <alignment vertical="top" wrapText="1"/>
    </xf>
    <xf numFmtId="0" fontId="3" fillId="5" borderId="58" xfId="1" applyNumberFormat="1" applyFont="1" applyFill="1" applyBorder="1" applyAlignment="1">
      <alignment horizontal="center"/>
    </xf>
    <xf numFmtId="44" fontId="7" fillId="0" borderId="24" xfId="1" applyFont="1" applyFill="1" applyBorder="1" applyAlignment="1" applyProtection="1"/>
    <xf numFmtId="0" fontId="15" fillId="0" borderId="8" xfId="1" applyNumberFormat="1" applyFont="1" applyFill="1" applyBorder="1" applyAlignment="1">
      <alignment horizontal="center"/>
    </xf>
    <xf numFmtId="0" fontId="15" fillId="5" borderId="4" xfId="1" applyNumberFormat="1" applyFont="1" applyFill="1" applyBorder="1" applyAlignment="1">
      <alignment horizontal="center"/>
    </xf>
    <xf numFmtId="0" fontId="15" fillId="0" borderId="9" xfId="1" applyNumberFormat="1" applyFont="1" applyFill="1" applyBorder="1" applyAlignment="1">
      <alignment horizontal="center"/>
    </xf>
    <xf numFmtId="0" fontId="15" fillId="5" borderId="53" xfId="1" applyNumberFormat="1" applyFont="1" applyFill="1" applyBorder="1" applyAlignment="1">
      <alignment horizontal="center"/>
    </xf>
    <xf numFmtId="0" fontId="11" fillId="0" borderId="56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37" fontId="11" fillId="5" borderId="54" xfId="0" applyNumberFormat="1" applyFont="1" applyFill="1" applyBorder="1" applyAlignment="1" applyProtection="1">
      <alignment horizontal="center"/>
    </xf>
    <xf numFmtId="166" fontId="11" fillId="0" borderId="59" xfId="0" applyNumberFormat="1" applyFont="1" applyFill="1" applyBorder="1" applyAlignment="1">
      <alignment horizontal="center"/>
    </xf>
    <xf numFmtId="166" fontId="11" fillId="0" borderId="42" xfId="0" applyNumberFormat="1" applyFont="1" applyFill="1" applyBorder="1" applyAlignment="1">
      <alignment horizontal="center"/>
    </xf>
    <xf numFmtId="0" fontId="3" fillId="0" borderId="48" xfId="0" applyFont="1" applyFill="1" applyBorder="1" applyAlignment="1" applyProtection="1"/>
    <xf numFmtId="0" fontId="3" fillId="0" borderId="47" xfId="0" applyFont="1" applyFill="1" applyBorder="1"/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44" fontId="3" fillId="0" borderId="59" xfId="0" applyNumberFormat="1" applyFont="1" applyFill="1" applyBorder="1" applyAlignment="1"/>
    <xf numFmtId="44" fontId="3" fillId="0" borderId="42" xfId="0" applyNumberFormat="1" applyFont="1" applyFill="1" applyBorder="1" applyAlignment="1"/>
    <xf numFmtId="44" fontId="17" fillId="0" borderId="0" xfId="0" applyNumberFormat="1" applyFont="1" applyAlignment="1">
      <alignment vertical="top" wrapText="1"/>
    </xf>
    <xf numFmtId="44" fontId="0" fillId="0" borderId="0" xfId="0" applyNumberFormat="1" applyAlignment="1"/>
    <xf numFmtId="44" fontId="0" fillId="0" borderId="0" xfId="0" applyNumberFormat="1" applyFill="1" applyBorder="1"/>
    <xf numFmtId="44" fontId="0" fillId="0" borderId="0" xfId="1" applyFont="1" applyAlignment="1"/>
    <xf numFmtId="44" fontId="0" fillId="0" borderId="0" xfId="1" applyFont="1" applyFill="1" applyBorder="1"/>
    <xf numFmtId="44" fontId="0" fillId="0" borderId="0" xfId="1" applyFont="1" applyFill="1"/>
    <xf numFmtId="44" fontId="8" fillId="0" borderId="0" xfId="1" applyFont="1" applyFill="1"/>
    <xf numFmtId="44" fontId="3" fillId="0" borderId="35" xfId="1" applyFont="1" applyFill="1" applyBorder="1" applyAlignment="1" applyProtection="1"/>
    <xf numFmtId="0" fontId="1" fillId="0" borderId="29" xfId="0" applyFont="1" applyFill="1" applyBorder="1" applyAlignment="1" applyProtection="1">
      <alignment horizontal="left"/>
    </xf>
    <xf numFmtId="44" fontId="7" fillId="0" borderId="17" xfId="1" applyFont="1" applyFill="1" applyBorder="1" applyAlignment="1" applyProtection="1"/>
    <xf numFmtId="0" fontId="1" fillId="0" borderId="25" xfId="0" applyFont="1" applyFill="1" applyBorder="1" applyAlignment="1" applyProtection="1">
      <alignment horizontal="left"/>
    </xf>
    <xf numFmtId="0" fontId="1" fillId="0" borderId="0" xfId="0" applyFont="1" applyFill="1" applyBorder="1"/>
    <xf numFmtId="44" fontId="3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44" fontId="3" fillId="0" borderId="17" xfId="1" applyFont="1" applyFill="1" applyBorder="1" applyAlignment="1" applyProtection="1"/>
    <xf numFmtId="0" fontId="3" fillId="0" borderId="0" xfId="0" applyFont="1" applyFill="1" applyBorder="1" applyAlignment="1">
      <alignment horizontal="left" vertical="top" wrapText="1"/>
    </xf>
    <xf numFmtId="0" fontId="2" fillId="0" borderId="45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38" xfId="0" applyFont="1" applyFill="1" applyBorder="1" applyAlignment="1" applyProtection="1">
      <alignment horizontal="center" vertical="center"/>
    </xf>
    <xf numFmtId="0" fontId="2" fillId="0" borderId="44" xfId="0" applyFont="1" applyFill="1" applyBorder="1" applyAlignment="1" applyProtection="1">
      <alignment horizontal="center" vertical="center"/>
    </xf>
    <xf numFmtId="0" fontId="2" fillId="0" borderId="42" xfId="0" applyFont="1" applyFill="1" applyBorder="1" applyAlignment="1" applyProtection="1">
      <alignment horizontal="center" vertical="center"/>
    </xf>
    <xf numFmtId="0" fontId="2" fillId="0" borderId="43" xfId="0" applyFont="1" applyFill="1" applyBorder="1" applyAlignment="1" applyProtection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46" xfId="0" applyBorder="1"/>
    <xf numFmtId="0" fontId="3" fillId="0" borderId="30" xfId="0" applyFont="1" applyFill="1" applyBorder="1" applyAlignment="1" applyProtection="1">
      <alignment horizontal="left"/>
    </xf>
    <xf numFmtId="0" fontId="3" fillId="0" borderId="46" xfId="0" applyFont="1" applyFill="1" applyBorder="1" applyAlignment="1" applyProtection="1">
      <alignment horizontal="left"/>
    </xf>
    <xf numFmtId="0" fontId="3" fillId="0" borderId="47" xfId="0" applyFont="1" applyFill="1" applyBorder="1" applyAlignment="1">
      <alignment horizontal="left"/>
    </xf>
    <xf numFmtId="0" fontId="3" fillId="0" borderId="40" xfId="0" applyFont="1" applyFill="1" applyBorder="1" applyAlignment="1">
      <alignment horizontal="left"/>
    </xf>
    <xf numFmtId="44" fontId="2" fillId="4" borderId="50" xfId="0" applyNumberFormat="1" applyFont="1" applyFill="1" applyBorder="1" applyAlignment="1">
      <alignment vertical="center"/>
    </xf>
    <xf numFmtId="44" fontId="2" fillId="4" borderId="43" xfId="0" applyNumberFormat="1" applyFont="1" applyFill="1" applyBorder="1" applyAlignment="1">
      <alignment vertical="center"/>
    </xf>
    <xf numFmtId="44" fontId="2" fillId="4" borderId="51" xfId="0" applyNumberFormat="1" applyFont="1" applyFill="1" applyBorder="1" applyAlignment="1">
      <alignment vertical="center"/>
    </xf>
    <xf numFmtId="44" fontId="2" fillId="4" borderId="9" xfId="0" applyNumberFormat="1" applyFont="1" applyFill="1" applyBorder="1" applyAlignment="1">
      <alignment vertical="center"/>
    </xf>
    <xf numFmtId="0" fontId="2" fillId="4" borderId="30" xfId="0" applyFont="1" applyFill="1" applyBorder="1" applyAlignment="1" applyProtection="1">
      <alignment horizontal="left" vertical="center"/>
    </xf>
    <xf numFmtId="0" fontId="2" fillId="4" borderId="46" xfId="0" applyFont="1" applyFill="1" applyBorder="1" applyAlignment="1" applyProtection="1">
      <alignment horizontal="left" vertical="center"/>
    </xf>
    <xf numFmtId="0" fontId="2" fillId="4" borderId="44" xfId="0" applyFont="1" applyFill="1" applyBorder="1" applyAlignment="1" applyProtection="1">
      <alignment horizontal="left" vertical="center"/>
    </xf>
    <xf numFmtId="0" fontId="2" fillId="4" borderId="49" xfId="0" applyFont="1" applyFill="1" applyBorder="1" applyAlignment="1" applyProtection="1">
      <alignment horizontal="left" vertical="center"/>
    </xf>
    <xf numFmtId="0" fontId="2" fillId="0" borderId="42" xfId="0" applyFont="1" applyFill="1" applyBorder="1" applyAlignment="1">
      <alignment horizontal="left"/>
    </xf>
    <xf numFmtId="0" fontId="0" fillId="0" borderId="4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3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21" xfId="0" applyFont="1" applyFill="1" applyBorder="1" applyAlignment="1" applyProtection="1">
      <alignment horizontal="center"/>
    </xf>
    <xf numFmtId="0" fontId="2" fillId="0" borderId="22" xfId="0" applyFont="1" applyFill="1" applyBorder="1" applyAlignment="1" applyProtection="1">
      <alignment horizontal="center"/>
    </xf>
    <xf numFmtId="0" fontId="2" fillId="0" borderId="52" xfId="0" applyFont="1" applyFill="1" applyBorder="1" applyAlignment="1" applyProtection="1">
      <alignment horizontal="center"/>
    </xf>
    <xf numFmtId="0" fontId="2" fillId="0" borderId="45" xfId="0" applyNumberFormat="1" applyFont="1" applyFill="1" applyBorder="1" applyAlignment="1" applyProtection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/>
    <xf numFmtId="0" fontId="0" fillId="0" borderId="52" xfId="0" applyBorder="1" applyAlignment="1"/>
    <xf numFmtId="0" fontId="2" fillId="0" borderId="38" xfId="0" applyNumberFormat="1" applyFont="1" applyFill="1" applyBorder="1" applyAlignment="1" applyProtection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30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1" fillId="0" borderId="21" xfId="0" applyNumberFormat="1" applyFont="1" applyFill="1" applyBorder="1" applyAlignment="1" applyProtection="1">
      <alignment horizontal="center" vertical="center" wrapText="1"/>
    </xf>
    <xf numFmtId="0" fontId="11" fillId="0" borderId="22" xfId="0" applyNumberFormat="1" applyFont="1" applyFill="1" applyBorder="1" applyAlignment="1" applyProtection="1">
      <alignment horizontal="center" vertical="center" wrapText="1"/>
    </xf>
    <xf numFmtId="0" fontId="11" fillId="0" borderId="52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left" vertical="top" wrapText="1"/>
    </xf>
  </cellXfs>
  <cellStyles count="4">
    <cellStyle name="Currency" xfId="1" builtinId="4"/>
    <cellStyle name="Currency 2" xfId="2"/>
    <cellStyle name="Normal" xfId="0" builtinId="0"/>
    <cellStyle name="Normal 2" xfId="3"/>
  </cellStyles>
  <dxfs count="2">
    <dxf>
      <font>
        <color theme="4" tint="0.59996337778862885"/>
      </font>
      <fill>
        <patternFill>
          <bgColor theme="4" tint="0.59996337778862885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C32" sqref="C32"/>
    </sheetView>
  </sheetViews>
  <sheetFormatPr defaultRowHeight="12.75" x14ac:dyDescent="0.2"/>
  <cols>
    <col min="1" max="1" width="31" style="21" bestFit="1" customWidth="1"/>
    <col min="2" max="2" width="10.7109375" style="21" customWidth="1"/>
    <col min="3" max="5" width="14.85546875" style="21" customWidth="1"/>
    <col min="6" max="6" width="15.7109375" style="21" customWidth="1"/>
    <col min="7" max="7" width="19.7109375" style="21" customWidth="1"/>
    <col min="8" max="8" width="17" style="21" bestFit="1" customWidth="1"/>
    <col min="9" max="9" width="12.28515625" style="21" bestFit="1" customWidth="1"/>
    <col min="10" max="16384" width="9.140625" style="21"/>
  </cols>
  <sheetData>
    <row r="1" spans="1:16" x14ac:dyDescent="0.2">
      <c r="A1" s="189" t="s">
        <v>13</v>
      </c>
      <c r="B1" s="190"/>
      <c r="C1" s="190"/>
      <c r="D1" s="190"/>
      <c r="E1" s="191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3.5" thickBot="1" x14ac:dyDescent="0.25">
      <c r="A2" s="192"/>
      <c r="B2" s="193"/>
      <c r="C2" s="193"/>
      <c r="D2" s="193"/>
      <c r="E2" s="194"/>
      <c r="F2" s="18"/>
      <c r="H2" s="18"/>
      <c r="I2" s="18"/>
      <c r="J2" s="18"/>
      <c r="K2" s="18"/>
      <c r="L2" s="18"/>
      <c r="M2" s="18"/>
      <c r="N2" s="18"/>
      <c r="O2" s="18"/>
      <c r="P2" s="18"/>
    </row>
    <row r="3" spans="1:16" x14ac:dyDescent="0.2">
      <c r="A3" s="195"/>
      <c r="B3" s="196"/>
      <c r="C3" s="97" t="s">
        <v>12</v>
      </c>
      <c r="D3" s="97" t="s">
        <v>20</v>
      </c>
      <c r="E3" s="98" t="s">
        <v>11</v>
      </c>
      <c r="F3" s="18"/>
      <c r="G3" s="18"/>
      <c r="H3" s="174"/>
      <c r="I3" s="176"/>
      <c r="J3" s="18"/>
      <c r="K3" s="18"/>
      <c r="L3" s="18"/>
      <c r="M3" s="18"/>
      <c r="N3" s="18"/>
      <c r="O3" s="18"/>
      <c r="P3" s="18"/>
    </row>
    <row r="4" spans="1:16" x14ac:dyDescent="0.2">
      <c r="A4" s="197" t="s">
        <v>15</v>
      </c>
      <c r="B4" s="198"/>
      <c r="C4" s="100">
        <f>Labor!D35</f>
        <v>0</v>
      </c>
      <c r="D4" s="100">
        <f>Labor!F35</f>
        <v>0</v>
      </c>
      <c r="E4" s="101">
        <f>Labor!H35</f>
        <v>0</v>
      </c>
      <c r="F4" s="18"/>
      <c r="G4" s="18"/>
      <c r="H4" s="174"/>
      <c r="I4" s="176"/>
      <c r="J4" s="18"/>
      <c r="K4" s="18"/>
      <c r="L4" s="18"/>
      <c r="M4" s="18"/>
      <c r="N4" s="18"/>
      <c r="O4" s="18"/>
      <c r="P4" s="18"/>
    </row>
    <row r="5" spans="1:16" x14ac:dyDescent="0.2">
      <c r="A5" s="197" t="s">
        <v>31</v>
      </c>
      <c r="B5" s="198"/>
      <c r="C5" s="100">
        <f>'ODC''s'!B27</f>
        <v>0</v>
      </c>
      <c r="D5" s="100">
        <f>'ODC''s'!C27</f>
        <v>0</v>
      </c>
      <c r="E5" s="102">
        <f>'ODC''s'!D27</f>
        <v>0</v>
      </c>
      <c r="F5" s="18"/>
      <c r="G5" s="18"/>
      <c r="H5" s="174"/>
      <c r="I5" s="176"/>
      <c r="J5" s="18"/>
      <c r="K5" s="18"/>
      <c r="L5" s="18"/>
      <c r="M5" s="18"/>
      <c r="N5" s="18"/>
      <c r="O5" s="18"/>
      <c r="P5" s="18"/>
    </row>
    <row r="6" spans="1:16" x14ac:dyDescent="0.2">
      <c r="A6" s="138" t="s">
        <v>44</v>
      </c>
      <c r="B6" s="139"/>
      <c r="C6" s="100">
        <v>0</v>
      </c>
      <c r="D6" s="100"/>
      <c r="E6" s="102"/>
      <c r="F6" s="18"/>
      <c r="G6" s="18"/>
      <c r="H6" s="174"/>
      <c r="I6" s="176"/>
      <c r="J6" s="18"/>
      <c r="K6" s="18"/>
      <c r="L6" s="18"/>
      <c r="M6" s="18"/>
      <c r="N6" s="18"/>
      <c r="O6" s="18"/>
      <c r="P6" s="18"/>
    </row>
    <row r="7" spans="1:16" ht="13.5" thickBot="1" x14ac:dyDescent="0.25">
      <c r="A7" s="168" t="s">
        <v>36</v>
      </c>
      <c r="B7" s="167"/>
      <c r="C7" s="100">
        <v>0</v>
      </c>
      <c r="D7" s="100">
        <f>D22</f>
        <v>0</v>
      </c>
      <c r="E7" s="102">
        <f>E22</f>
        <v>0</v>
      </c>
      <c r="F7" s="18"/>
      <c r="G7" s="18"/>
      <c r="H7" s="174"/>
      <c r="I7" s="176"/>
      <c r="J7" s="18"/>
      <c r="K7" s="18"/>
      <c r="L7" s="18"/>
      <c r="M7" s="18"/>
      <c r="N7" s="18"/>
      <c r="O7" s="18"/>
      <c r="P7" s="18"/>
    </row>
    <row r="8" spans="1:16" s="23" customFormat="1" ht="13.5" thickTop="1" x14ac:dyDescent="0.2">
      <c r="A8" s="205" t="s">
        <v>1</v>
      </c>
      <c r="B8" s="206"/>
      <c r="C8" s="203">
        <f>SUM(C4:C7)</f>
        <v>0</v>
      </c>
      <c r="D8" s="203">
        <f>SUM(D4:D7)</f>
        <v>0</v>
      </c>
      <c r="E8" s="201">
        <f>SUM(E4:E7)</f>
        <v>0</v>
      </c>
      <c r="F8" s="8"/>
      <c r="G8" s="8"/>
      <c r="I8" s="177"/>
    </row>
    <row r="9" spans="1:16" s="23" customFormat="1" ht="13.5" thickBot="1" x14ac:dyDescent="0.25">
      <c r="A9" s="207"/>
      <c r="B9" s="208"/>
      <c r="C9" s="204"/>
      <c r="D9" s="204"/>
      <c r="E9" s="202"/>
      <c r="F9" s="5"/>
      <c r="G9" s="5"/>
      <c r="H9" s="175"/>
      <c r="I9" s="177"/>
    </row>
    <row r="10" spans="1:16" x14ac:dyDescent="0.2">
      <c r="H10" s="115"/>
      <c r="I10" s="178"/>
    </row>
    <row r="11" spans="1:16" x14ac:dyDescent="0.2">
      <c r="H11" s="115"/>
      <c r="I11" s="178"/>
    </row>
    <row r="12" spans="1:16" x14ac:dyDescent="0.2">
      <c r="H12" s="115"/>
      <c r="I12" s="179"/>
    </row>
    <row r="13" spans="1:16" x14ac:dyDescent="0.2">
      <c r="N13" s="2"/>
    </row>
    <row r="16" spans="1:16" ht="13.5" thickBot="1" x14ac:dyDescent="0.25">
      <c r="A16" s="209" t="s">
        <v>43</v>
      </c>
      <c r="B16" s="209"/>
    </row>
    <row r="17" spans="1:9" x14ac:dyDescent="0.2">
      <c r="A17" s="210"/>
      <c r="B17" s="211"/>
      <c r="C17" s="44"/>
      <c r="D17" s="44"/>
      <c r="E17" s="109"/>
      <c r="H17" s="115"/>
    </row>
    <row r="18" spans="1:9" x14ac:dyDescent="0.2">
      <c r="A18" s="195"/>
      <c r="B18" s="212"/>
      <c r="C18" s="48" t="s">
        <v>12</v>
      </c>
      <c r="D18" s="48" t="s">
        <v>20</v>
      </c>
      <c r="E18" s="98" t="s">
        <v>11</v>
      </c>
      <c r="F18" s="2"/>
      <c r="I18" s="22"/>
    </row>
    <row r="19" spans="1:9" x14ac:dyDescent="0.2">
      <c r="A19" s="213" t="s">
        <v>15</v>
      </c>
      <c r="B19" s="214"/>
      <c r="C19" s="110">
        <f>Labor!D35</f>
        <v>0</v>
      </c>
      <c r="D19" s="111">
        <f>Labor!F35</f>
        <v>0</v>
      </c>
      <c r="E19" s="114">
        <f>Labor!H35</f>
        <v>0</v>
      </c>
      <c r="F19" s="2"/>
      <c r="H19" s="1"/>
    </row>
    <row r="20" spans="1:9" ht="13.5" thickBot="1" x14ac:dyDescent="0.25">
      <c r="A20" s="199" t="s">
        <v>32</v>
      </c>
      <c r="B20" s="200"/>
      <c r="C20" s="112">
        <f>'ODC''s'!B14</f>
        <v>0</v>
      </c>
      <c r="D20" s="112">
        <f>'ODC''s'!C14</f>
        <v>0</v>
      </c>
      <c r="E20" s="113">
        <f>'ODC''s'!D14</f>
        <v>0</v>
      </c>
      <c r="F20" s="2"/>
    </row>
    <row r="21" spans="1:9" ht="13.5" thickTop="1" x14ac:dyDescent="0.2">
      <c r="A21" s="138" t="s">
        <v>45</v>
      </c>
      <c r="B21" s="165">
        <v>0</v>
      </c>
      <c r="C21" s="171">
        <v>0</v>
      </c>
      <c r="D21" s="171">
        <f t="shared" ref="D21:E21" si="0">SUM(D19*C21)</f>
        <v>0</v>
      </c>
      <c r="E21" s="171">
        <f t="shared" si="0"/>
        <v>0</v>
      </c>
      <c r="G21" s="115"/>
    </row>
    <row r="22" spans="1:9" ht="13.5" thickBot="1" x14ac:dyDescent="0.25">
      <c r="A22" s="141" t="s">
        <v>35</v>
      </c>
      <c r="B22" s="166">
        <v>0</v>
      </c>
      <c r="C22" s="172">
        <v>0</v>
      </c>
      <c r="D22" s="172">
        <f t="shared" ref="D22:E22" si="1">SUM(D19:D21)*C22</f>
        <v>0</v>
      </c>
      <c r="E22" s="172">
        <f t="shared" si="1"/>
        <v>0</v>
      </c>
      <c r="F22" s="2"/>
      <c r="G22" s="115"/>
    </row>
    <row r="24" spans="1:9" x14ac:dyDescent="0.2">
      <c r="A24" s="1"/>
    </row>
    <row r="25" spans="1:9" x14ac:dyDescent="0.2">
      <c r="A25" s="188"/>
      <c r="B25" s="188"/>
      <c r="C25" s="188"/>
      <c r="D25" s="188"/>
      <c r="E25" s="188"/>
    </row>
    <row r="26" spans="1:9" x14ac:dyDescent="0.2">
      <c r="A26" s="188"/>
      <c r="B26" s="188"/>
      <c r="C26" s="188"/>
      <c r="D26" s="188"/>
      <c r="E26" s="188"/>
    </row>
    <row r="29" spans="1:9" x14ac:dyDescent="0.2">
      <c r="C29" s="115"/>
    </row>
  </sheetData>
  <mergeCells count="14">
    <mergeCell ref="A25:E26"/>
    <mergeCell ref="A1:E2"/>
    <mergeCell ref="A3:B3"/>
    <mergeCell ref="A4:B4"/>
    <mergeCell ref="A5:B5"/>
    <mergeCell ref="A20:B20"/>
    <mergeCell ref="E8:E9"/>
    <mergeCell ref="C8:C9"/>
    <mergeCell ref="D8:D9"/>
    <mergeCell ref="A8:B9"/>
    <mergeCell ref="A16:B16"/>
    <mergeCell ref="A17:B17"/>
    <mergeCell ref="A18:B18"/>
    <mergeCell ref="A19:B19"/>
  </mergeCells>
  <phoneticPr fontId="6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zoomScale="59" zoomScaleNormal="59" workbookViewId="0">
      <selection activeCell="K27" sqref="K27"/>
    </sheetView>
  </sheetViews>
  <sheetFormatPr defaultColWidth="8.85546875" defaultRowHeight="12.75" x14ac:dyDescent="0.2"/>
  <cols>
    <col min="1" max="1" width="31.42578125" style="29" customWidth="1"/>
    <col min="2" max="2" width="12.5703125" style="1" customWidth="1"/>
    <col min="3" max="4" width="13.7109375" style="45" customWidth="1"/>
    <col min="5" max="6" width="13.7109375" style="9" customWidth="1"/>
    <col min="7" max="17" width="13.7109375" style="1" customWidth="1"/>
    <col min="18" max="18" width="14" style="1" customWidth="1"/>
    <col min="19" max="19" width="12.42578125" style="1" bestFit="1" customWidth="1"/>
    <col min="20" max="16384" width="8.85546875" style="1"/>
  </cols>
  <sheetData>
    <row r="1" spans="1:20" x14ac:dyDescent="0.2">
      <c r="A1" s="1"/>
      <c r="C1" s="9"/>
      <c r="D1" s="9"/>
      <c r="E1" s="1"/>
      <c r="F1" s="1"/>
    </row>
    <row r="2" spans="1:20" ht="13.5" thickBot="1" x14ac:dyDescent="0.25">
      <c r="A2" s="51"/>
      <c r="B2" s="52"/>
      <c r="C2" s="9"/>
      <c r="D2" s="9"/>
      <c r="E2" s="1"/>
      <c r="F2" s="1"/>
    </row>
    <row r="3" spans="1:20" s="2" customFormat="1" ht="13.5" thickBot="1" x14ac:dyDescent="0.25">
      <c r="A3" s="30"/>
      <c r="B3" s="2" t="s">
        <v>66</v>
      </c>
      <c r="C3" s="215" t="s">
        <v>68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7"/>
    </row>
    <row r="4" spans="1:20" s="17" customFormat="1" ht="36.75" customHeight="1" thickBot="1" x14ac:dyDescent="0.25">
      <c r="A4" s="31" t="s">
        <v>4</v>
      </c>
      <c r="B4" s="50" t="s">
        <v>42</v>
      </c>
      <c r="C4" s="222" t="s">
        <v>46</v>
      </c>
      <c r="D4" s="223"/>
      <c r="E4" s="223"/>
      <c r="F4" s="224" t="s">
        <v>65</v>
      </c>
      <c r="G4" s="225"/>
      <c r="H4" s="226"/>
      <c r="I4" s="224" t="s">
        <v>67</v>
      </c>
      <c r="J4" s="225"/>
      <c r="K4" s="226"/>
      <c r="L4" s="218" t="s">
        <v>47</v>
      </c>
      <c r="M4" s="219"/>
      <c r="N4" s="219"/>
      <c r="O4" s="218" t="s">
        <v>48</v>
      </c>
      <c r="P4" s="219"/>
      <c r="Q4" s="219"/>
      <c r="R4" s="227" t="s">
        <v>27</v>
      </c>
      <c r="S4" s="228"/>
      <c r="T4" s="229"/>
    </row>
    <row r="5" spans="1:20" s="17" customFormat="1" ht="17.25" customHeight="1" thickBot="1" x14ac:dyDescent="0.25">
      <c r="A5" s="38" t="s">
        <v>0</v>
      </c>
      <c r="B5" s="106" t="s">
        <v>3</v>
      </c>
      <c r="C5" s="124" t="s">
        <v>12</v>
      </c>
      <c r="D5" s="39" t="s">
        <v>42</v>
      </c>
      <c r="E5" s="116" t="s">
        <v>11</v>
      </c>
      <c r="F5" s="124" t="s">
        <v>12</v>
      </c>
      <c r="G5" s="39" t="s">
        <v>42</v>
      </c>
      <c r="H5" s="116" t="s">
        <v>11</v>
      </c>
      <c r="I5" s="124" t="s">
        <v>12</v>
      </c>
      <c r="J5" s="39" t="s">
        <v>42</v>
      </c>
      <c r="K5" s="116" t="s">
        <v>11</v>
      </c>
      <c r="L5" s="124" t="s">
        <v>12</v>
      </c>
      <c r="M5" s="39" t="s">
        <v>42</v>
      </c>
      <c r="N5" s="116" t="s">
        <v>11</v>
      </c>
      <c r="O5" s="124" t="s">
        <v>12</v>
      </c>
      <c r="P5" s="39" t="s">
        <v>42</v>
      </c>
      <c r="Q5" s="116" t="s">
        <v>11</v>
      </c>
      <c r="R5" s="128" t="s">
        <v>12</v>
      </c>
      <c r="S5" s="53" t="s">
        <v>42</v>
      </c>
      <c r="T5" s="122" t="s">
        <v>11</v>
      </c>
    </row>
    <row r="6" spans="1:20" x14ac:dyDescent="0.2">
      <c r="A6" s="105" t="s">
        <v>59</v>
      </c>
      <c r="B6" s="108">
        <v>0</v>
      </c>
      <c r="C6" s="125">
        <v>0</v>
      </c>
      <c r="D6" s="40">
        <v>0</v>
      </c>
      <c r="E6" s="117">
        <v>0</v>
      </c>
      <c r="F6" s="58">
        <v>0</v>
      </c>
      <c r="G6" s="40">
        <v>0</v>
      </c>
      <c r="H6" s="117">
        <v>0</v>
      </c>
      <c r="I6" s="58">
        <v>0</v>
      </c>
      <c r="J6" s="40">
        <v>0</v>
      </c>
      <c r="K6" s="117">
        <v>0</v>
      </c>
      <c r="L6" s="58">
        <v>0</v>
      </c>
      <c r="M6" s="40">
        <v>0</v>
      </c>
      <c r="N6" s="121">
        <v>0</v>
      </c>
      <c r="O6" s="58">
        <v>0</v>
      </c>
      <c r="P6" s="40">
        <v>0</v>
      </c>
      <c r="Q6" s="121">
        <v>0</v>
      </c>
      <c r="R6" s="54">
        <f>SUM(C6+F6+I6+L6+O6)</f>
        <v>0</v>
      </c>
      <c r="S6" s="158">
        <f>SUM(D6+G6+J6+M6+P6)</f>
        <v>0</v>
      </c>
      <c r="T6" s="159">
        <f>SUM(E6+H6+K6+N6+Q6)</f>
        <v>0</v>
      </c>
    </row>
    <row r="7" spans="1:20" x14ac:dyDescent="0.2">
      <c r="A7" s="104" t="s">
        <v>58</v>
      </c>
      <c r="B7" s="103">
        <v>0</v>
      </c>
      <c r="C7" s="125">
        <v>0</v>
      </c>
      <c r="D7" s="40">
        <v>0</v>
      </c>
      <c r="E7" s="117">
        <v>0</v>
      </c>
      <c r="F7" s="58">
        <v>0</v>
      </c>
      <c r="G7" s="40">
        <v>0</v>
      </c>
      <c r="H7" s="117">
        <v>0</v>
      </c>
      <c r="I7" s="58">
        <v>0</v>
      </c>
      <c r="J7" s="40">
        <v>0</v>
      </c>
      <c r="K7" s="117">
        <v>0</v>
      </c>
      <c r="L7" s="58">
        <v>0</v>
      </c>
      <c r="M7" s="40">
        <v>0</v>
      </c>
      <c r="N7" s="121">
        <v>0</v>
      </c>
      <c r="O7" s="58">
        <v>0</v>
      </c>
      <c r="P7" s="40">
        <v>0</v>
      </c>
      <c r="Q7" s="121">
        <v>0</v>
      </c>
      <c r="R7" s="54">
        <f t="shared" ref="R7:R16" si="0">SUM(C7+F7+I7+L7+O7)</f>
        <v>0</v>
      </c>
      <c r="S7" s="158">
        <f t="shared" ref="S7:S16" si="1">SUM(D7+G7+J7+M7+P7)</f>
        <v>0</v>
      </c>
      <c r="T7" s="159">
        <f t="shared" ref="T7:T16" si="2">SUM(E7+H7+K7+N7+Q7)</f>
        <v>0</v>
      </c>
    </row>
    <row r="8" spans="1:20" x14ac:dyDescent="0.2">
      <c r="A8" s="104" t="s">
        <v>33</v>
      </c>
      <c r="B8" s="103">
        <v>0</v>
      </c>
      <c r="C8" s="125">
        <v>0</v>
      </c>
      <c r="D8" s="40">
        <v>0</v>
      </c>
      <c r="E8" s="117">
        <v>0</v>
      </c>
      <c r="F8" s="58">
        <v>0</v>
      </c>
      <c r="G8" s="40">
        <v>0</v>
      </c>
      <c r="H8" s="117">
        <v>0</v>
      </c>
      <c r="I8" s="58">
        <v>0</v>
      </c>
      <c r="J8" s="40">
        <v>0</v>
      </c>
      <c r="K8" s="117">
        <v>0</v>
      </c>
      <c r="L8" s="58">
        <v>0</v>
      </c>
      <c r="M8" s="40">
        <v>0</v>
      </c>
      <c r="N8" s="121">
        <v>0</v>
      </c>
      <c r="O8" s="58">
        <v>0</v>
      </c>
      <c r="P8" s="40">
        <v>0</v>
      </c>
      <c r="Q8" s="121">
        <v>0</v>
      </c>
      <c r="R8" s="54">
        <f t="shared" si="0"/>
        <v>0</v>
      </c>
      <c r="S8" s="158">
        <f t="shared" si="1"/>
        <v>0</v>
      </c>
      <c r="T8" s="159">
        <f t="shared" si="2"/>
        <v>0</v>
      </c>
    </row>
    <row r="9" spans="1:20" x14ac:dyDescent="0.2">
      <c r="A9" s="104" t="s">
        <v>34</v>
      </c>
      <c r="B9" s="103">
        <v>0</v>
      </c>
      <c r="C9" s="125">
        <v>0</v>
      </c>
      <c r="D9" s="40">
        <v>0</v>
      </c>
      <c r="E9" s="117">
        <v>0</v>
      </c>
      <c r="F9" s="125">
        <v>0</v>
      </c>
      <c r="G9" s="40">
        <v>0</v>
      </c>
      <c r="H9" s="117">
        <v>0</v>
      </c>
      <c r="I9" s="125">
        <v>0</v>
      </c>
      <c r="J9" s="40">
        <v>0</v>
      </c>
      <c r="K9" s="117">
        <v>0</v>
      </c>
      <c r="L9" s="125">
        <v>0</v>
      </c>
      <c r="M9" s="40">
        <v>0</v>
      </c>
      <c r="N9" s="121">
        <v>0</v>
      </c>
      <c r="O9" s="58">
        <v>0</v>
      </c>
      <c r="P9" s="40">
        <v>0</v>
      </c>
      <c r="Q9" s="121">
        <v>0</v>
      </c>
      <c r="R9" s="54">
        <f t="shared" si="0"/>
        <v>0</v>
      </c>
      <c r="S9" s="158">
        <f t="shared" si="1"/>
        <v>0</v>
      </c>
      <c r="T9" s="159">
        <f t="shared" si="2"/>
        <v>0</v>
      </c>
    </row>
    <row r="10" spans="1:20" x14ac:dyDescent="0.2">
      <c r="A10" s="104" t="s">
        <v>56</v>
      </c>
      <c r="B10" s="103">
        <v>0</v>
      </c>
      <c r="C10" s="125">
        <v>0</v>
      </c>
      <c r="D10" s="40">
        <v>0</v>
      </c>
      <c r="E10" s="117">
        <v>0</v>
      </c>
      <c r="F10" s="58">
        <v>0</v>
      </c>
      <c r="G10" s="40">
        <v>0</v>
      </c>
      <c r="H10" s="117">
        <v>0</v>
      </c>
      <c r="I10" s="58">
        <v>0</v>
      </c>
      <c r="J10" s="40">
        <v>0</v>
      </c>
      <c r="K10" s="117">
        <v>0</v>
      </c>
      <c r="L10" s="58">
        <v>0</v>
      </c>
      <c r="M10" s="40">
        <v>0</v>
      </c>
      <c r="N10" s="121">
        <v>0</v>
      </c>
      <c r="O10" s="58">
        <v>0</v>
      </c>
      <c r="P10" s="40">
        <v>0</v>
      </c>
      <c r="Q10" s="121">
        <v>0</v>
      </c>
      <c r="R10" s="54">
        <f t="shared" si="0"/>
        <v>0</v>
      </c>
      <c r="S10" s="158">
        <f t="shared" si="1"/>
        <v>0</v>
      </c>
      <c r="T10" s="159">
        <f t="shared" si="2"/>
        <v>0</v>
      </c>
    </row>
    <row r="11" spans="1:20" x14ac:dyDescent="0.2">
      <c r="A11" s="104" t="s">
        <v>57</v>
      </c>
      <c r="B11" s="103">
        <v>0</v>
      </c>
      <c r="C11" s="125">
        <v>0</v>
      </c>
      <c r="D11" s="40">
        <v>0</v>
      </c>
      <c r="E11" s="117">
        <v>0</v>
      </c>
      <c r="F11" s="58">
        <v>0</v>
      </c>
      <c r="G11" s="40">
        <v>0</v>
      </c>
      <c r="H11" s="117">
        <v>0</v>
      </c>
      <c r="I11" s="58">
        <v>0</v>
      </c>
      <c r="J11" s="40">
        <v>0</v>
      </c>
      <c r="K11" s="117">
        <v>0</v>
      </c>
      <c r="L11" s="58">
        <v>0</v>
      </c>
      <c r="M11" s="40">
        <v>0</v>
      </c>
      <c r="N11" s="121">
        <v>0</v>
      </c>
      <c r="O11" s="58">
        <v>0</v>
      </c>
      <c r="P11" s="40">
        <v>0</v>
      </c>
      <c r="Q11" s="121">
        <v>0</v>
      </c>
      <c r="R11" s="54">
        <f t="shared" si="0"/>
        <v>0</v>
      </c>
      <c r="S11" s="158">
        <f t="shared" si="1"/>
        <v>0</v>
      </c>
      <c r="T11" s="159">
        <f t="shared" si="2"/>
        <v>0</v>
      </c>
    </row>
    <row r="12" spans="1:20" x14ac:dyDescent="0.2">
      <c r="A12" s="104" t="s">
        <v>60</v>
      </c>
      <c r="B12" s="103">
        <v>0</v>
      </c>
      <c r="C12" s="125">
        <v>0</v>
      </c>
      <c r="D12" s="40">
        <v>0</v>
      </c>
      <c r="E12" s="117">
        <v>0</v>
      </c>
      <c r="F12" s="58">
        <v>0</v>
      </c>
      <c r="G12" s="40">
        <v>0</v>
      </c>
      <c r="H12" s="117">
        <v>0</v>
      </c>
      <c r="I12" s="58">
        <v>0</v>
      </c>
      <c r="J12" s="40">
        <v>0</v>
      </c>
      <c r="K12" s="117">
        <v>0</v>
      </c>
      <c r="L12" s="58">
        <v>0</v>
      </c>
      <c r="M12" s="40">
        <v>0</v>
      </c>
      <c r="N12" s="121">
        <v>0</v>
      </c>
      <c r="O12" s="58">
        <v>0</v>
      </c>
      <c r="P12" s="40">
        <v>0</v>
      </c>
      <c r="Q12" s="121">
        <v>0</v>
      </c>
      <c r="R12" s="54">
        <f t="shared" si="0"/>
        <v>0</v>
      </c>
      <c r="S12" s="158">
        <f t="shared" si="1"/>
        <v>0</v>
      </c>
      <c r="T12" s="159">
        <f t="shared" si="2"/>
        <v>0</v>
      </c>
    </row>
    <row r="13" spans="1:20" x14ac:dyDescent="0.2">
      <c r="A13" s="104" t="s">
        <v>61</v>
      </c>
      <c r="B13" s="103">
        <v>0</v>
      </c>
      <c r="C13" s="125">
        <v>0</v>
      </c>
      <c r="D13" s="40">
        <v>0</v>
      </c>
      <c r="E13" s="117">
        <v>0</v>
      </c>
      <c r="F13" s="58">
        <v>0</v>
      </c>
      <c r="G13" s="40">
        <v>0</v>
      </c>
      <c r="H13" s="117">
        <v>0</v>
      </c>
      <c r="I13" s="58">
        <v>0</v>
      </c>
      <c r="J13" s="40">
        <v>0</v>
      </c>
      <c r="K13" s="117">
        <v>0</v>
      </c>
      <c r="L13" s="58">
        <v>0</v>
      </c>
      <c r="M13" s="40">
        <v>0</v>
      </c>
      <c r="N13" s="121">
        <v>0</v>
      </c>
      <c r="O13" s="58">
        <v>0</v>
      </c>
      <c r="P13" s="40">
        <v>0</v>
      </c>
      <c r="Q13" s="121">
        <v>0</v>
      </c>
      <c r="R13" s="54">
        <f t="shared" si="0"/>
        <v>0</v>
      </c>
      <c r="S13" s="158">
        <f t="shared" si="1"/>
        <v>0</v>
      </c>
      <c r="T13" s="159">
        <f t="shared" si="2"/>
        <v>0</v>
      </c>
    </row>
    <row r="14" spans="1:20" x14ac:dyDescent="0.2">
      <c r="A14" s="104" t="s">
        <v>62</v>
      </c>
      <c r="B14" s="103">
        <v>0</v>
      </c>
      <c r="C14" s="125">
        <v>0</v>
      </c>
      <c r="D14" s="40">
        <v>0</v>
      </c>
      <c r="E14" s="117">
        <v>0</v>
      </c>
      <c r="F14" s="58">
        <v>0</v>
      </c>
      <c r="G14" s="40">
        <v>0</v>
      </c>
      <c r="H14" s="117">
        <v>0</v>
      </c>
      <c r="I14" s="58">
        <v>0</v>
      </c>
      <c r="J14" s="40">
        <v>0</v>
      </c>
      <c r="K14" s="117">
        <v>0</v>
      </c>
      <c r="L14" s="58">
        <v>0</v>
      </c>
      <c r="M14" s="40">
        <v>0</v>
      </c>
      <c r="N14" s="121">
        <v>0</v>
      </c>
      <c r="O14" s="58">
        <v>0</v>
      </c>
      <c r="P14" s="40">
        <v>0</v>
      </c>
      <c r="Q14" s="121">
        <v>0</v>
      </c>
      <c r="R14" s="54">
        <f t="shared" si="0"/>
        <v>0</v>
      </c>
      <c r="S14" s="158">
        <f t="shared" si="1"/>
        <v>0</v>
      </c>
      <c r="T14" s="159">
        <f t="shared" si="2"/>
        <v>0</v>
      </c>
    </row>
    <row r="15" spans="1:20" x14ac:dyDescent="0.2">
      <c r="A15" s="104" t="s">
        <v>63</v>
      </c>
      <c r="B15" s="103">
        <v>0</v>
      </c>
      <c r="C15" s="125">
        <v>0</v>
      </c>
      <c r="D15" s="40">
        <v>0</v>
      </c>
      <c r="E15" s="117">
        <v>0</v>
      </c>
      <c r="F15" s="58">
        <v>0</v>
      </c>
      <c r="G15" s="40">
        <v>0</v>
      </c>
      <c r="H15" s="117">
        <v>0</v>
      </c>
      <c r="I15" s="58">
        <v>0</v>
      </c>
      <c r="J15" s="40">
        <v>0</v>
      </c>
      <c r="K15" s="117">
        <v>0</v>
      </c>
      <c r="L15" s="58">
        <v>0</v>
      </c>
      <c r="M15" s="40">
        <v>0</v>
      </c>
      <c r="N15" s="121">
        <v>0</v>
      </c>
      <c r="O15" s="58">
        <v>0</v>
      </c>
      <c r="P15" s="40">
        <v>0</v>
      </c>
      <c r="Q15" s="121">
        <v>0</v>
      </c>
      <c r="R15" s="54">
        <f t="shared" si="0"/>
        <v>0</v>
      </c>
      <c r="S15" s="158">
        <f t="shared" si="1"/>
        <v>0</v>
      </c>
      <c r="T15" s="159">
        <f t="shared" si="2"/>
        <v>0</v>
      </c>
    </row>
    <row r="16" spans="1:20" ht="13.5" thickBot="1" x14ac:dyDescent="0.25">
      <c r="A16" s="104" t="s">
        <v>64</v>
      </c>
      <c r="B16" s="103">
        <v>0</v>
      </c>
      <c r="C16" s="127">
        <v>0</v>
      </c>
      <c r="D16" s="41">
        <v>0</v>
      </c>
      <c r="E16" s="118">
        <v>0</v>
      </c>
      <c r="F16" s="127">
        <v>0</v>
      </c>
      <c r="G16" s="41">
        <v>0</v>
      </c>
      <c r="H16" s="118">
        <v>0</v>
      </c>
      <c r="I16" s="127">
        <v>0</v>
      </c>
      <c r="J16" s="41">
        <v>0</v>
      </c>
      <c r="K16" s="118">
        <v>0</v>
      </c>
      <c r="L16" s="127">
        <v>0</v>
      </c>
      <c r="M16" s="41">
        <v>0</v>
      </c>
      <c r="N16" s="156">
        <v>0</v>
      </c>
      <c r="O16" s="127">
        <v>0</v>
      </c>
      <c r="P16" s="41">
        <v>0</v>
      </c>
      <c r="Q16" s="156">
        <v>0</v>
      </c>
      <c r="R16" s="137">
        <f t="shared" si="0"/>
        <v>0</v>
      </c>
      <c r="S16" s="160">
        <f t="shared" si="1"/>
        <v>0</v>
      </c>
      <c r="T16" s="161">
        <f t="shared" si="2"/>
        <v>0</v>
      </c>
    </row>
    <row r="17" spans="1:20" ht="13.5" thickBot="1" x14ac:dyDescent="0.25">
      <c r="A17" s="43" t="s">
        <v>14</v>
      </c>
      <c r="B17" s="44"/>
      <c r="C17" s="126">
        <f t="shared" ref="C17:T17" si="3">SUM(C6:C16)</f>
        <v>0</v>
      </c>
      <c r="D17" s="42">
        <f t="shared" si="3"/>
        <v>0</v>
      </c>
      <c r="E17" s="119">
        <f t="shared" si="3"/>
        <v>0</v>
      </c>
      <c r="F17" s="126">
        <f t="shared" si="3"/>
        <v>0</v>
      </c>
      <c r="G17" s="42">
        <f t="shared" si="3"/>
        <v>0</v>
      </c>
      <c r="H17" s="119">
        <f t="shared" si="3"/>
        <v>0</v>
      </c>
      <c r="I17" s="126">
        <f t="shared" si="3"/>
        <v>0</v>
      </c>
      <c r="J17" s="42">
        <f t="shared" si="3"/>
        <v>0</v>
      </c>
      <c r="K17" s="119">
        <f t="shared" si="3"/>
        <v>0</v>
      </c>
      <c r="L17" s="126">
        <f t="shared" si="3"/>
        <v>0</v>
      </c>
      <c r="M17" s="42">
        <f t="shared" si="3"/>
        <v>0</v>
      </c>
      <c r="N17" s="119">
        <f t="shared" si="3"/>
        <v>0</v>
      </c>
      <c r="O17" s="126">
        <f t="shared" si="3"/>
        <v>0</v>
      </c>
      <c r="P17" s="42">
        <f t="shared" si="3"/>
        <v>0</v>
      </c>
      <c r="Q17" s="119">
        <f t="shared" si="3"/>
        <v>0</v>
      </c>
      <c r="R17" s="162">
        <f t="shared" si="3"/>
        <v>0</v>
      </c>
      <c r="S17" s="163">
        <f t="shared" si="3"/>
        <v>0</v>
      </c>
      <c r="T17" s="164">
        <f t="shared" si="3"/>
        <v>0</v>
      </c>
    </row>
    <row r="18" spans="1:20" s="2" customFormat="1" ht="14.25" thickTop="1" thickBot="1" x14ac:dyDescent="0.25">
      <c r="A18" s="32" t="s">
        <v>15</v>
      </c>
      <c r="B18" s="25"/>
      <c r="C18" s="35">
        <f>SUMPRODUCT($B$6:$B$16,C6:C16)</f>
        <v>0</v>
      </c>
      <c r="D18" s="35">
        <v>0</v>
      </c>
      <c r="E18" s="120">
        <f t="shared" ref="E18:T18" si="4">SUMPRODUCT($B$6:$B$16,E6:E16)</f>
        <v>0</v>
      </c>
      <c r="F18" s="35">
        <f t="shared" si="4"/>
        <v>0</v>
      </c>
      <c r="G18" s="35">
        <f t="shared" si="4"/>
        <v>0</v>
      </c>
      <c r="H18" s="120">
        <f t="shared" si="4"/>
        <v>0</v>
      </c>
      <c r="I18" s="35">
        <f t="shared" si="4"/>
        <v>0</v>
      </c>
      <c r="J18" s="35">
        <f t="shared" si="4"/>
        <v>0</v>
      </c>
      <c r="K18" s="120">
        <f t="shared" si="4"/>
        <v>0</v>
      </c>
      <c r="L18" s="35">
        <f t="shared" si="4"/>
        <v>0</v>
      </c>
      <c r="M18" s="35">
        <f t="shared" si="4"/>
        <v>0</v>
      </c>
      <c r="N18" s="120">
        <f t="shared" si="4"/>
        <v>0</v>
      </c>
      <c r="O18" s="35">
        <f t="shared" si="4"/>
        <v>0</v>
      </c>
      <c r="P18" s="35">
        <f t="shared" si="4"/>
        <v>0</v>
      </c>
      <c r="Q18" s="120">
        <f t="shared" si="4"/>
        <v>0</v>
      </c>
      <c r="R18" s="107">
        <f t="shared" si="4"/>
        <v>0</v>
      </c>
      <c r="S18" s="107">
        <f t="shared" si="4"/>
        <v>0</v>
      </c>
      <c r="T18" s="123">
        <f t="shared" si="4"/>
        <v>0</v>
      </c>
    </row>
    <row r="19" spans="1:20" ht="12.75" customHeight="1" thickTop="1" x14ac:dyDescent="0.2">
      <c r="A19" s="33"/>
      <c r="B19" s="25"/>
      <c r="C19" s="10"/>
      <c r="D19" s="10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20" x14ac:dyDescent="0.2">
      <c r="E20" s="15"/>
      <c r="F20" s="15"/>
      <c r="G20" s="15"/>
      <c r="H20" s="16"/>
      <c r="I20" s="16"/>
      <c r="J20" s="16"/>
      <c r="K20" s="28"/>
      <c r="L20" s="28"/>
      <c r="M20" s="28"/>
      <c r="N20" s="28"/>
      <c r="O20" s="28"/>
      <c r="P20" s="28"/>
      <c r="Q20" s="28"/>
    </row>
    <row r="21" spans="1:20" ht="13.5" thickBot="1" x14ac:dyDescent="0.25">
      <c r="B21" s="19"/>
      <c r="C21" s="46"/>
      <c r="D21" s="46"/>
      <c r="E21" s="15"/>
      <c r="F21" s="15"/>
      <c r="G21" s="15"/>
      <c r="H21" s="16"/>
      <c r="I21" s="16"/>
      <c r="J21" s="16"/>
      <c r="K21" s="28"/>
      <c r="L21" s="28"/>
      <c r="M21" s="28"/>
      <c r="N21" s="28"/>
      <c r="O21" s="28"/>
      <c r="P21" s="28"/>
      <c r="Q21" s="28"/>
    </row>
    <row r="22" spans="1:20" ht="13.5" customHeight="1" thickBot="1" x14ac:dyDescent="0.25">
      <c r="C22" s="215" t="s">
        <v>2</v>
      </c>
      <c r="D22" s="220"/>
      <c r="E22" s="220"/>
      <c r="F22" s="220"/>
      <c r="G22" s="220"/>
      <c r="H22" s="221"/>
      <c r="I22" s="28"/>
      <c r="J22" s="28"/>
      <c r="K22" s="28"/>
      <c r="L22" s="28"/>
      <c r="M22" s="28"/>
      <c r="N22" s="28"/>
      <c r="O22" s="28"/>
      <c r="P22" s="28"/>
      <c r="Q22" s="28"/>
    </row>
    <row r="23" spans="1:20" ht="13.5" customHeight="1" thickBot="1" x14ac:dyDescent="0.25">
      <c r="A23" s="149" t="s">
        <v>0</v>
      </c>
      <c r="B23" s="55" t="s">
        <v>3</v>
      </c>
      <c r="C23" s="56" t="s">
        <v>7</v>
      </c>
      <c r="D23" s="57" t="s">
        <v>8</v>
      </c>
      <c r="E23" s="56" t="s">
        <v>18</v>
      </c>
      <c r="F23" s="57" t="s">
        <v>19</v>
      </c>
      <c r="G23" s="143" t="s">
        <v>5</v>
      </c>
      <c r="H23" s="144" t="s">
        <v>6</v>
      </c>
      <c r="I23" s="16"/>
      <c r="L23" s="16"/>
      <c r="M23" s="16"/>
      <c r="N23" s="16"/>
      <c r="O23" s="16"/>
      <c r="P23" s="16"/>
      <c r="Q23" s="16"/>
    </row>
    <row r="24" spans="1:20" x14ac:dyDescent="0.2">
      <c r="A24" s="59" t="str">
        <f t="shared" ref="A24:B24" si="5">A6</f>
        <v xml:space="preserve">Principal </v>
      </c>
      <c r="B24" s="147">
        <f t="shared" si="5"/>
        <v>0</v>
      </c>
      <c r="C24" s="151">
        <f>R6</f>
        <v>0</v>
      </c>
      <c r="D24" s="152">
        <f>B24*C24</f>
        <v>0</v>
      </c>
      <c r="E24" s="151">
        <f t="shared" ref="E24:E29" si="6">S6</f>
        <v>0</v>
      </c>
      <c r="F24" s="153">
        <f>B24*E24</f>
        <v>0</v>
      </c>
      <c r="G24" s="154">
        <f t="shared" ref="G24:G29" si="7">T6</f>
        <v>0</v>
      </c>
      <c r="H24" s="155">
        <f>SUM(G24*B24)</f>
        <v>0</v>
      </c>
      <c r="I24" s="12"/>
      <c r="J24" s="12"/>
      <c r="L24" s="12"/>
      <c r="M24" s="12"/>
      <c r="N24" s="12"/>
      <c r="O24" s="12"/>
      <c r="P24" s="12"/>
      <c r="Q24" s="12"/>
    </row>
    <row r="25" spans="1:20" x14ac:dyDescent="0.2">
      <c r="A25" s="60" t="str">
        <f t="shared" ref="A25:B25" si="8">A7</f>
        <v>Project manager</v>
      </c>
      <c r="B25" s="147">
        <f t="shared" si="8"/>
        <v>0</v>
      </c>
      <c r="C25" s="151">
        <f>R7</f>
        <v>0</v>
      </c>
      <c r="D25" s="152">
        <f t="shared" ref="D25:D34" si="9">B25*C25</f>
        <v>0</v>
      </c>
      <c r="E25" s="151">
        <f t="shared" si="6"/>
        <v>0</v>
      </c>
      <c r="F25" s="153">
        <f t="shared" ref="F25:F34" si="10">B25*E25</f>
        <v>0</v>
      </c>
      <c r="G25" s="154">
        <f t="shared" si="7"/>
        <v>0</v>
      </c>
      <c r="H25" s="155">
        <f t="shared" ref="H25:H34" si="11">SUM(G25*B25)</f>
        <v>0</v>
      </c>
      <c r="I25" s="12"/>
      <c r="J25" s="12"/>
      <c r="L25" s="12"/>
      <c r="M25" s="12"/>
      <c r="N25" s="12"/>
      <c r="O25" s="12"/>
      <c r="P25" s="12"/>
      <c r="Q25" s="12"/>
    </row>
    <row r="26" spans="1:20" x14ac:dyDescent="0.2">
      <c r="A26" s="60" t="str">
        <f t="shared" ref="A26:B26" si="12">A8</f>
        <v>senior GIS/CADD specialist</v>
      </c>
      <c r="B26" s="147">
        <f t="shared" si="12"/>
        <v>0</v>
      </c>
      <c r="C26" s="151">
        <f t="shared" ref="C26:C34" si="13">R8</f>
        <v>0</v>
      </c>
      <c r="D26" s="152">
        <f t="shared" si="9"/>
        <v>0</v>
      </c>
      <c r="E26" s="151">
        <f t="shared" si="6"/>
        <v>0</v>
      </c>
      <c r="F26" s="153">
        <f t="shared" si="10"/>
        <v>0</v>
      </c>
      <c r="G26" s="154">
        <f t="shared" si="7"/>
        <v>0</v>
      </c>
      <c r="H26" s="155">
        <f t="shared" si="11"/>
        <v>0</v>
      </c>
      <c r="I26" s="12"/>
      <c r="J26" s="12"/>
      <c r="L26" s="12"/>
      <c r="M26" s="12"/>
      <c r="N26" s="12"/>
      <c r="O26" s="12"/>
      <c r="P26" s="12"/>
      <c r="Q26" s="12"/>
    </row>
    <row r="27" spans="1:20" x14ac:dyDescent="0.2">
      <c r="A27" s="60" t="str">
        <f t="shared" ref="A27:B27" si="14">A9</f>
        <v>GIS/CADD specialist</v>
      </c>
      <c r="B27" s="147">
        <f t="shared" si="14"/>
        <v>0</v>
      </c>
      <c r="C27" s="151">
        <f t="shared" si="13"/>
        <v>0</v>
      </c>
      <c r="D27" s="152">
        <f t="shared" si="9"/>
        <v>0</v>
      </c>
      <c r="E27" s="151">
        <f t="shared" si="6"/>
        <v>0</v>
      </c>
      <c r="F27" s="153">
        <f t="shared" si="10"/>
        <v>0</v>
      </c>
      <c r="G27" s="154">
        <f t="shared" si="7"/>
        <v>0</v>
      </c>
      <c r="H27" s="155">
        <f t="shared" si="11"/>
        <v>0</v>
      </c>
      <c r="I27" s="12"/>
      <c r="J27" s="13"/>
      <c r="L27" s="12"/>
      <c r="M27" s="13"/>
      <c r="N27" s="14"/>
      <c r="O27" s="12"/>
      <c r="P27" s="13"/>
      <c r="Q27" s="14"/>
    </row>
    <row r="28" spans="1:20" x14ac:dyDescent="0.2">
      <c r="A28" s="60" t="str">
        <f t="shared" ref="A28:B28" si="15">A10</f>
        <v>Sr. Ecologist</v>
      </c>
      <c r="B28" s="147">
        <f t="shared" si="15"/>
        <v>0</v>
      </c>
      <c r="C28" s="151">
        <f t="shared" si="13"/>
        <v>0</v>
      </c>
      <c r="D28" s="152">
        <f t="shared" si="9"/>
        <v>0</v>
      </c>
      <c r="E28" s="151">
        <f t="shared" si="6"/>
        <v>0</v>
      </c>
      <c r="F28" s="153">
        <f t="shared" si="10"/>
        <v>0</v>
      </c>
      <c r="G28" s="154">
        <f t="shared" si="7"/>
        <v>0</v>
      </c>
      <c r="H28" s="155">
        <f t="shared" si="11"/>
        <v>0</v>
      </c>
      <c r="I28" s="12"/>
      <c r="J28" s="13"/>
      <c r="L28" s="12"/>
      <c r="M28" s="13"/>
      <c r="N28" s="14"/>
      <c r="O28" s="12"/>
      <c r="P28" s="13"/>
      <c r="Q28" s="14"/>
    </row>
    <row r="29" spans="1:20" x14ac:dyDescent="0.2">
      <c r="A29" s="60" t="str">
        <f t="shared" ref="A29:B29" si="16">A11</f>
        <v>Jr. Ecologist</v>
      </c>
      <c r="B29" s="147">
        <f t="shared" si="16"/>
        <v>0</v>
      </c>
      <c r="C29" s="151">
        <f t="shared" si="13"/>
        <v>0</v>
      </c>
      <c r="D29" s="152">
        <f t="shared" si="9"/>
        <v>0</v>
      </c>
      <c r="E29" s="151">
        <f t="shared" si="6"/>
        <v>0</v>
      </c>
      <c r="F29" s="153">
        <f t="shared" si="10"/>
        <v>0</v>
      </c>
      <c r="G29" s="154">
        <f t="shared" si="7"/>
        <v>0</v>
      </c>
      <c r="H29" s="155">
        <f t="shared" si="11"/>
        <v>0</v>
      </c>
      <c r="I29" s="12"/>
      <c r="J29" s="13"/>
      <c r="L29" s="12"/>
      <c r="M29" s="13"/>
      <c r="N29" s="14"/>
      <c r="O29" s="12"/>
      <c r="P29" s="13"/>
      <c r="Q29" s="14"/>
    </row>
    <row r="30" spans="1:20" ht="12.75" hidden="1" customHeight="1" x14ac:dyDescent="0.2">
      <c r="A30" s="60"/>
      <c r="B30" s="147"/>
      <c r="C30" s="151"/>
      <c r="D30" s="152"/>
      <c r="E30" s="151"/>
      <c r="F30" s="153"/>
      <c r="G30" s="154"/>
      <c r="H30" s="155"/>
      <c r="I30" s="12"/>
      <c r="J30" s="13"/>
      <c r="L30" s="12"/>
      <c r="M30" s="13"/>
      <c r="N30" s="14"/>
      <c r="O30" s="12"/>
      <c r="P30" s="13"/>
      <c r="Q30" s="14"/>
    </row>
    <row r="31" spans="1:20" x14ac:dyDescent="0.2">
      <c r="A31" s="60" t="str">
        <f t="shared" ref="A31:B31" si="17">A13</f>
        <v>Certified Wetland Scientist</v>
      </c>
      <c r="B31" s="147">
        <f t="shared" si="17"/>
        <v>0</v>
      </c>
      <c r="C31" s="151">
        <f t="shared" si="13"/>
        <v>0</v>
      </c>
      <c r="D31" s="152">
        <f t="shared" si="9"/>
        <v>0</v>
      </c>
      <c r="E31" s="151">
        <f t="shared" ref="E31:E34" si="18">S13</f>
        <v>0</v>
      </c>
      <c r="F31" s="153">
        <f t="shared" si="10"/>
        <v>0</v>
      </c>
      <c r="G31" s="154">
        <f t="shared" ref="G31:G34" si="19">T13</f>
        <v>0</v>
      </c>
      <c r="H31" s="155">
        <f t="shared" si="11"/>
        <v>0</v>
      </c>
      <c r="I31" s="12"/>
      <c r="J31" s="13"/>
      <c r="L31" s="12"/>
      <c r="M31" s="13"/>
      <c r="N31" s="14"/>
      <c r="O31" s="12"/>
      <c r="P31" s="13"/>
      <c r="Q31" s="14"/>
    </row>
    <row r="32" spans="1:20" x14ac:dyDescent="0.2">
      <c r="A32" s="60" t="str">
        <f t="shared" ref="A32:B32" si="20">A14</f>
        <v>Watershed Hydrologist</v>
      </c>
      <c r="B32" s="147">
        <f t="shared" si="20"/>
        <v>0</v>
      </c>
      <c r="C32" s="151">
        <f t="shared" si="13"/>
        <v>0</v>
      </c>
      <c r="D32" s="152">
        <f t="shared" si="9"/>
        <v>0</v>
      </c>
      <c r="E32" s="151">
        <f t="shared" si="18"/>
        <v>0</v>
      </c>
      <c r="F32" s="153">
        <f t="shared" si="10"/>
        <v>0</v>
      </c>
      <c r="G32" s="154">
        <f t="shared" si="19"/>
        <v>0</v>
      </c>
      <c r="H32" s="155">
        <f t="shared" si="11"/>
        <v>0</v>
      </c>
      <c r="I32" s="12"/>
      <c r="J32" s="13"/>
      <c r="L32" s="12"/>
      <c r="M32" s="13"/>
      <c r="N32" s="14"/>
      <c r="O32" s="12"/>
      <c r="P32" s="13"/>
      <c r="Q32" s="14"/>
    </row>
    <row r="33" spans="1:17" x14ac:dyDescent="0.2">
      <c r="A33" s="60" t="str">
        <f t="shared" ref="A33:B33" si="21">A15</f>
        <v>Biological Technician</v>
      </c>
      <c r="B33" s="147">
        <f t="shared" si="21"/>
        <v>0</v>
      </c>
      <c r="C33" s="151">
        <f t="shared" si="13"/>
        <v>0</v>
      </c>
      <c r="D33" s="152">
        <f t="shared" si="9"/>
        <v>0</v>
      </c>
      <c r="E33" s="151">
        <f t="shared" si="18"/>
        <v>0</v>
      </c>
      <c r="F33" s="153">
        <f t="shared" si="10"/>
        <v>0</v>
      </c>
      <c r="G33" s="154">
        <f t="shared" si="19"/>
        <v>0</v>
      </c>
      <c r="H33" s="155">
        <f t="shared" si="11"/>
        <v>0</v>
      </c>
      <c r="I33" s="12"/>
      <c r="J33" s="13"/>
      <c r="L33" s="12"/>
      <c r="M33" s="13"/>
      <c r="N33" s="14"/>
      <c r="O33" s="12"/>
      <c r="P33" s="13"/>
      <c r="Q33" s="14"/>
    </row>
    <row r="34" spans="1:17" ht="13.5" thickBot="1" x14ac:dyDescent="0.25">
      <c r="A34" s="140" t="str">
        <f t="shared" ref="A34:B34" si="22">A16</f>
        <v>Lab/Field Director</v>
      </c>
      <c r="B34" s="147">
        <f t="shared" si="22"/>
        <v>0</v>
      </c>
      <c r="C34" s="151">
        <f t="shared" si="13"/>
        <v>0</v>
      </c>
      <c r="D34" s="152">
        <f t="shared" si="9"/>
        <v>0</v>
      </c>
      <c r="E34" s="151">
        <f t="shared" si="18"/>
        <v>0</v>
      </c>
      <c r="F34" s="153">
        <f t="shared" si="10"/>
        <v>0</v>
      </c>
      <c r="G34" s="154">
        <f t="shared" si="19"/>
        <v>0</v>
      </c>
      <c r="H34" s="155">
        <f t="shared" si="11"/>
        <v>0</v>
      </c>
      <c r="I34" s="12"/>
      <c r="J34" s="13"/>
      <c r="L34" s="12"/>
      <c r="M34" s="13"/>
      <c r="N34" s="14"/>
      <c r="O34" s="12"/>
      <c r="P34" s="13"/>
      <c r="Q34" s="14"/>
    </row>
    <row r="35" spans="1:17" ht="25.5" customHeight="1" thickBot="1" x14ac:dyDescent="0.25">
      <c r="A35" s="150" t="s">
        <v>2</v>
      </c>
      <c r="B35" s="148"/>
      <c r="C35" s="142">
        <f t="shared" ref="C35:H35" si="23">SUM(C24:C34)</f>
        <v>0</v>
      </c>
      <c r="D35" s="129">
        <f t="shared" si="23"/>
        <v>0</v>
      </c>
      <c r="E35" s="142">
        <f t="shared" si="23"/>
        <v>0</v>
      </c>
      <c r="F35" s="129">
        <f t="shared" si="23"/>
        <v>0</v>
      </c>
      <c r="G35" s="145">
        <f t="shared" si="23"/>
        <v>0</v>
      </c>
      <c r="H35" s="146">
        <f t="shared" si="23"/>
        <v>0</v>
      </c>
      <c r="J35" s="7"/>
      <c r="K35" s="8"/>
      <c r="M35" s="7"/>
      <c r="N35" s="8"/>
      <c r="P35" s="7"/>
      <c r="Q35" s="8"/>
    </row>
    <row r="36" spans="1:17" x14ac:dyDescent="0.2">
      <c r="E36" s="1"/>
      <c r="F36" s="1"/>
      <c r="I36" s="3"/>
      <c r="J36" s="26"/>
      <c r="L36" s="3"/>
      <c r="M36" s="5"/>
      <c r="O36" s="3"/>
      <c r="P36" s="5"/>
    </row>
    <row r="37" spans="1:17" x14ac:dyDescent="0.2">
      <c r="E37" s="1"/>
      <c r="F37" s="1"/>
      <c r="L37" s="3"/>
      <c r="M37" s="8"/>
      <c r="O37" s="3"/>
      <c r="P37" s="8"/>
    </row>
    <row r="38" spans="1:17" x14ac:dyDescent="0.2">
      <c r="C38" s="46"/>
      <c r="F38" s="20"/>
      <c r="L38" s="3"/>
      <c r="M38" s="5"/>
      <c r="O38" s="3"/>
      <c r="P38" s="5"/>
    </row>
    <row r="39" spans="1:17" x14ac:dyDescent="0.2">
      <c r="A39" s="34"/>
      <c r="L39" s="3"/>
      <c r="M39" s="8"/>
      <c r="O39" s="3"/>
      <c r="P39" s="8"/>
    </row>
    <row r="40" spans="1:17" x14ac:dyDescent="0.2">
      <c r="L40" s="3"/>
      <c r="M40" s="5"/>
      <c r="O40" s="3"/>
      <c r="P40" s="5"/>
    </row>
    <row r="41" spans="1:17" x14ac:dyDescent="0.2">
      <c r="A41" s="30"/>
      <c r="L41" s="3"/>
      <c r="M41" s="5"/>
      <c r="O41" s="3"/>
      <c r="P41" s="5"/>
    </row>
    <row r="42" spans="1:17" x14ac:dyDescent="0.2">
      <c r="L42" s="3"/>
      <c r="M42" s="6"/>
      <c r="O42" s="3"/>
      <c r="P42" s="6"/>
    </row>
    <row r="43" spans="1:17" x14ac:dyDescent="0.2">
      <c r="A43" s="30"/>
      <c r="L43" s="3"/>
      <c r="M43" s="5"/>
      <c r="O43" s="3"/>
      <c r="P43" s="5"/>
    </row>
    <row r="44" spans="1:17" x14ac:dyDescent="0.2">
      <c r="L44" s="3"/>
      <c r="M44" s="5"/>
      <c r="O44" s="3"/>
      <c r="P44" s="5"/>
    </row>
    <row r="45" spans="1:17" x14ac:dyDescent="0.2">
      <c r="L45" s="3"/>
      <c r="M45" s="5"/>
      <c r="O45" s="3"/>
      <c r="P45" s="5"/>
    </row>
    <row r="46" spans="1:17" x14ac:dyDescent="0.2">
      <c r="M46" s="4"/>
      <c r="P46" s="4"/>
    </row>
  </sheetData>
  <mergeCells count="8">
    <mergeCell ref="C3:T3"/>
    <mergeCell ref="L4:N4"/>
    <mergeCell ref="C22:H22"/>
    <mergeCell ref="C4:E4"/>
    <mergeCell ref="F4:H4"/>
    <mergeCell ref="I4:K4"/>
    <mergeCell ref="R4:T4"/>
    <mergeCell ref="O4:Q4"/>
  </mergeCells>
  <phoneticPr fontId="0" type="noConversion"/>
  <conditionalFormatting sqref="B24:H34">
    <cfRule type="cellIs" dxfId="1" priority="4" operator="equal">
      <formula>0</formula>
    </cfRule>
  </conditionalFormatting>
  <conditionalFormatting sqref="G24:H35">
    <cfRule type="cellIs" dxfId="0" priority="1" operator="equal">
      <formula>0</formula>
    </cfRule>
  </conditionalFormatting>
  <dataValidations disablePrompts="1" count="1">
    <dataValidation type="list" allowBlank="1" showInputMessage="1" showErrorMessage="1" sqref="B2">
      <formula1>"2012,2013,2014"</formula1>
    </dataValidation>
  </dataValidations>
  <printOptions horizontalCentered="1"/>
  <pageMargins left="0.75" right="0.75" top="0.75" bottom="0.75" header="0.5" footer="0.5"/>
  <pageSetup paperSize="17" scale="70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8" sqref="G18"/>
    </sheetView>
  </sheetViews>
  <sheetFormatPr defaultRowHeight="12.75" x14ac:dyDescent="0.2"/>
  <cols>
    <col min="1" max="1" width="43.5703125" customWidth="1"/>
    <col min="2" max="4" width="15.7109375" customWidth="1"/>
    <col min="5" max="5" width="12.85546875" customWidth="1"/>
    <col min="10" max="10" width="11.28515625" bestFit="1" customWidth="1"/>
    <col min="12" max="12" width="12.28515625" bestFit="1" customWidth="1"/>
  </cols>
  <sheetData>
    <row r="1" spans="1:12" ht="13.5" thickBot="1" x14ac:dyDescent="0.25"/>
    <row r="2" spans="1:12" ht="13.5" thickBot="1" x14ac:dyDescent="0.25">
      <c r="A2" s="92" t="s">
        <v>38</v>
      </c>
      <c r="B2" s="86" t="s">
        <v>9</v>
      </c>
      <c r="C2" s="87" t="s">
        <v>21</v>
      </c>
      <c r="D2" s="88" t="s">
        <v>10</v>
      </c>
    </row>
    <row r="3" spans="1:12" x14ac:dyDescent="0.2">
      <c r="A3" s="89" t="s">
        <v>39</v>
      </c>
      <c r="B3" s="180">
        <v>0</v>
      </c>
      <c r="C3" s="90">
        <v>0</v>
      </c>
      <c r="D3" s="91">
        <v>0</v>
      </c>
      <c r="E3" s="21"/>
    </row>
    <row r="4" spans="1:12" x14ac:dyDescent="0.2">
      <c r="A4" s="181" t="s">
        <v>37</v>
      </c>
      <c r="B4" s="187">
        <v>0</v>
      </c>
      <c r="C4" s="36">
        <v>0</v>
      </c>
      <c r="D4" s="73">
        <v>0</v>
      </c>
      <c r="J4" s="115"/>
      <c r="L4" s="47"/>
    </row>
    <row r="5" spans="1:12" x14ac:dyDescent="0.2">
      <c r="A5" s="70" t="s">
        <v>40</v>
      </c>
      <c r="B5" s="187">
        <v>0</v>
      </c>
      <c r="C5" s="36">
        <v>0</v>
      </c>
      <c r="D5" s="73">
        <v>0</v>
      </c>
      <c r="E5" s="21"/>
      <c r="J5" s="115"/>
      <c r="L5" s="47"/>
    </row>
    <row r="6" spans="1:12" x14ac:dyDescent="0.2">
      <c r="A6" s="70" t="s">
        <v>41</v>
      </c>
      <c r="B6" s="187">
        <v>0</v>
      </c>
      <c r="C6" s="36">
        <v>0</v>
      </c>
      <c r="D6" s="73">
        <v>0</v>
      </c>
      <c r="J6" s="21"/>
      <c r="L6" s="47"/>
    </row>
    <row r="7" spans="1:12" x14ac:dyDescent="0.2">
      <c r="A7" s="181" t="s">
        <v>49</v>
      </c>
      <c r="B7" s="187">
        <v>0</v>
      </c>
      <c r="C7" s="36">
        <v>0</v>
      </c>
      <c r="D7" s="73">
        <v>0</v>
      </c>
      <c r="F7" s="170"/>
      <c r="J7" s="115"/>
      <c r="L7" s="47"/>
    </row>
    <row r="8" spans="1:12" x14ac:dyDescent="0.2">
      <c r="A8" s="181" t="s">
        <v>50</v>
      </c>
      <c r="B8" s="182">
        <v>0</v>
      </c>
      <c r="C8" s="37">
        <v>0</v>
      </c>
      <c r="D8" s="74">
        <v>0</v>
      </c>
      <c r="F8" s="170"/>
      <c r="J8" s="115"/>
      <c r="L8" s="47"/>
    </row>
    <row r="9" spans="1:12" ht="12.75" customHeight="1" x14ac:dyDescent="0.2">
      <c r="A9" s="181" t="s">
        <v>51</v>
      </c>
      <c r="B9" s="182">
        <v>0</v>
      </c>
      <c r="C9" s="37">
        <v>0</v>
      </c>
      <c r="D9" s="74">
        <v>0</v>
      </c>
      <c r="F9" s="170"/>
      <c r="G9" s="169"/>
      <c r="H9" s="169"/>
      <c r="I9" s="169"/>
      <c r="J9" s="169"/>
      <c r="K9" s="169"/>
      <c r="L9" s="173"/>
    </row>
    <row r="10" spans="1:12" x14ac:dyDescent="0.2">
      <c r="A10" s="181" t="s">
        <v>52</v>
      </c>
      <c r="B10" s="182">
        <v>0</v>
      </c>
      <c r="C10" s="37">
        <v>0</v>
      </c>
      <c r="D10" s="74">
        <v>0</v>
      </c>
      <c r="E10" s="47"/>
      <c r="F10" s="170"/>
      <c r="G10" s="169"/>
      <c r="H10" s="169"/>
      <c r="I10" s="169"/>
      <c r="J10" s="169"/>
      <c r="K10" s="169"/>
      <c r="L10" s="47"/>
    </row>
    <row r="11" spans="1:12" x14ac:dyDescent="0.2">
      <c r="A11" s="181" t="s">
        <v>53</v>
      </c>
      <c r="B11" s="182">
        <v>0</v>
      </c>
      <c r="C11" s="37">
        <v>0</v>
      </c>
      <c r="D11" s="74">
        <v>0</v>
      </c>
      <c r="E11" s="47"/>
      <c r="F11" s="170"/>
      <c r="L11" s="173"/>
    </row>
    <row r="12" spans="1:12" x14ac:dyDescent="0.2">
      <c r="A12" s="181" t="s">
        <v>54</v>
      </c>
      <c r="B12" s="182">
        <v>0</v>
      </c>
      <c r="C12" s="37"/>
      <c r="D12" s="74"/>
      <c r="E12" s="47"/>
      <c r="L12" s="47"/>
    </row>
    <row r="13" spans="1:12" ht="13.5" thickBot="1" x14ac:dyDescent="0.25">
      <c r="A13" s="183" t="s">
        <v>55</v>
      </c>
      <c r="B13" s="182">
        <v>0</v>
      </c>
      <c r="C13" s="37">
        <v>0</v>
      </c>
      <c r="D13" s="74">
        <v>0</v>
      </c>
      <c r="E13" s="47"/>
      <c r="F13" s="170"/>
    </row>
    <row r="14" spans="1:12" ht="13.5" thickBot="1" x14ac:dyDescent="0.25">
      <c r="A14" s="72" t="s">
        <v>29</v>
      </c>
      <c r="B14" s="69">
        <v>0</v>
      </c>
      <c r="C14" s="69">
        <f>SUM(C3:C13)</f>
        <v>0</v>
      </c>
      <c r="D14" s="157">
        <f>SUM(D3:D13)</f>
        <v>0</v>
      </c>
      <c r="E14" s="47"/>
    </row>
    <row r="15" spans="1:12" x14ac:dyDescent="0.2">
      <c r="A15" s="130"/>
      <c r="B15" s="131"/>
      <c r="C15" s="131"/>
      <c r="D15" s="131"/>
      <c r="E15" s="47"/>
    </row>
    <row r="16" spans="1:12" ht="13.5" thickBot="1" x14ac:dyDescent="0.25">
      <c r="A16" s="132"/>
      <c r="B16" s="132"/>
      <c r="C16" s="132"/>
      <c r="D16" s="132"/>
    </row>
    <row r="17" spans="1:12" ht="13.5" thickBot="1" x14ac:dyDescent="0.25">
      <c r="A17" s="85" t="s">
        <v>28</v>
      </c>
      <c r="B17" s="86" t="s">
        <v>9</v>
      </c>
      <c r="C17" s="87" t="s">
        <v>21</v>
      </c>
      <c r="D17" s="88" t="s">
        <v>10</v>
      </c>
    </row>
    <row r="18" spans="1:12" x14ac:dyDescent="0.2">
      <c r="A18" s="81" t="s">
        <v>22</v>
      </c>
      <c r="B18" s="82">
        <v>0</v>
      </c>
      <c r="C18" s="83">
        <v>0</v>
      </c>
      <c r="D18" s="84">
        <v>0</v>
      </c>
    </row>
    <row r="19" spans="1:12" x14ac:dyDescent="0.2">
      <c r="A19" s="71" t="s">
        <v>25</v>
      </c>
      <c r="B19" s="77">
        <v>0</v>
      </c>
      <c r="C19" s="37">
        <v>0</v>
      </c>
      <c r="D19" s="74">
        <v>0</v>
      </c>
    </row>
    <row r="20" spans="1:12" x14ac:dyDescent="0.2">
      <c r="A20" s="70" t="s">
        <v>17</v>
      </c>
      <c r="B20" s="78">
        <v>0</v>
      </c>
      <c r="C20" s="36">
        <v>0</v>
      </c>
      <c r="D20" s="73">
        <v>0</v>
      </c>
      <c r="F20" s="230"/>
      <c r="G20" s="230"/>
      <c r="H20" s="230"/>
      <c r="I20" s="230"/>
      <c r="J20" s="230"/>
      <c r="K20" s="230"/>
      <c r="L20" s="230"/>
    </row>
    <row r="21" spans="1:12" x14ac:dyDescent="0.2">
      <c r="A21" s="70" t="s">
        <v>23</v>
      </c>
      <c r="B21" s="78">
        <v>0</v>
      </c>
      <c r="C21" s="36">
        <v>0</v>
      </c>
      <c r="D21" s="73">
        <v>0</v>
      </c>
      <c r="E21" s="99"/>
      <c r="F21" s="230"/>
      <c r="G21" s="230"/>
      <c r="H21" s="230"/>
      <c r="I21" s="230"/>
      <c r="J21" s="230"/>
      <c r="K21" s="230"/>
      <c r="L21" s="230"/>
    </row>
    <row r="22" spans="1:12" x14ac:dyDescent="0.2">
      <c r="A22" s="70" t="s">
        <v>24</v>
      </c>
      <c r="B22" s="78">
        <v>0</v>
      </c>
      <c r="C22" s="36">
        <v>0</v>
      </c>
      <c r="D22" s="73">
        <v>0</v>
      </c>
    </row>
    <row r="23" spans="1:12" x14ac:dyDescent="0.2">
      <c r="A23" s="71" t="s">
        <v>26</v>
      </c>
      <c r="B23" s="77">
        <v>0</v>
      </c>
      <c r="C23" s="37">
        <v>0</v>
      </c>
      <c r="D23" s="74">
        <v>0</v>
      </c>
    </row>
    <row r="24" spans="1:12" x14ac:dyDescent="0.2">
      <c r="A24" s="70"/>
      <c r="B24" s="78">
        <v>0</v>
      </c>
      <c r="C24" s="36">
        <v>0</v>
      </c>
      <c r="D24" s="73">
        <v>0</v>
      </c>
    </row>
    <row r="25" spans="1:12" ht="13.5" thickBot="1" x14ac:dyDescent="0.25">
      <c r="A25" s="76"/>
      <c r="B25" s="79">
        <v>0</v>
      </c>
      <c r="C25" s="75">
        <v>0</v>
      </c>
      <c r="D25" s="80">
        <v>0</v>
      </c>
      <c r="E25" s="96"/>
      <c r="F25" s="49"/>
    </row>
    <row r="26" spans="1:12" ht="13.5" thickBot="1" x14ac:dyDescent="0.25">
      <c r="A26" s="72" t="s">
        <v>30</v>
      </c>
      <c r="B26" s="93">
        <f>SUM(B18:B25)</f>
        <v>0</v>
      </c>
      <c r="C26" s="94">
        <f>SUM(C18:C25)</f>
        <v>0</v>
      </c>
      <c r="D26" s="95">
        <f>SUM(D18:D25)</f>
        <v>0</v>
      </c>
    </row>
    <row r="27" spans="1:12" ht="13.5" thickBot="1" x14ac:dyDescent="0.25">
      <c r="A27" s="133" t="s">
        <v>16</v>
      </c>
      <c r="B27" s="134">
        <f>SUM(B14+B26)</f>
        <v>0</v>
      </c>
      <c r="C27" s="135">
        <f>SUM(C14+C26)</f>
        <v>0</v>
      </c>
      <c r="D27" s="136">
        <f>SUM(D14+D26)</f>
        <v>0</v>
      </c>
    </row>
    <row r="28" spans="1:12" x14ac:dyDescent="0.2">
      <c r="D28" s="27"/>
    </row>
    <row r="29" spans="1:12" x14ac:dyDescent="0.2">
      <c r="A29" s="49"/>
      <c r="B29" s="48"/>
      <c r="C29" s="48"/>
      <c r="D29" s="48"/>
    </row>
    <row r="30" spans="1:12" x14ac:dyDescent="0.2">
      <c r="A30" s="184"/>
      <c r="B30" s="185"/>
      <c r="C30" s="185"/>
      <c r="D30" s="185"/>
      <c r="E30" s="21"/>
      <c r="F30" s="21"/>
      <c r="G30" s="21"/>
    </row>
    <row r="31" spans="1:12" x14ac:dyDescent="0.2">
      <c r="A31" s="23"/>
      <c r="B31" s="185"/>
      <c r="C31" s="185"/>
      <c r="D31" s="185"/>
      <c r="E31" s="21"/>
      <c r="F31" s="21"/>
      <c r="G31" s="21"/>
    </row>
    <row r="32" spans="1:12" x14ac:dyDescent="0.2">
      <c r="A32" s="186"/>
      <c r="B32" s="185"/>
      <c r="C32" s="185"/>
      <c r="D32" s="185"/>
      <c r="E32" s="21"/>
      <c r="F32" s="21"/>
      <c r="G32" s="21"/>
    </row>
    <row r="33" spans="1:7" x14ac:dyDescent="0.2">
      <c r="A33" s="186"/>
      <c r="B33" s="62"/>
      <c r="C33" s="61"/>
      <c r="D33" s="61"/>
      <c r="E33" s="21"/>
      <c r="F33" s="21"/>
      <c r="G33" s="21"/>
    </row>
    <row r="34" spans="1:7" x14ac:dyDescent="0.2">
      <c r="A34" s="11"/>
      <c r="B34" s="62"/>
      <c r="C34" s="61"/>
      <c r="D34" s="61"/>
      <c r="E34" s="21"/>
      <c r="F34" s="21"/>
      <c r="G34" s="21"/>
    </row>
    <row r="35" spans="1:7" x14ac:dyDescent="0.2">
      <c r="A35" s="186"/>
      <c r="B35" s="63"/>
      <c r="C35" s="61"/>
      <c r="D35" s="61"/>
      <c r="E35" s="21"/>
      <c r="F35" s="21"/>
      <c r="G35" s="21"/>
    </row>
    <row r="36" spans="1:7" x14ac:dyDescent="0.2">
      <c r="A36" s="11"/>
      <c r="B36" s="63"/>
      <c r="C36" s="61"/>
      <c r="D36" s="61"/>
      <c r="E36" s="21"/>
      <c r="F36" s="21"/>
      <c r="G36" s="21"/>
    </row>
    <row r="37" spans="1:7" x14ac:dyDescent="0.2">
      <c r="A37" s="186"/>
      <c r="B37" s="63"/>
      <c r="C37" s="61"/>
      <c r="D37" s="61"/>
      <c r="E37" s="21"/>
      <c r="F37" s="21"/>
      <c r="G37" s="21"/>
    </row>
    <row r="38" spans="1:7" x14ac:dyDescent="0.2">
      <c r="A38" s="64"/>
      <c r="B38" s="65"/>
      <c r="C38" s="66"/>
      <c r="D38" s="66"/>
      <c r="E38" s="21"/>
      <c r="F38" s="21"/>
      <c r="G38" s="21"/>
    </row>
    <row r="39" spans="1:7" x14ac:dyDescent="0.2">
      <c r="A39" s="186"/>
      <c r="B39" s="65"/>
      <c r="C39" s="66"/>
      <c r="D39" s="66"/>
      <c r="E39" s="21"/>
      <c r="F39" s="21"/>
      <c r="G39" s="21"/>
    </row>
    <row r="40" spans="1:7" x14ac:dyDescent="0.2">
      <c r="A40" s="64"/>
      <c r="B40" s="65"/>
      <c r="C40" s="66"/>
      <c r="D40" s="66"/>
      <c r="E40" s="21"/>
      <c r="F40" s="21"/>
      <c r="G40" s="21"/>
    </row>
    <row r="41" spans="1:7" x14ac:dyDescent="0.2">
      <c r="A41" s="186"/>
      <c r="B41" s="65"/>
      <c r="C41" s="66"/>
      <c r="D41" s="66"/>
      <c r="E41" s="21"/>
      <c r="F41" s="21"/>
      <c r="G41" s="21"/>
    </row>
    <row r="42" spans="1:7" x14ac:dyDescent="0.2">
      <c r="A42" s="186"/>
      <c r="B42" s="63"/>
      <c r="C42" s="63"/>
      <c r="D42" s="63"/>
      <c r="E42" s="21"/>
      <c r="F42" s="21"/>
      <c r="G42" s="21"/>
    </row>
    <row r="43" spans="1:7" x14ac:dyDescent="0.2">
      <c r="A43" s="11"/>
      <c r="B43" s="62"/>
      <c r="C43" s="61"/>
      <c r="D43" s="61"/>
      <c r="E43" s="21"/>
      <c r="F43" s="21"/>
      <c r="G43" s="21"/>
    </row>
    <row r="44" spans="1:7" x14ac:dyDescent="0.2">
      <c r="A44" s="25"/>
      <c r="B44" s="67"/>
      <c r="C44" s="68"/>
      <c r="D44" s="68"/>
    </row>
    <row r="45" spans="1:7" x14ac:dyDescent="0.2">
      <c r="A45" s="1"/>
      <c r="B45" s="1"/>
      <c r="C45" s="1"/>
      <c r="D45" s="1"/>
      <c r="E45" s="18"/>
    </row>
    <row r="46" spans="1:7" x14ac:dyDescent="0.2">
      <c r="A46" s="1"/>
      <c r="B46" s="1"/>
      <c r="C46" s="1"/>
      <c r="D46" s="1"/>
      <c r="E46" s="18"/>
    </row>
    <row r="47" spans="1:7" x14ac:dyDescent="0.2">
      <c r="A47" s="1"/>
      <c r="B47" s="1"/>
      <c r="C47" s="1"/>
      <c r="D47" s="1"/>
      <c r="E47" s="18"/>
    </row>
    <row r="48" spans="1:7" x14ac:dyDescent="0.2">
      <c r="A48" s="1"/>
      <c r="B48" s="1"/>
      <c r="C48" s="1"/>
      <c r="D48" s="1"/>
    </row>
    <row r="49" spans="1:4" x14ac:dyDescent="0.2">
      <c r="A49" s="1"/>
      <c r="B49" s="1"/>
      <c r="C49" s="1"/>
      <c r="D49" s="1"/>
    </row>
    <row r="50" spans="1:4" x14ac:dyDescent="0.2">
      <c r="A50" s="21"/>
      <c r="B50" s="21"/>
      <c r="C50" s="21"/>
      <c r="D50" s="21"/>
    </row>
    <row r="51" spans="1:4" x14ac:dyDescent="0.2">
      <c r="A51" s="21"/>
      <c r="B51" s="21"/>
      <c r="C51" s="21"/>
      <c r="D51" s="21"/>
    </row>
    <row r="52" spans="1:4" x14ac:dyDescent="0.2">
      <c r="A52" s="21"/>
      <c r="B52" s="21"/>
      <c r="C52" s="21"/>
      <c r="D52" s="21"/>
    </row>
    <row r="53" spans="1:4" x14ac:dyDescent="0.2">
      <c r="A53" s="21"/>
      <c r="B53" s="21"/>
      <c r="C53" s="21"/>
      <c r="D53" s="21"/>
    </row>
    <row r="54" spans="1:4" x14ac:dyDescent="0.2">
      <c r="A54" s="21"/>
      <c r="B54" s="21"/>
      <c r="C54" s="21"/>
      <c r="D54" s="21"/>
    </row>
    <row r="55" spans="1:4" x14ac:dyDescent="0.2">
      <c r="A55" s="21"/>
      <c r="B55" s="21"/>
      <c r="C55" s="21"/>
      <c r="D55" s="21"/>
    </row>
  </sheetData>
  <mergeCells count="1">
    <mergeCell ref="F20:L21"/>
  </mergeCells>
  <phoneticPr fontId="6" type="noConversion"/>
  <pageMargins left="0.75" right="0.75" top="1" bottom="1" header="0.5" footer="0.5"/>
  <pageSetup scale="71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Totals</vt:lpstr>
      <vt:lpstr>Labor</vt:lpstr>
      <vt:lpstr>ODC's</vt:lpstr>
      <vt:lpstr>Labor!Print_Area</vt:lpstr>
    </vt:vector>
  </TitlesOfParts>
  <Company>NMCI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anna.lubetski</dc:creator>
  <cp:lastModifiedBy>Woods, Carolyn J CIV NAVFAC Washington</cp:lastModifiedBy>
  <cp:lastPrinted>2015-04-14T13:42:19Z</cp:lastPrinted>
  <dcterms:created xsi:type="dcterms:W3CDTF">2007-08-02T17:26:33Z</dcterms:created>
  <dcterms:modified xsi:type="dcterms:W3CDTF">2015-08-04T12:35:20Z</dcterms:modified>
</cp:coreProperties>
</file>