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N:\NOFO\NOFO DE-FOA-0003495\Application Documents\"/>
    </mc:Choice>
  </mc:AlternateContent>
  <xr:revisionPtr revIDLastSave="0" documentId="8_{7E9CA21C-109A-4DCD-9D14-45ED0EEBC5F4}" xr6:coauthVersionLast="47" xr6:coauthVersionMax="47" xr10:uidLastSave="{00000000-0000-0000-0000-000000000000}"/>
  <bookViews>
    <workbookView xWindow="-110" yWindow="-110" windowWidth="19420" windowHeight="10420"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Area" localSheetId="11">'SF-424A Cost Categories'!$A$1:$H$63</definedName>
    <definedName name="_xlnm.Print_Area" localSheetId="12">'SF-424A Minus FFRDC'!$A$1:$H$63</definedName>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Contractual'!$B$1:$H$30</definedName>
    <definedName name="Z_5BEC5FDE_32D0_42EF_8D2A_06DCBD4F05CC_.wvu.PrintArea" localSheetId="7" hidden="1">'g. Construction'!$B$1:$E$32</definedName>
    <definedName name="Z_5BEC5FDE_32D0_42EF_8D2A_06DCBD4F05CC_.wvu.PrintArea" localSheetId="8" hidden="1">'h. Other'!$B$1:$E$33</definedName>
    <definedName name="Z_5BEC5FDE_32D0_42EF_8D2A_06DCBD4F05CC_.wvu.PrintArea" localSheetId="9" hidden="1">'i. Indirect'!$A$1:$G$25</definedName>
    <definedName name="Z_5BEC5FDE_32D0_42EF_8D2A_06DCBD4F05CC_.wvu.PrintArea" localSheetId="10" hidden="1">'j. Cost Share'!$A$1:$G$17</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Contractual'!$B$1:$H$30</definedName>
    <definedName name="Z_6588CF8C_0BB8_4786_9A46_0A2D10254132_.wvu.PrintArea" localSheetId="7" hidden="1">'g. Construction'!$B$1:$E$32</definedName>
    <definedName name="Z_6588CF8C_0BB8_4786_9A46_0A2D10254132_.wvu.PrintArea" localSheetId="8" hidden="1">'h. Other'!$B$1:$E$33</definedName>
    <definedName name="Z_6588CF8C_0BB8_4786_9A46_0A2D10254132_.wvu.PrintArea" localSheetId="9" hidden="1">'i. Indirect'!$A$1:$G$25</definedName>
    <definedName name="Z_6588CF8C_0BB8_4786_9A46_0A2D10254132_.wvu.PrintArea" localSheetId="10" hidden="1">'j. Cost Share'!$A$1:$G$17</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Contractual'!$B$1:$H$30</definedName>
    <definedName name="Z_712CE29F_EFCA_4968_A7C5_599F87319D6A_.wvu.PrintArea" localSheetId="7" hidden="1">'g. Construction'!$B$1:$E$32</definedName>
    <definedName name="Z_712CE29F_EFCA_4968_A7C5_599F87319D6A_.wvu.PrintArea" localSheetId="8" hidden="1">'h. Other'!$B$1:$E$33</definedName>
    <definedName name="Z_712CE29F_EFCA_4968_A7C5_599F87319D6A_.wvu.PrintArea" localSheetId="9" hidden="1">'i. Indirect'!$A$1:$G$25</definedName>
    <definedName name="Z_712CE29F_EFCA_4968_A7C5_599F87319D6A_.wvu.PrintArea" localSheetId="10" hidden="1">'j. Cost Share'!$A$1:$G$17</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Contractual'!$B$1:$H$30</definedName>
    <definedName name="Z_D5CEF8EB_A9A7_4458_BF65_8F18E34CBA87_.wvu.PrintArea" localSheetId="7" hidden="1">'g. Construction'!$B$1:$E$32</definedName>
    <definedName name="Z_D5CEF8EB_A9A7_4458_BF65_8F18E34CBA87_.wvu.PrintArea" localSheetId="8" hidden="1">'h. Other'!$B$1:$E$33</definedName>
    <definedName name="Z_D5CEF8EB_A9A7_4458_BF65_8F18E34CBA87_.wvu.PrintArea" localSheetId="9" hidden="1">'i. Indirect'!$A$1:$G$25</definedName>
    <definedName name="Z_D5CEF8EB_A9A7_4458_BF65_8F18E34CBA87_.wvu.PrintArea" localSheetId="10" hidden="1">'j. Cost Share'!$A$1:$G$17</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Contractual'!$B$1:$H$30</definedName>
    <definedName name="Z_D7FF18E2_A72D_4088_BD59_9D74A43C39A8_.wvu.PrintArea" localSheetId="7" hidden="1">'g. Construction'!$B$1:$E$32</definedName>
    <definedName name="Z_D7FF18E2_A72D_4088_BD59_9D74A43C39A8_.wvu.PrintArea" localSheetId="8" hidden="1">'h. Other'!$B$1:$E$33</definedName>
    <definedName name="Z_D7FF18E2_A72D_4088_BD59_9D74A43C39A8_.wvu.PrintArea" localSheetId="9" hidden="1">'i. Indirect'!$A$1:$G$25</definedName>
    <definedName name="Z_D7FF18E2_A72D_4088_BD59_9D74A43C39A8_.wvu.PrintArea" localSheetId="10" hidden="1">'j. Cost Share'!$A$1:$G$17</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19" l="1"/>
  <c r="F1" i="19"/>
  <c r="G9" i="19"/>
  <c r="G10" i="19"/>
  <c r="F11" i="19"/>
  <c r="G11" i="19"/>
  <c r="D20" i="19"/>
  <c r="E20" i="19"/>
  <c r="F20" i="19"/>
  <c r="D21" i="19"/>
  <c r="E21" i="19"/>
  <c r="F21" i="19"/>
  <c r="F28" i="19" s="1"/>
  <c r="F30" i="19" s="1"/>
  <c r="H21" i="19"/>
  <c r="E22" i="19"/>
  <c r="F22" i="19"/>
  <c r="D23" i="19"/>
  <c r="E23" i="19"/>
  <c r="F23" i="19"/>
  <c r="H23" i="19"/>
  <c r="D24" i="19"/>
  <c r="E24" i="19"/>
  <c r="F24" i="19"/>
  <c r="D25" i="19"/>
  <c r="H25" i="19" s="1"/>
  <c r="E25" i="19"/>
  <c r="F25" i="19"/>
  <c r="D26" i="19"/>
  <c r="E26" i="19"/>
  <c r="F26" i="19"/>
  <c r="D27" i="19"/>
  <c r="H27" i="19" s="1"/>
  <c r="E27" i="19"/>
  <c r="F27" i="19"/>
  <c r="F29" i="19"/>
  <c r="H32" i="19"/>
  <c r="H37" i="19"/>
  <c r="H38" i="19"/>
  <c r="H39" i="19"/>
  <c r="H40" i="19"/>
  <c r="E41" i="19"/>
  <c r="F41" i="19"/>
  <c r="G41" i="19"/>
  <c r="D44" i="19"/>
  <c r="D46" i="19" s="1"/>
  <c r="D45" i="19"/>
  <c r="E46" i="19"/>
  <c r="F46" i="19"/>
  <c r="G46" i="19"/>
  <c r="H46" i="19"/>
  <c r="E54" i="19"/>
  <c r="F54" i="19"/>
  <c r="G54" i="19"/>
  <c r="H54" i="19"/>
  <c r="H54" i="13"/>
  <c r="G54" i="13"/>
  <c r="F54" i="13"/>
  <c r="E54" i="13"/>
  <c r="H46" i="13"/>
  <c r="G46" i="13"/>
  <c r="F46" i="13"/>
  <c r="E46" i="13"/>
  <c r="D45" i="13"/>
  <c r="D44" i="13"/>
  <c r="G41" i="13"/>
  <c r="F41" i="13"/>
  <c r="E41" i="13"/>
  <c r="H40" i="13"/>
  <c r="H39" i="13"/>
  <c r="H38" i="13"/>
  <c r="H37" i="13"/>
  <c r="H24" i="19" l="1"/>
  <c r="E28" i="19"/>
  <c r="H11" i="19"/>
  <c r="H26" i="19"/>
  <c r="G13" i="19"/>
  <c r="H41" i="19"/>
  <c r="H20" i="19"/>
  <c r="D46" i="13"/>
  <c r="H41" i="13"/>
  <c r="I34" i="2"/>
  <c r="F34" i="2"/>
  <c r="C34" i="2"/>
  <c r="L34" i="2" l="1"/>
  <c r="F19" i="11" l="1"/>
  <c r="E19" i="11"/>
  <c r="D19" i="11"/>
  <c r="K29" i="4"/>
  <c r="K27" i="4"/>
  <c r="K26" i="4"/>
  <c r="K25" i="4"/>
  <c r="K24" i="4"/>
  <c r="K30" i="4" s="1"/>
  <c r="K21" i="4"/>
  <c r="K19" i="4"/>
  <c r="K18" i="4"/>
  <c r="K17" i="4"/>
  <c r="K16" i="4"/>
  <c r="K22" i="4" s="1"/>
  <c r="K13" i="4"/>
  <c r="K11" i="4"/>
  <c r="K10" i="4"/>
  <c r="K9" i="4"/>
  <c r="K8" i="4"/>
  <c r="K7" i="4"/>
  <c r="K9" i="3"/>
  <c r="K10" i="3"/>
  <c r="K11" i="3"/>
  <c r="K12" i="3"/>
  <c r="K14" i="4" l="1"/>
  <c r="K32" i="4" s="1"/>
  <c r="H32" i="13" l="1"/>
  <c r="F1" i="13"/>
  <c r="C1" i="13"/>
  <c r="F17" i="11"/>
  <c r="E17" i="11"/>
  <c r="D13" i="1" s="1"/>
  <c r="D17" i="11"/>
  <c r="D12" i="1" s="1"/>
  <c r="G16" i="11"/>
  <c r="G15" i="11"/>
  <c r="G14" i="11"/>
  <c r="G13" i="11"/>
  <c r="G12" i="11"/>
  <c r="G11" i="11"/>
  <c r="G10" i="11"/>
  <c r="G9" i="11"/>
  <c r="G8" i="11"/>
  <c r="G7" i="11"/>
  <c r="G6" i="11"/>
  <c r="D16" i="10"/>
  <c r="D31" i="1" s="1"/>
  <c r="C16" i="10"/>
  <c r="C31" i="1" s="1"/>
  <c r="B16" i="10"/>
  <c r="B31" i="1" s="1"/>
  <c r="E15" i="10"/>
  <c r="E14" i="10"/>
  <c r="E13" i="10"/>
  <c r="E12" i="10"/>
  <c r="C30" i="9"/>
  <c r="D29" i="1" s="1"/>
  <c r="F27" i="13" s="1"/>
  <c r="C22" i="9"/>
  <c r="C29" i="1" s="1"/>
  <c r="C14" i="9"/>
  <c r="C29" i="8"/>
  <c r="D28" i="1" s="1"/>
  <c r="C22" i="8"/>
  <c r="C28" i="1" s="1"/>
  <c r="C15" i="8"/>
  <c r="C31" i="8" s="1"/>
  <c r="G27" i="7"/>
  <c r="F27" i="7"/>
  <c r="C26" i="1" s="1"/>
  <c r="E27" i="7"/>
  <c r="H27" i="7" s="1"/>
  <c r="H26" i="7"/>
  <c r="H25" i="7"/>
  <c r="G22" i="7"/>
  <c r="F22" i="7"/>
  <c r="E22" i="7"/>
  <c r="B25" i="1" s="1"/>
  <c r="H21" i="7"/>
  <c r="H20" i="7"/>
  <c r="H19" i="7"/>
  <c r="H18" i="7"/>
  <c r="H17" i="7"/>
  <c r="H16" i="7"/>
  <c r="G13" i="7"/>
  <c r="D24" i="1" s="1"/>
  <c r="F13" i="7"/>
  <c r="C24" i="1" s="1"/>
  <c r="E13" i="7"/>
  <c r="B24" i="1" s="1"/>
  <c r="H12" i="7"/>
  <c r="H11" i="7"/>
  <c r="H10" i="7"/>
  <c r="H9" i="7"/>
  <c r="H8" i="7"/>
  <c r="H7" i="7"/>
  <c r="H6" i="7"/>
  <c r="E34" i="6"/>
  <c r="E33" i="6"/>
  <c r="E32" i="6"/>
  <c r="E31" i="6"/>
  <c r="E30" i="6"/>
  <c r="E29" i="6"/>
  <c r="E28" i="6"/>
  <c r="E27" i="6"/>
  <c r="E24" i="6"/>
  <c r="E23" i="6"/>
  <c r="E22" i="6"/>
  <c r="E21" i="6"/>
  <c r="E20" i="6"/>
  <c r="E19" i="6"/>
  <c r="E18" i="6"/>
  <c r="E17" i="6"/>
  <c r="E25" i="6" s="1"/>
  <c r="C22" i="1" s="1"/>
  <c r="E14" i="6"/>
  <c r="E13" i="6"/>
  <c r="E12" i="6"/>
  <c r="E11" i="6"/>
  <c r="E10" i="6"/>
  <c r="E9" i="6"/>
  <c r="E8" i="6"/>
  <c r="E29" i="5"/>
  <c r="E28" i="5"/>
  <c r="E27" i="5"/>
  <c r="E26" i="5"/>
  <c r="E25" i="5"/>
  <c r="E24" i="5"/>
  <c r="E21" i="5"/>
  <c r="E20" i="5"/>
  <c r="E19" i="5"/>
  <c r="E18" i="5"/>
  <c r="E17" i="5"/>
  <c r="E16" i="5"/>
  <c r="E13" i="5"/>
  <c r="E12" i="5"/>
  <c r="E11" i="5"/>
  <c r="E10" i="5"/>
  <c r="E9" i="5"/>
  <c r="E8" i="5"/>
  <c r="E7" i="5"/>
  <c r="H13" i="3"/>
  <c r="E13" i="3"/>
  <c r="B13" i="3"/>
  <c r="J12" i="3"/>
  <c r="G12" i="3"/>
  <c r="D12" i="3"/>
  <c r="J11" i="3"/>
  <c r="G11" i="3"/>
  <c r="D11" i="3"/>
  <c r="J10" i="3"/>
  <c r="G10" i="3"/>
  <c r="D10" i="3"/>
  <c r="J9" i="3"/>
  <c r="G9" i="3"/>
  <c r="D9" i="3"/>
  <c r="J8" i="3"/>
  <c r="G8" i="3"/>
  <c r="D8" i="3"/>
  <c r="J7" i="3"/>
  <c r="G7" i="3"/>
  <c r="D7" i="3"/>
  <c r="L33" i="2"/>
  <c r="K33" i="2"/>
  <c r="H33" i="2"/>
  <c r="E33" i="2"/>
  <c r="L32" i="2"/>
  <c r="K32" i="2"/>
  <c r="H32" i="2"/>
  <c r="E32" i="2"/>
  <c r="L31" i="2"/>
  <c r="K31" i="2"/>
  <c r="H31" i="2"/>
  <c r="E31" i="2"/>
  <c r="L30" i="2"/>
  <c r="K30" i="2"/>
  <c r="H30" i="2"/>
  <c r="E30" i="2"/>
  <c r="L29" i="2"/>
  <c r="K29" i="2"/>
  <c r="H29" i="2"/>
  <c r="E29" i="2"/>
  <c r="L28" i="2"/>
  <c r="K28" i="2"/>
  <c r="H28" i="2"/>
  <c r="E28" i="2"/>
  <c r="M28" i="2" s="1"/>
  <c r="L27" i="2"/>
  <c r="K27" i="2"/>
  <c r="H27" i="2"/>
  <c r="E27" i="2"/>
  <c r="M27" i="2" s="1"/>
  <c r="L26" i="2"/>
  <c r="K26" i="2"/>
  <c r="H26" i="2"/>
  <c r="E26" i="2"/>
  <c r="M26" i="2" s="1"/>
  <c r="L25" i="2"/>
  <c r="K25" i="2"/>
  <c r="H25" i="2"/>
  <c r="E25" i="2"/>
  <c r="M25" i="2" s="1"/>
  <c r="L24" i="2"/>
  <c r="K24" i="2"/>
  <c r="H24" i="2"/>
  <c r="E24" i="2"/>
  <c r="M24" i="2" s="1"/>
  <c r="L23" i="2"/>
  <c r="K23" i="2"/>
  <c r="H23" i="2"/>
  <c r="E23" i="2"/>
  <c r="L22" i="2"/>
  <c r="K22" i="2"/>
  <c r="H22" i="2"/>
  <c r="E22" i="2"/>
  <c r="L21" i="2"/>
  <c r="K21" i="2"/>
  <c r="H21" i="2"/>
  <c r="E21" i="2"/>
  <c r="M21" i="2" s="1"/>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M13" i="2" s="1"/>
  <c r="L12" i="2"/>
  <c r="K12" i="2"/>
  <c r="H12" i="2"/>
  <c r="E12" i="2"/>
  <c r="L11" i="2"/>
  <c r="K11" i="2"/>
  <c r="H11" i="2"/>
  <c r="E11" i="2"/>
  <c r="M11" i="2" s="1"/>
  <c r="L10" i="2"/>
  <c r="K10" i="2"/>
  <c r="H10" i="2"/>
  <c r="E10" i="2"/>
  <c r="E34" i="2" s="1"/>
  <c r="B18" i="1" s="1"/>
  <c r="L9" i="2"/>
  <c r="K9" i="2"/>
  <c r="H9" i="2"/>
  <c r="E9" i="2"/>
  <c r="M9" i="2" s="1"/>
  <c r="L8" i="2"/>
  <c r="K8" i="2"/>
  <c r="H8" i="2"/>
  <c r="E8" i="2"/>
  <c r="M8" i="2" s="1"/>
  <c r="B29" i="1"/>
  <c r="D26" i="1"/>
  <c r="D25" i="1"/>
  <c r="D14" i="1"/>
  <c r="G11" i="13" s="1"/>
  <c r="E29" i="13" l="1"/>
  <c r="E29" i="19"/>
  <c r="E30" i="19" s="1"/>
  <c r="D29" i="13"/>
  <c r="D29" i="19"/>
  <c r="H29" i="19" s="1"/>
  <c r="B26" i="1"/>
  <c r="E26" i="1" s="1"/>
  <c r="F26" i="1" s="1"/>
  <c r="E35" i="6"/>
  <c r="K7" i="3"/>
  <c r="D27" i="13"/>
  <c r="M12" i="2"/>
  <c r="G13" i="3"/>
  <c r="C19" i="1" s="1"/>
  <c r="C20" i="1"/>
  <c r="M18" i="2"/>
  <c r="M29" i="2"/>
  <c r="D27" i="1"/>
  <c r="F25" i="13" s="1"/>
  <c r="E29" i="1"/>
  <c r="F29" i="1" s="1"/>
  <c r="F29" i="13"/>
  <c r="H29" i="13" s="1"/>
  <c r="G9" i="13"/>
  <c r="D15" i="1"/>
  <c r="G10" i="13"/>
  <c r="M10" i="2"/>
  <c r="M23" i="2"/>
  <c r="D20" i="1"/>
  <c r="F22" i="13" s="1"/>
  <c r="E22" i="5"/>
  <c r="C21" i="1" s="1"/>
  <c r="H13" i="7"/>
  <c r="F29" i="7"/>
  <c r="H34" i="2"/>
  <c r="C18" i="1" s="1"/>
  <c r="E20" i="13" s="1"/>
  <c r="M14" i="2"/>
  <c r="M16" i="2"/>
  <c r="M17" i="2"/>
  <c r="M19" i="2"/>
  <c r="M30" i="2"/>
  <c r="M32" i="2"/>
  <c r="M33" i="2"/>
  <c r="D13" i="3"/>
  <c r="B19" i="1" s="1"/>
  <c r="B20" i="1"/>
  <c r="D22" i="19" s="1"/>
  <c r="E15" i="6"/>
  <c r="B22" i="1" s="1"/>
  <c r="D24" i="13" s="1"/>
  <c r="H22" i="7"/>
  <c r="C32" i="9"/>
  <c r="K34" i="2"/>
  <c r="M34" i="2" s="1"/>
  <c r="M15" i="2"/>
  <c r="M20" i="2"/>
  <c r="M22" i="2"/>
  <c r="M31" i="2"/>
  <c r="J13" i="3"/>
  <c r="D19" i="1" s="1"/>
  <c r="F21" i="13" s="1"/>
  <c r="E14" i="5"/>
  <c r="E30" i="5"/>
  <c r="D21" i="1" s="1"/>
  <c r="F23" i="13" s="1"/>
  <c r="G29" i="7"/>
  <c r="E16" i="10"/>
  <c r="G17" i="11"/>
  <c r="D20" i="13"/>
  <c r="E24" i="13"/>
  <c r="D22" i="1"/>
  <c r="E37" i="6"/>
  <c r="E21" i="13"/>
  <c r="B27" i="1"/>
  <c r="E24" i="1"/>
  <c r="F24" i="1" s="1"/>
  <c r="F26" i="13"/>
  <c r="E26" i="13"/>
  <c r="D18" i="1"/>
  <c r="C25" i="1"/>
  <c r="E25" i="1" s="1"/>
  <c r="F25" i="1" s="1"/>
  <c r="E31" i="1"/>
  <c r="F31" i="1" s="1"/>
  <c r="E29" i="7"/>
  <c r="E27" i="13"/>
  <c r="B28" i="1"/>
  <c r="K8" i="3"/>
  <c r="D28" i="19" l="1"/>
  <c r="D30" i="19" s="1"/>
  <c r="H22" i="19"/>
  <c r="H28" i="19" s="1"/>
  <c r="H30" i="19" s="1"/>
  <c r="H27" i="13"/>
  <c r="H29" i="7"/>
  <c r="E23" i="13"/>
  <c r="E32" i="5"/>
  <c r="B21" i="1"/>
  <c r="E21" i="1" s="1"/>
  <c r="F21" i="1" s="1"/>
  <c r="E22" i="1"/>
  <c r="F22" i="1" s="1"/>
  <c r="E22" i="13"/>
  <c r="K13" i="3"/>
  <c r="G13" i="13"/>
  <c r="D30" i="1"/>
  <c r="D32" i="1" s="1"/>
  <c r="E14" i="1" s="1"/>
  <c r="F20" i="13"/>
  <c r="H20" i="13" s="1"/>
  <c r="D25" i="13"/>
  <c r="C27" i="1"/>
  <c r="E27" i="1" s="1"/>
  <c r="F27" i="1" s="1"/>
  <c r="E18" i="1"/>
  <c r="E20" i="1"/>
  <c r="F20" i="1" s="1"/>
  <c r="D22" i="13"/>
  <c r="E19" i="1"/>
  <c r="F19" i="1" s="1"/>
  <c r="D21" i="13"/>
  <c r="H21" i="13" s="1"/>
  <c r="D26" i="13"/>
  <c r="H26" i="13" s="1"/>
  <c r="E28" i="1"/>
  <c r="F28" i="1" s="1"/>
  <c r="F24" i="13"/>
  <c r="H24" i="13" s="1"/>
  <c r="H22" i="13" l="1"/>
  <c r="D23" i="13"/>
  <c r="H23" i="13" s="1"/>
  <c r="B30" i="1"/>
  <c r="E25" i="13"/>
  <c r="E28" i="13" s="1"/>
  <c r="E30" i="13" s="1"/>
  <c r="C30" i="1"/>
  <c r="C32" i="1" s="1"/>
  <c r="E13" i="1" s="1"/>
  <c r="F28" i="13"/>
  <c r="F30" i="13" s="1"/>
  <c r="C14" i="1"/>
  <c r="F14" i="1"/>
  <c r="F18" i="1"/>
  <c r="D28" i="13" l="1"/>
  <c r="D30" i="13" s="1"/>
  <c r="B32" i="1"/>
  <c r="E12" i="1" s="1"/>
  <c r="C12" i="1" s="1"/>
  <c r="E30" i="1"/>
  <c r="E32" i="1" s="1"/>
  <c r="C22" i="11" s="1"/>
  <c r="G22" i="11" s="1"/>
  <c r="F12" i="1"/>
  <c r="F11" i="13"/>
  <c r="H11" i="13" s="1"/>
  <c r="F13" i="1"/>
  <c r="C13" i="1"/>
  <c r="F10" i="19" s="1"/>
  <c r="H10" i="19" s="1"/>
  <c r="E15" i="1"/>
  <c r="F15" i="1" s="1"/>
  <c r="H25" i="13"/>
  <c r="H28" i="13" s="1"/>
  <c r="H30" i="13" s="1"/>
  <c r="F9" i="13" l="1"/>
  <c r="H9" i="13" s="1"/>
  <c r="F9" i="19"/>
  <c r="F30" i="1"/>
  <c r="F32" i="1" s="1"/>
  <c r="F10" i="13"/>
  <c r="C15" i="1"/>
  <c r="H9" i="19" l="1"/>
  <c r="H13" i="19" s="1"/>
  <c r="F13" i="19"/>
  <c r="H10" i="13"/>
  <c r="H13" i="13" s="1"/>
  <c r="F13" i="13"/>
</calcChain>
</file>

<file path=xl/sharedStrings.xml><?xml version="1.0" encoding="utf-8"?>
<sst xmlns="http://schemas.openxmlformats.org/spreadsheetml/2006/main" count="497" uniqueCount="262">
  <si>
    <t>Engineering estimate</t>
  </si>
  <si>
    <t>Site must be prepared for construction of platform.</t>
  </si>
  <si>
    <t>Applicant Name:</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</si>
  <si>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</si>
  <si>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</si>
  <si>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</si>
  <si>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</si>
  <si>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</si>
  <si>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</si>
  <si>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</si>
  <si>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</si>
  <si>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</si>
  <si>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</si>
  <si>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</si>
  <si>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</si>
  <si>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</si>
  <si>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</si>
  <si>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</si>
  <si>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</si>
  <si>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</si>
  <si>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</si>
  <si>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</si>
  <si>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</si>
  <si>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</si>
  <si>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</si>
  <si>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</si>
  <si>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a.  Personnel</t>
  </si>
  <si>
    <t>b.  Fringe Benefits</t>
  </si>
  <si>
    <t>c.  Travel</t>
  </si>
  <si>
    <t>d.  Equipment</t>
  </si>
  <si>
    <t>e.  Supplies</t>
  </si>
  <si>
    <t>f.  Contractual</t>
  </si>
  <si>
    <t>g.  Construction</t>
  </si>
  <si>
    <t>h.  Other</t>
  </si>
  <si>
    <t>i.  Total Direct Charges (sum of 6a-6h)</t>
  </si>
  <si>
    <t>j.  Indirect Charges</t>
  </si>
  <si>
    <t>7.</t>
  </si>
  <si>
    <t>Program Income</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</si>
  <si>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</si>
  <si>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</si>
  <si>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</si>
  <si>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</si>
  <si>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</si>
  <si>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</si>
  <si>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</si>
  <si>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</si>
  <si>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</si>
  <si>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</si>
  <si>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</si>
  <si>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</si>
  <si>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</si>
  <si>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</si>
  <si>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</si>
  <si>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</si>
  <si>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</si>
  <si>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</si>
  <si>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</si>
  <si>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</si>
  <si>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</si>
  <si>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CATEGORY</t>
  </si>
  <si>
    <t>Rate Basis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</si>
  <si>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</si>
  <si>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</si>
  <si>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</si>
  <si>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</si>
  <si>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</si>
  <si>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</si>
  <si>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</si>
  <si>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</si>
  <si>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</si>
  <si>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</si>
  <si>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</si>
  <si>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</si>
  <si>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</si>
  <si>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</si>
  <si>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</si>
  <si>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</si>
  <si>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</si>
  <si>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</si>
  <si>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</si>
  <si>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</si>
  <si>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</si>
  <si>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</si>
  <si>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</si>
  <si>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</si>
  <si>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</si>
  <si>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</si>
  <si>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</si>
  <si>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</si>
  <si>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</si>
  <si>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</si>
  <si>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</si>
  <si>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</si>
  <si>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</si>
  <si>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</si>
  <si>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</si>
  <si>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</si>
  <si>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 xml:space="preserve">Total Project Cost:  </t>
  </si>
  <si>
    <t xml:space="preserve">Total Contractual </t>
  </si>
  <si>
    <t>Labor Type</t>
  </si>
  <si>
    <t>Rate</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</si>
  <si>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</si>
  <si>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</si>
  <si>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</si>
  <si>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</si>
  <si>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</si>
  <si>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</si>
  <si>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</si>
  <si>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</si>
  <si>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</si>
  <si>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</si>
  <si>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</si>
  <si>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</si>
  <si>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</si>
  <si>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</si>
  <si>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</si>
  <si>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</si>
  <si>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</si>
  <si>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</si>
  <si>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</si>
  <si>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</si>
  <si>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</si>
  <si>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</si>
  <si>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</si>
  <si>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</si>
  <si>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</si>
  <si>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</si>
  <si>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</si>
  <si>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</si>
  <si>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</si>
  <si>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</si>
  <si>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</si>
  <si>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</si>
  <si>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</si>
  <si>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</si>
  <si>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</si>
  <si>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</si>
  <si>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</si>
  <si>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</si>
  <si>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</si>
  <si>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</si>
  <si>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</si>
  <si>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</si>
  <si>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</si>
  <si>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</si>
  <si>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</si>
  <si>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</si>
  <si>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</si>
  <si>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</si>
  <si>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</si>
  <si>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</si>
  <si>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</si>
  <si>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</si>
  <si>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</si>
  <si>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</si>
  <si>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</si>
  <si>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</si>
  <si>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</si>
  <si>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</si>
  <si>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</si>
  <si>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</si>
  <si>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</si>
  <si>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</si>
  <si>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</si>
  <si>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</si>
  <si>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</si>
  <si>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 xml:space="preserve">k.  </t>
    </r>
    <r>
      <rPr>
        <b/>
        <sz val="11"/>
        <rFont val="Arial"/>
        <family val="2"/>
      </rPr>
      <t>Totals</t>
    </r>
    <r>
      <rPr>
        <sz val="11"/>
        <rFont val="Arial"/>
        <family val="2"/>
      </rPr>
      <t xml:space="preserve"> (sum of 6i-6j)</t>
    </r>
  </si>
  <si>
    <r>
      <t xml:space="preserve">INSTRUCTIONS - PLEASE READ!!!
</t>
    </r>
    <r>
      <rPr>
        <b/>
        <sz val="10"/>
        <rFont val="Arial"/>
        <family val="2"/>
      </rPr>
      <t>1.</t>
    </r>
    <r>
      <rPr>
        <sz val="10"/>
        <rFont val="Arial"/>
        <family val="2"/>
      </rPr>
      <t xml:space="preserve"> List project costs solely for employees of the entity completing this form.  All personnel costs for subrecipients and contractors must be included under f. Contractual.</t>
    </r>
    <r>
      <rPr>
        <b/>
        <sz val="10"/>
        <rFont val="Arial"/>
        <family val="2"/>
      </rPr>
      <t xml:space="preserve">
2. </t>
    </r>
    <r>
      <rPr>
        <sz val="10"/>
        <rFont val="Arial"/>
        <family val="2"/>
      </rPr>
      <t>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t>
    </r>
    <r>
      <rPr>
        <b/>
        <sz val="10"/>
        <rFont val="Arial"/>
        <family val="2"/>
      </rPr>
      <t xml:space="preserve">
3. </t>
    </r>
    <r>
      <rPr>
        <sz val="10"/>
        <rFont val="Arial"/>
        <family val="2"/>
      </rPr>
      <t xml:space="preserve">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 xml:space="preserve">
4. </t>
    </r>
    <r>
      <rPr>
        <sz val="10"/>
        <rFont val="Arial"/>
        <family val="2"/>
      </rPr>
      <t xml:space="preserve">If a position and hours are attributed to multiple employees (e.g. Technician working 4000 hours) the number of employees for that position title must be identified.  
</t>
    </r>
    <r>
      <rPr>
        <b/>
        <sz val="10"/>
        <color rgb="FFFF0000"/>
        <rFont val="Arial"/>
        <family val="2"/>
      </rPr>
      <t xml:space="preserve">5. </t>
    </r>
    <r>
      <rPr>
        <sz val="10"/>
        <color rgb="FFFF0000"/>
        <rFont val="Arial"/>
        <family val="2"/>
      </rPr>
      <t>Each budget period is rounded to the nearest dollar.</t>
    </r>
  </si>
  <si>
    <t>Hourly Rate
($/Hr)</t>
  </si>
  <si>
    <t>TOTAL PERSONNEL</t>
  </si>
  <si>
    <t>TOTAL FRINGE</t>
  </si>
  <si>
    <t>TOTAL TRAVEL</t>
  </si>
  <si>
    <t>Contractor Quote - Attached</t>
  </si>
  <si>
    <t>TOTAL EQUIPMENT</t>
  </si>
  <si>
    <t>TOTAL SUPPLIES</t>
  </si>
  <si>
    <t>Subrecipient Unique Entity Identifier (UEI)</t>
  </si>
  <si>
    <t>Subrecipient
Name/Organization</t>
  </si>
  <si>
    <t>TOTAL CONTRACTUAL</t>
  </si>
  <si>
    <t>Contractor for developing robotics to perform lens inspection. Estimate provided by contractor.</t>
  </si>
  <si>
    <t>Contractor 
Name/Organization</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</si>
  <si>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</si>
  <si>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TOTAL CONSTRUCTION</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</si>
  <si>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contractor quotes, prior purchases of similar or like items, published price list, etc.
</t>
    </r>
    <r>
      <rPr>
        <sz val="10"/>
        <color rgb="FFFF0000"/>
        <rFont val="Arial"/>
        <family val="2"/>
      </rPr>
      <t>3. Each budget period is rounded to the nearest dollar.</t>
    </r>
  </si>
  <si>
    <t>TOTAL OTHER DIRECT COSTS</t>
  </si>
  <si>
    <t>Example: Labor + Fringe</t>
  </si>
  <si>
    <t>Example: Total Cost Input</t>
  </si>
  <si>
    <t>Total Indirect Costs Requested:</t>
  </si>
  <si>
    <t>Provide an explanation of how your indirect cost rate was applied.</t>
  </si>
  <si>
    <t>TOTAL COST SHARE</t>
  </si>
  <si>
    <t>Cost Share Percentage per Budget Period</t>
  </si>
  <si>
    <t>Total Project Cost Share Percent:</t>
  </si>
  <si>
    <t xml:space="preserve">Please read the instructions on each worksheet tab before starting. If you have any questions, please ask your DOE contact!
Do not modify this template or any cells or formulas!    </t>
  </si>
  <si>
    <t xml:space="preserve">      Subrecipient</t>
  </si>
  <si>
    <t xml:space="preserve">      Contractor</t>
  </si>
  <si>
    <t xml:space="preserve">      FFRDC</t>
  </si>
  <si>
    <r>
      <t>INSTRUCTIONS - PLEASE READ!!!</t>
    </r>
    <r>
      <rPr>
        <b/>
        <sz val="10"/>
        <rFont val="Arial"/>
        <family val="2"/>
      </rPr>
      <t xml:space="preserve">
</t>
    </r>
    <r>
      <rPr>
        <sz val="10"/>
        <rFont val="Arial"/>
        <family val="2"/>
      </rPr>
      <t xml:space="preserve">1.  Identify Foreign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Statement of Project Objectives.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6. Columns E, F, G, H, I, J, and K are per trip.                                                                                                                                                                                                                                                                                                                                                                                                                                                                                                     7. The number of days is inclusive of day of departure and day of return.                                                                                                                                                                                                                                                                                               8. Recipients should enter City and State (or City and Country for International travel) in the Depart from and Destination fields.                                                                                                                                                                                              </t>
    </r>
    <r>
      <rPr>
        <sz val="10"/>
        <color rgb="FFFF0000"/>
        <rFont val="Arial"/>
        <family val="2"/>
      </rPr>
      <t>9. Each budget period is rounded to the nearest dollar.</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</si>
  <si>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https://netl.doe.gov/sites/default/files/2024-01/Negotiated-Indirect-Cost-Rate-Agreement-and-Rate-Proposal-Guidance-1-0.pdf</t>
    </r>
    <r>
      <rPr>
        <sz val="10"/>
        <color indexed="10"/>
        <rFont val="Arial"/>
        <family val="2"/>
      </rPr>
      <t>,</t>
    </r>
    <r>
      <rPr>
        <sz val="10"/>
        <color rgb="FFFF0000"/>
        <rFont val="Arial"/>
        <family val="2"/>
      </rPr>
      <t xml:space="preserve"> or a format that provides the same level of information and which will support the rates being proposed for use in the performance of the proposed project. </t>
    </r>
  </si>
  <si>
    <r>
      <rPr>
        <b/>
        <sz val="10"/>
        <color rgb="FFFF0000"/>
        <rFont val="Arial"/>
        <family val="2"/>
      </rPr>
      <t>Example!!!</t>
    </r>
    <r>
      <rPr>
        <sz val="10"/>
        <color rgb="FFFF0000"/>
        <rFont val="Arial"/>
        <family val="2"/>
      </rPr>
      <t xml:space="preserve"> 01/01/2024 - 12/31/2024</t>
    </r>
  </si>
  <si>
    <t>BUDGET INFORMATION - Non-Construction Programs</t>
  </si>
  <si>
    <t>(a) Grant Program</t>
  </si>
  <si>
    <t>(b) Applicant</t>
  </si>
  <si>
    <t>(d) Other Sources</t>
  </si>
  <si>
    <t>8.</t>
  </si>
  <si>
    <t>9.</t>
  </si>
  <si>
    <t>10.</t>
  </si>
  <si>
    <t>11.</t>
  </si>
  <si>
    <t>12.</t>
  </si>
  <si>
    <t>Total for 1st Year</t>
  </si>
  <si>
    <t>1st Quarter</t>
  </si>
  <si>
    <t>2nd Quarter</t>
  </si>
  <si>
    <t>3rd Quarter</t>
  </si>
  <si>
    <t>4th quarter</t>
  </si>
  <si>
    <t>13.</t>
  </si>
  <si>
    <t>14.</t>
  </si>
  <si>
    <t>15.</t>
  </si>
  <si>
    <t>Future Funding Periods (Years)</t>
  </si>
  <si>
    <t>(b) First</t>
  </si>
  <si>
    <t>(c ) Second</t>
  </si>
  <si>
    <t>(d) Third</t>
  </si>
  <si>
    <t>(e) Fourth</t>
  </si>
  <si>
    <t>16.</t>
  </si>
  <si>
    <t>17.</t>
  </si>
  <si>
    <t>18.</t>
  </si>
  <si>
    <t>19.</t>
  </si>
  <si>
    <t>20.</t>
  </si>
  <si>
    <t>21. Direct Charges</t>
  </si>
  <si>
    <t>22. Indirect Charges</t>
  </si>
  <si>
    <t>23.  Remarks</t>
  </si>
  <si>
    <t xml:space="preserve">              </t>
  </si>
  <si>
    <t>OMB Number: 4040-0006</t>
  </si>
  <si>
    <t>Expiration Date: 02/28/2025</t>
  </si>
  <si>
    <t>Standard Form 424A (Rev. 7- 97)</t>
  </si>
  <si>
    <t>Prescribed by OMB (Circular A -102) Page 1</t>
  </si>
  <si>
    <t>Prescribed by OMB (Circular A -102) Page 1A</t>
  </si>
  <si>
    <t>Prescribed by OMB (Circular A -102) Page 2</t>
  </si>
  <si>
    <t xml:space="preserve">              Authorized for Local Reproduction</t>
  </si>
  <si>
    <t>(5)</t>
  </si>
  <si>
    <t>(1)</t>
  </si>
  <si>
    <t>(2)</t>
  </si>
  <si>
    <t>(3)</t>
  </si>
  <si>
    <t>(4)</t>
  </si>
  <si>
    <t>SECTION A - BUDGET SUMMARY</t>
  </si>
  <si>
    <t>SECTION B - BUDGET CATEGORIES</t>
  </si>
  <si>
    <t>(c) State</t>
  </si>
  <si>
    <t>SECTION C - NON-FEDERAL RESOURCES</t>
  </si>
  <si>
    <t>SECTION D - FORECASTED CASH NEEDS</t>
  </si>
  <si>
    <t>SECTION E - BUDGET ESTIMATES OF FEDERAL FUNDS NEEDED FOR BALANCE OF THE PROJECT</t>
  </si>
  <si>
    <t>SECTION F - OTHER BUDGET INFORMATION</t>
  </si>
  <si>
    <t>(e) Totals</t>
  </si>
  <si>
    <r>
      <t xml:space="preserve">k.  </t>
    </r>
    <r>
      <rPr>
        <b/>
        <sz val="11"/>
        <rFont val="Arial"/>
        <family val="2"/>
      </rPr>
      <t>TOTALS</t>
    </r>
    <r>
      <rPr>
        <sz val="11"/>
        <rFont val="Arial"/>
        <family val="2"/>
      </rPr>
      <t xml:space="preserve"> (sum of 6i-6j)</t>
    </r>
  </si>
  <si>
    <r>
      <t xml:space="preserve">TOTAL </t>
    </r>
    <r>
      <rPr>
        <sz val="11"/>
        <rFont val="Arial Narrow"/>
        <family val="2"/>
      </rPr>
      <t>(sum of lines 8 - 11)</t>
    </r>
  </si>
  <si>
    <r>
      <t>TOTAL</t>
    </r>
    <r>
      <rPr>
        <sz val="11"/>
        <rFont val="Arial Narrow"/>
        <family val="2"/>
      </rPr>
      <t xml:space="preserve"> (sum of lines 13 and 14)</t>
    </r>
  </si>
  <si>
    <r>
      <t xml:space="preserve">TOTAL </t>
    </r>
    <r>
      <rPr>
        <sz val="11"/>
        <rFont val="Arial Narrow"/>
        <family val="2"/>
      </rPr>
      <t>(sum of lines 16-19)</t>
    </r>
  </si>
  <si>
    <r>
      <t xml:space="preserve">i.  </t>
    </r>
    <r>
      <rPr>
        <b/>
        <sz val="11"/>
        <rFont val="Arial"/>
        <family val="2"/>
      </rPr>
      <t>Total Direct Charges</t>
    </r>
    <r>
      <rPr>
        <sz val="11"/>
        <rFont val="Arial"/>
        <family val="2"/>
      </rPr>
      <t xml:space="preserve"> (sum of 6a-6h)</t>
    </r>
  </si>
  <si>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15% de minimis rate in accordance with 2 CFR 200.414(f). [Note: A Recipient who is a State or Local Government, as defined in 2 CFR § 200.1, is not eligible to elect the de minimis rate, consistent with 2 CFR § 200.414(f)].</t>
  </si>
  <si>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t>
    </r>
    <r>
      <rPr>
        <b/>
        <sz val="10"/>
        <rFont val="Arial"/>
        <family val="2"/>
      </rPr>
      <t xml:space="preserve">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15%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</si>
  <si>
    <t>Budget Justification (3 BPs) (October 2024)</t>
  </si>
  <si>
    <r>
      <rPr>
        <b/>
        <sz val="10"/>
        <color indexed="10"/>
        <rFont val="Arial"/>
        <family val="2"/>
      </rPr>
      <t>INSTRUCTIONS - PLEASE READ!!!</t>
    </r>
    <r>
      <rPr>
        <sz val="10"/>
        <rFont val="Arial"/>
        <family val="2"/>
      </rPr>
      <t xml:space="preserve">
</t>
    </r>
    <r>
      <rPr>
        <b/>
        <sz val="10"/>
        <rFont val="Arial"/>
        <family val="2"/>
      </rPr>
      <t xml:space="preserve">1. </t>
    </r>
    <r>
      <rPr>
        <sz val="10"/>
        <rFont val="Arial"/>
        <family val="2"/>
      </rPr>
      <t xml:space="preserve">Equipment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Please refer to the applicable Federal regulations in 2 CFR 200 for specific equipment definitions and treatment. </t>
    </r>
    <r>
      <rPr>
        <b/>
        <sz val="10"/>
        <rFont val="Arial"/>
        <family val="2"/>
      </rPr>
      <t xml:space="preserve">
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 </t>
    </r>
    <r>
      <rPr>
        <sz val="10"/>
        <rFont val="Arial"/>
        <family val="2"/>
      </rPr>
      <t xml:space="preserve">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</si>
  <si>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defined as all tangible personal property other than those described in the equipment definition with a per item acquisition cost of $10,000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below the lesser of the capitalization level established by the recipient or subrecipient for financial statement purposes or $10,000, regardless of the length of its useful life. 
</t>
    </r>
    <r>
      <rPr>
        <b/>
        <sz val="10"/>
        <rFont val="Arial"/>
        <family val="2"/>
      </rPr>
      <t>2</t>
    </r>
    <r>
      <rPr>
        <sz val="10"/>
        <rFont val="Arial"/>
        <family val="2"/>
      </rPr>
      <t xml:space="preserve">.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$10,000 or less used to assemble an equipment item with a value greater than $10,000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b/>
        <sz val="10"/>
        <color rgb="FFFF0000"/>
        <rFont val="Arial"/>
        <family val="2"/>
      </rPr>
      <t>5.</t>
    </r>
    <r>
      <rPr>
        <sz val="10"/>
        <color rgb="FFFF0000"/>
        <rFont val="Arial"/>
        <family val="2"/>
      </rPr>
      <t xml:space="preserve"> Each budget period is rounded to the nearest dollar.</t>
    </r>
  </si>
  <si>
    <r>
      <rPr>
        <b/>
        <sz val="10"/>
        <color indexed="10"/>
        <rFont val="Arial"/>
        <family val="2"/>
      </rPr>
      <t>INSTRUCTIONS - PLEASE READ!!!</t>
    </r>
    <r>
      <rPr>
        <sz val="10"/>
        <rFont val="Arial"/>
        <family val="2"/>
      </rPr>
      <t xml:space="preserve">
</t>
    </r>
    <r>
      <rPr>
        <b/>
        <sz val="10"/>
        <rFont val="Arial"/>
        <family val="2"/>
      </rPr>
      <t xml:space="preserve">1. </t>
    </r>
    <r>
      <rPr>
        <sz val="10"/>
        <rFont val="Arial"/>
        <family val="2"/>
      </rPr>
      <t xml:space="preserve">The entity completing this form must provide all costs related to subrecipients, contractors, and FFRDC partners in the applicable boxes below.  </t>
    </r>
    <r>
      <rPr>
        <b/>
        <sz val="10"/>
        <rFont val="Arial"/>
        <family val="2"/>
      </rPr>
      <t xml:space="preserve">
2. </t>
    </r>
    <r>
      <rPr>
        <u/>
        <sz val="10"/>
        <rFont val="Arial"/>
        <family val="2"/>
      </rPr>
      <t>Subrecipients (partners, sub-awardees): Subrecipients shall submit a Budget Justification describing all project costs and calculations when their total proposed budget exceeds either (1) $500,000 or (2) 25%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that receives a subaward, who has performance measured against whether the objectives of the Federal program are met, is responsible for programmatic decision making, must adhere to applicable Federal program compliance requirements, and implements a program of the organization. All characteristics may not be present and judgment must be used to determine subrecipient vs. contractor status. </t>
    </r>
    <r>
      <rPr>
        <b/>
        <sz val="10"/>
        <rFont val="Arial"/>
        <family val="2"/>
      </rPr>
      <t xml:space="preserve">
3.</t>
    </r>
    <r>
      <rPr>
        <sz val="10"/>
        <rFont val="Arial"/>
        <family val="2"/>
      </rPr>
      <t xml:space="preserve"> </t>
    </r>
    <r>
      <rPr>
        <u/>
        <sz val="10"/>
        <rFont val="Arial"/>
        <family val="2"/>
      </rPr>
      <t>Contractors:</t>
    </r>
    <r>
      <rPr>
        <sz val="10"/>
        <rFont val="Arial"/>
        <family val="2"/>
      </rPr>
      <t xml:space="preserve"> List all contractors supplying commercial supplies or services used to support the project. For each Contractor cost with total project costs of $500,000 or more, a Contractor quote must be provided. A contractor is a legal entity that receives a contract to provide goods and services within normal business operations, provides similar goods or services to many different purchasers, normally operates in a competitive environment, provides goods or services that are ancillary to the implementation of a Federal program, and is not subject to compliance requirements of the Federal program. All characteristics may not be present and judgment must be used to determine subrecipient vs. contractor status. </t>
    </r>
    <r>
      <rPr>
        <b/>
        <sz val="10"/>
        <rFont val="Arial"/>
        <family val="2"/>
      </rPr>
      <t xml:space="preserve">
4. </t>
    </r>
    <r>
      <rPr>
        <u/>
        <sz val="10"/>
        <rFont val="Arial"/>
        <family val="2"/>
      </rPr>
      <t>Federal Funded Research and Development Centers (FFRDCs)</t>
    </r>
    <r>
      <rPr>
        <sz val="10"/>
        <rFont val="Arial"/>
        <family val="2"/>
      </rPr>
      <t>: FFRDCs must submit a signed Field Work Proposal during award application. The award recipient may allow the FFRDC to provide this information directly to DOE, however project costs must also be provided below.</t>
    </r>
    <r>
      <rPr>
        <b/>
        <sz val="10"/>
        <rFont val="Arial"/>
        <family val="2"/>
      </rPr>
      <t xml:space="preserve">
</t>
    </r>
    <r>
      <rPr>
        <b/>
        <sz val="10"/>
        <color rgb="FFFF0000"/>
        <rFont val="Arial"/>
        <family val="2"/>
      </rPr>
      <t xml:space="preserve">5. </t>
    </r>
    <r>
      <rPr>
        <sz val="10"/>
        <color rgb="FFFF0000"/>
        <rFont val="Arial"/>
        <family val="2"/>
      </rPr>
      <t>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</si>
  <si>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15%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</si>
  <si>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DOE contact before adding additional budget period rows or columns. 
</t>
    </r>
    <r>
      <rPr>
        <b/>
        <sz val="10"/>
        <color rgb="FFFF0000"/>
        <rFont val="Arial"/>
        <family val="2"/>
      </rPr>
      <t xml:space="preserve">8. </t>
    </r>
    <r>
      <rPr>
        <sz val="10"/>
        <color rgb="FFFF0000"/>
        <rFont val="Arial"/>
        <family val="2"/>
      </rPr>
      <t>ALL budget period cost categories are rounded to the nearest dollar.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</si>
</sst>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2"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
      <sz val="9"/>
      <name val="Arial Narrow"/>
      <family val="2"/>
    </font>
    <font>
      <b/>
      <sz val="11"/>
      <name val="Arial Narrow"/>
      <family val="2"/>
    </font>
    <font>
      <sz val="11"/>
      <name val="Arial Narrow"/>
      <family val="2"/>
    </font>
    <font>
      <b/>
      <sz val="10"/>
      <name val="Arial Narrow"/>
      <family val="2"/>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
      <left style="thin">
        <color indexed="64"/>
      </left>
      <right style="thin">
        <color indexed="64"/>
      </right>
      <top style="medium">
        <color indexed="10"/>
      </top>
      <bottom style="thin">
        <color indexed="64"/>
      </bottom>
      <diagonal/>
    </border>
    <border>
      <left style="thin">
        <color indexed="64"/>
      </left>
      <right/>
      <top style="medium">
        <color indexed="64"/>
      </top>
      <bottom style="medium">
        <color indexed="10"/>
      </bottom>
      <diagonal/>
    </border>
    <border>
      <left/>
      <right style="thin">
        <color indexed="64"/>
      </right>
      <top style="medium">
        <color indexed="64"/>
      </top>
      <bottom style="medium">
        <color indexed="10"/>
      </bottom>
      <diagonal/>
    </border>
    <border>
      <left style="thin">
        <color indexed="64"/>
      </left>
      <right/>
      <top style="medium">
        <color indexed="64"/>
      </top>
      <bottom/>
      <diagonal/>
    </border>
    <border>
      <left style="thin">
        <color indexed="64"/>
      </left>
      <right/>
      <top style="medium">
        <color indexed="10"/>
      </top>
      <bottom style="thin">
        <color indexed="64"/>
      </bottom>
      <diagonal/>
    </border>
    <border>
      <left/>
      <right style="thin">
        <color indexed="64"/>
      </right>
      <top style="medium">
        <color indexed="10"/>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5" fillId="0" borderId="0"/>
    <xf numFmtId="0" fontId="29" fillId="0" borderId="0"/>
    <xf numFmtId="9" fontId="1" fillId="0" borderId="0" applyFont="0" applyFill="0" applyBorder="0" applyAlignment="0" applyProtection="0"/>
  </cellStyleXfs>
  <cellXfs count="792">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2" borderId="23" xfId="0" applyNumberFormat="1" applyFont="1" applyFill="1" applyBorder="1" applyAlignment="1" applyProtection="1">
      <alignment horizontal="left" vertical="center" wrapText="1"/>
      <protection locked="0"/>
    </xf>
    <xf numFmtId="0" fontId="4" fillId="2"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6" fillId="0" borderId="0" xfId="0" applyNumberFormat="1" applyFont="1" applyBorder="1" applyAlignment="1">
      <alignment horizontal="left" vertical="center" wrapText="1"/>
    </xf>
    <xf numFmtId="49" fontId="26"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1"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3" borderId="28" xfId="0" applyFont="1" applyFill="1" applyBorder="1" applyAlignment="1" applyProtection="1">
      <alignment horizontal="center" vertical="center" wrapText="1"/>
    </xf>
    <xf numFmtId="0" fontId="3" fillId="3" borderId="7" xfId="0" applyFont="1" applyFill="1" applyBorder="1" applyAlignment="1" applyProtection="1">
      <alignment horizontal="left" vertical="center" wrapText="1"/>
    </xf>
    <xf numFmtId="165" fontId="5" fillId="3" borderId="8" xfId="0" applyNumberFormat="1" applyFont="1" applyFill="1" applyBorder="1" applyAlignment="1" applyProtection="1">
      <alignment horizontal="right" vertical="center" wrapText="1"/>
    </xf>
    <xf numFmtId="0" fontId="3" fillId="3" borderId="6" xfId="0" applyFont="1" applyFill="1" applyBorder="1" applyAlignment="1" applyProtection="1">
      <alignment horizontal="left" vertical="center" wrapText="1"/>
    </xf>
    <xf numFmtId="0" fontId="3" fillId="3" borderId="29" xfId="0" applyFont="1" applyFill="1" applyBorder="1" applyAlignment="1" applyProtection="1">
      <alignment horizontal="right" vertical="center" wrapText="1"/>
    </xf>
    <xf numFmtId="165" fontId="5" fillId="3" borderId="4" xfId="0" applyNumberFormat="1" applyFont="1" applyFill="1" applyBorder="1" applyAlignment="1" applyProtection="1">
      <alignment horizontal="right" vertical="center" wrapText="1"/>
    </xf>
    <xf numFmtId="0" fontId="3" fillId="3" borderId="28" xfId="0" applyFont="1" applyFill="1" applyBorder="1" applyAlignment="1" applyProtection="1">
      <alignment horizontal="right" vertical="center" wrapText="1"/>
    </xf>
    <xf numFmtId="0" fontId="4" fillId="3" borderId="28" xfId="0" applyFont="1" applyFill="1" applyBorder="1" applyAlignment="1" applyProtection="1">
      <alignment horizontal="center" vertical="center" wrapText="1"/>
    </xf>
    <xf numFmtId="0" fontId="4" fillId="3" borderId="30" xfId="0" applyFont="1" applyFill="1" applyBorder="1" applyAlignment="1" applyProtection="1">
      <alignment horizontal="center" vertical="center" wrapText="1"/>
    </xf>
    <xf numFmtId="0" fontId="4" fillId="3" borderId="31" xfId="0" applyFont="1" applyFill="1" applyBorder="1" applyAlignment="1" applyProtection="1">
      <alignment horizontal="center" vertical="center" wrapText="1"/>
    </xf>
    <xf numFmtId="165" fontId="5" fillId="3" borderId="1" xfId="0" applyNumberFormat="1" applyFont="1" applyFill="1" applyBorder="1" applyAlignment="1" applyProtection="1">
      <alignment horizontal="right" vertical="center" wrapText="1"/>
    </xf>
    <xf numFmtId="165" fontId="5" fillId="3" borderId="32" xfId="0" applyNumberFormat="1" applyFont="1" applyFill="1" applyBorder="1" applyAlignment="1" applyProtection="1">
      <alignment horizontal="right" vertical="center" wrapText="1"/>
    </xf>
    <xf numFmtId="0" fontId="3" fillId="5" borderId="33" xfId="0" applyFont="1" applyFill="1" applyBorder="1" applyAlignment="1" applyProtection="1">
      <alignment horizontal="center" vertical="center" wrapText="1"/>
    </xf>
    <xf numFmtId="0" fontId="3" fillId="5" borderId="28" xfId="0" applyFont="1" applyFill="1" applyBorder="1" applyAlignment="1" applyProtection="1">
      <alignment horizontal="center" vertical="center" wrapText="1"/>
    </xf>
    <xf numFmtId="0" fontId="3" fillId="5" borderId="34" xfId="0" applyFont="1" applyFill="1" applyBorder="1" applyAlignment="1" applyProtection="1">
      <alignment horizontal="center" vertical="center" wrapText="1"/>
    </xf>
    <xf numFmtId="0" fontId="2" fillId="5" borderId="35" xfId="0" applyFont="1" applyFill="1" applyBorder="1" applyAlignment="1" applyProtection="1">
      <alignment horizontal="left" vertical="center" wrapText="1"/>
    </xf>
    <xf numFmtId="0" fontId="2" fillId="5" borderId="36" xfId="0" applyFont="1" applyFill="1" applyBorder="1" applyAlignment="1" applyProtection="1">
      <alignment horizontal="left" vertical="center" wrapText="1"/>
    </xf>
    <xf numFmtId="0" fontId="3" fillId="5" borderId="37" xfId="0" applyFont="1" applyFill="1" applyBorder="1" applyAlignment="1" applyProtection="1">
      <alignment horizontal="center" vertical="center" wrapText="1"/>
    </xf>
    <xf numFmtId="0" fontId="3" fillId="5" borderId="38" xfId="0" applyFont="1" applyFill="1" applyBorder="1" applyAlignment="1" applyProtection="1">
      <alignment horizontal="center" vertical="center" wrapText="1"/>
    </xf>
    <xf numFmtId="0" fontId="3" fillId="5" borderId="39" xfId="0" applyFont="1" applyFill="1" applyBorder="1" applyAlignment="1" applyProtection="1">
      <alignment horizontal="center" vertical="center" wrapText="1"/>
    </xf>
    <xf numFmtId="0" fontId="3" fillId="5" borderId="15"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40" xfId="0" applyFont="1" applyFill="1" applyBorder="1" applyAlignment="1" applyProtection="1">
      <alignment horizontal="left" vertical="center" wrapText="1"/>
    </xf>
    <xf numFmtId="0" fontId="3" fillId="5" borderId="41" xfId="0" applyFont="1" applyFill="1" applyBorder="1" applyAlignment="1" applyProtection="1">
      <alignment horizontal="left" vertical="center" wrapText="1"/>
    </xf>
    <xf numFmtId="0" fontId="3" fillId="5" borderId="41" xfId="0" applyFont="1" applyFill="1" applyBorder="1" applyAlignment="1" applyProtection="1">
      <alignment horizontal="right" vertical="center" wrapText="1"/>
    </xf>
    <xf numFmtId="0" fontId="3" fillId="5" borderId="22" xfId="0" applyFont="1" applyFill="1" applyBorder="1" applyAlignment="1" applyProtection="1">
      <alignment horizontal="right" vertical="center" wrapText="1"/>
    </xf>
    <xf numFmtId="0" fontId="5" fillId="4" borderId="8" xfId="0" applyFont="1" applyFill="1" applyBorder="1" applyAlignment="1" applyProtection="1">
      <alignment horizontal="right" vertical="center" wrapText="1"/>
      <protection locked="0"/>
    </xf>
    <xf numFmtId="164"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164" fontId="5" fillId="4" borderId="12" xfId="0" applyNumberFormat="1" applyFont="1" applyFill="1" applyBorder="1" applyAlignment="1" applyProtection="1">
      <alignment horizontal="right" vertical="center" wrapText="1"/>
      <protection locked="0"/>
    </xf>
    <xf numFmtId="0" fontId="5" fillId="4" borderId="1" xfId="0" applyFont="1" applyFill="1" applyBorder="1" applyAlignment="1" applyProtection="1">
      <alignment horizontal="right" vertical="center" wrapText="1"/>
      <protection locked="0"/>
    </xf>
    <xf numFmtId="164" fontId="5" fillId="4" borderId="1" xfId="0" applyNumberFormat="1" applyFont="1" applyFill="1" applyBorder="1" applyAlignment="1" applyProtection="1">
      <alignment horizontal="right" vertical="center" wrapText="1"/>
      <protection locked="0"/>
    </xf>
    <xf numFmtId="1" fontId="5" fillId="4" borderId="3" xfId="0" applyNumberFormat="1" applyFont="1" applyFill="1" applyBorder="1" applyAlignment="1" applyProtection="1">
      <alignment horizontal="right" vertical="center" wrapText="1"/>
      <protection locked="0"/>
    </xf>
    <xf numFmtId="164" fontId="5" fillId="4" borderId="3" xfId="0" applyNumberFormat="1" applyFont="1" applyFill="1" applyBorder="1" applyAlignment="1" applyProtection="1">
      <alignment horizontal="right" vertical="center" wrapText="1"/>
      <protection locked="0"/>
    </xf>
    <xf numFmtId="1" fontId="5" fillId="4" borderId="1" xfId="0" applyNumberFormat="1" applyFont="1" applyFill="1" applyBorder="1" applyAlignment="1" applyProtection="1">
      <alignment horizontal="right" vertical="center" wrapText="1"/>
      <protection locked="0"/>
    </xf>
    <xf numFmtId="0" fontId="4" fillId="5" borderId="38" xfId="0" applyFont="1" applyFill="1" applyBorder="1" applyAlignment="1" applyProtection="1">
      <alignment horizontal="center" vertical="center" wrapText="1"/>
    </xf>
    <xf numFmtId="164" fontId="4" fillId="5" borderId="38" xfId="0" applyNumberFormat="1" applyFont="1" applyFill="1" applyBorder="1" applyAlignment="1" applyProtection="1">
      <alignment horizontal="center" vertical="center" wrapText="1"/>
    </xf>
    <xf numFmtId="0" fontId="34" fillId="3" borderId="6" xfId="0" applyFont="1" applyFill="1" applyBorder="1" applyAlignment="1" applyProtection="1">
      <alignment horizontal="left" vertical="center" wrapText="1"/>
    </xf>
    <xf numFmtId="0" fontId="34" fillId="3" borderId="1" xfId="0" applyFont="1" applyFill="1" applyBorder="1" applyAlignment="1" applyProtection="1">
      <alignment horizontal="right" vertical="center" wrapText="1"/>
    </xf>
    <xf numFmtId="164" fontId="34" fillId="3" borderId="1" xfId="0" applyNumberFormat="1" applyFont="1" applyFill="1" applyBorder="1" applyAlignment="1" applyProtection="1">
      <alignment horizontal="right" vertical="center" wrapText="1"/>
    </xf>
    <xf numFmtId="165" fontId="34" fillId="3" borderId="8" xfId="0" applyNumberFormat="1" applyFont="1" applyFill="1" applyBorder="1" applyAlignment="1" applyProtection="1">
      <alignment horizontal="right" vertical="center" wrapText="1"/>
    </xf>
    <xf numFmtId="1" fontId="34" fillId="3" borderId="3" xfId="0" applyNumberFormat="1" applyFont="1" applyFill="1" applyBorder="1" applyAlignment="1" applyProtection="1">
      <alignment horizontal="right" vertical="center" wrapText="1"/>
    </xf>
    <xf numFmtId="164" fontId="34" fillId="3" borderId="12" xfId="0" applyNumberFormat="1" applyFont="1" applyFill="1" applyBorder="1" applyAlignment="1" applyProtection="1">
      <alignment horizontal="right" vertical="center" wrapText="1"/>
    </xf>
    <xf numFmtId="165" fontId="34" fillId="3" borderId="12" xfId="0" applyNumberFormat="1" applyFont="1" applyFill="1" applyBorder="1" applyAlignment="1" applyProtection="1">
      <alignment horizontal="right" vertical="center" wrapText="1"/>
    </xf>
    <xf numFmtId="0" fontId="34" fillId="3" borderId="26" xfId="0" applyFont="1" applyFill="1" applyBorder="1" applyAlignment="1" applyProtection="1">
      <alignment horizontal="left" vertical="center" wrapText="1"/>
    </xf>
    <xf numFmtId="0" fontId="34" fillId="3" borderId="44" xfId="0" applyFont="1" applyFill="1" applyBorder="1" applyAlignment="1" applyProtection="1">
      <alignment horizontal="left" vertical="center" wrapText="1"/>
    </xf>
    <xf numFmtId="0" fontId="34" fillId="3" borderId="32" xfId="0" applyFont="1" applyFill="1" applyBorder="1" applyAlignment="1" applyProtection="1">
      <alignment horizontal="right" vertical="center" wrapText="1"/>
    </xf>
    <xf numFmtId="164" fontId="34" fillId="3" borderId="32" xfId="0" applyNumberFormat="1" applyFont="1" applyFill="1" applyBorder="1" applyAlignment="1" applyProtection="1">
      <alignment horizontal="right" vertical="center" wrapText="1"/>
    </xf>
    <xf numFmtId="165" fontId="34" fillId="3" borderId="38" xfId="0" applyNumberFormat="1" applyFont="1" applyFill="1" applyBorder="1" applyAlignment="1" applyProtection="1">
      <alignment horizontal="right" vertical="center" wrapText="1"/>
    </xf>
    <xf numFmtId="1" fontId="34" fillId="3" borderId="20" xfId="0" applyNumberFormat="1" applyFont="1" applyFill="1" applyBorder="1" applyAlignment="1" applyProtection="1">
      <alignment horizontal="right" vertical="center" wrapText="1"/>
    </xf>
    <xf numFmtId="164" fontId="34" fillId="3" borderId="45" xfId="0" applyNumberFormat="1" applyFont="1" applyFill="1" applyBorder="1" applyAlignment="1" applyProtection="1">
      <alignment horizontal="right" vertical="center" wrapText="1"/>
    </xf>
    <xf numFmtId="165" fontId="34" fillId="3" borderId="45" xfId="0" applyNumberFormat="1" applyFont="1" applyFill="1" applyBorder="1" applyAlignment="1" applyProtection="1">
      <alignment horizontal="right" vertical="center" wrapText="1"/>
    </xf>
    <xf numFmtId="0" fontId="34" fillId="3" borderId="39" xfId="0" applyFont="1" applyFill="1" applyBorder="1" applyAlignment="1" applyProtection="1">
      <alignment horizontal="left" vertical="center" wrapText="1"/>
    </xf>
    <xf numFmtId="0" fontId="3" fillId="3" borderId="28" xfId="0" applyFont="1" applyFill="1" applyBorder="1" applyAlignment="1" applyProtection="1">
      <alignment horizontal="right" vertical="center" wrapText="1"/>
      <protection locked="0"/>
    </xf>
    <xf numFmtId="164" fontId="3" fillId="3" borderId="28" xfId="0" applyNumberFormat="1" applyFont="1" applyFill="1" applyBorder="1" applyAlignment="1" applyProtection="1">
      <alignment horizontal="right" vertical="center" wrapText="1"/>
      <protection locked="0"/>
    </xf>
    <xf numFmtId="0" fontId="3" fillId="3" borderId="34" xfId="0" applyFont="1" applyFill="1" applyBorder="1" applyAlignment="1" applyProtection="1">
      <alignment horizontal="right" vertical="center" wrapText="1"/>
      <protection locked="0"/>
    </xf>
    <xf numFmtId="165" fontId="5" fillId="3" borderId="12" xfId="0" applyNumberFormat="1" applyFont="1" applyFill="1" applyBorder="1" applyAlignment="1" applyProtection="1">
      <alignment horizontal="right" vertical="center" wrapText="1"/>
      <protection locked="0"/>
    </xf>
    <xf numFmtId="165" fontId="5" fillId="3" borderId="8" xfId="0" applyNumberFormat="1" applyFont="1" applyFill="1" applyBorder="1" applyAlignment="1" applyProtection="1">
      <alignment horizontal="right" vertical="center" wrapText="1"/>
      <protection locked="0"/>
    </xf>
    <xf numFmtId="1" fontId="5" fillId="3" borderId="12" xfId="0" applyNumberFormat="1" applyFont="1" applyFill="1" applyBorder="1" applyAlignment="1" applyProtection="1">
      <alignment horizontal="right" vertical="center" wrapText="1"/>
      <protection locked="0"/>
    </xf>
    <xf numFmtId="49" fontId="4" fillId="5" borderId="42" xfId="2" applyNumberFormat="1" applyFont="1" applyFill="1" applyBorder="1" applyAlignment="1" applyProtection="1">
      <alignment horizontal="center" vertical="center" wrapText="1"/>
    </xf>
    <xf numFmtId="0" fontId="4" fillId="5" borderId="43" xfId="2" applyFont="1" applyFill="1" applyBorder="1" applyAlignment="1">
      <alignment horizontal="center" vertical="center" wrapText="1"/>
    </xf>
    <xf numFmtId="0" fontId="7" fillId="5" borderId="2" xfId="0" applyFont="1" applyFill="1" applyBorder="1" applyAlignment="1">
      <alignment vertical="center" wrapText="1"/>
    </xf>
    <xf numFmtId="49" fontId="4" fillId="5" borderId="1" xfId="2" applyNumberFormat="1" applyFont="1" applyFill="1" applyBorder="1" applyAlignment="1" applyProtection="1">
      <alignment horizontal="center" vertical="center" wrapText="1"/>
    </xf>
    <xf numFmtId="0" fontId="4" fillId="5" borderId="1" xfId="2" applyFont="1" applyFill="1" applyBorder="1" applyAlignment="1">
      <alignment horizontal="center" vertical="center" wrapText="1"/>
    </xf>
    <xf numFmtId="0" fontId="7" fillId="5" borderId="19" xfId="2" applyFont="1" applyFill="1" applyBorder="1" applyAlignment="1">
      <alignment vertical="center" wrapText="1"/>
    </xf>
    <xf numFmtId="49" fontId="4" fillId="3" borderId="22" xfId="2" applyNumberFormat="1" applyFont="1" applyFill="1" applyBorder="1" applyAlignment="1">
      <alignment horizontal="right" vertical="center" wrapText="1"/>
    </xf>
    <xf numFmtId="165" fontId="3" fillId="3" borderId="32" xfId="2" applyNumberFormat="1" applyFont="1" applyFill="1" applyBorder="1" applyAlignment="1">
      <alignment horizontal="center" vertical="center" wrapText="1"/>
    </xf>
    <xf numFmtId="9" fontId="3" fillId="3" borderId="32" xfId="2" applyNumberFormat="1" applyFont="1" applyFill="1" applyBorder="1" applyAlignment="1">
      <alignment horizontal="center" vertical="center" wrapText="1"/>
    </xf>
    <xf numFmtId="165" fontId="4" fillId="3" borderId="21" xfId="2" applyNumberFormat="1" applyFont="1" applyFill="1" applyBorder="1" applyAlignment="1">
      <alignment horizontal="center" vertical="center" wrapText="1"/>
    </xf>
    <xf numFmtId="165" fontId="30" fillId="3" borderId="1" xfId="2" applyNumberFormat="1" applyFont="1" applyFill="1" applyBorder="1" applyAlignment="1" applyProtection="1">
      <alignment horizontal="center" vertical="center" wrapText="1"/>
    </xf>
    <xf numFmtId="165" fontId="30" fillId="3" borderId="1" xfId="2" applyNumberFormat="1" applyFont="1" applyFill="1" applyBorder="1" applyAlignment="1">
      <alignment horizontal="center" vertical="center" wrapText="1"/>
    </xf>
    <xf numFmtId="165" fontId="30" fillId="3" borderId="19" xfId="2" applyNumberFormat="1" applyFont="1" applyFill="1" applyBorder="1" applyAlignment="1">
      <alignment horizontal="center" vertical="center" wrapText="1"/>
    </xf>
    <xf numFmtId="6" fontId="30" fillId="3" borderId="1" xfId="2" applyNumberFormat="1" applyFont="1" applyFill="1" applyBorder="1" applyAlignment="1" applyProtection="1">
      <alignment horizontal="center" vertical="center" wrapText="1"/>
    </xf>
    <xf numFmtId="9" fontId="30" fillId="3" borderId="1" xfId="2" applyNumberFormat="1" applyFont="1" applyFill="1" applyBorder="1" applyAlignment="1" applyProtection="1">
      <alignment horizontal="center" vertical="center" wrapText="1"/>
    </xf>
    <xf numFmtId="9" fontId="30" fillId="3" borderId="1" xfId="2" applyNumberFormat="1" applyFont="1" applyFill="1" applyBorder="1" applyAlignment="1">
      <alignment horizontal="center" vertical="center" wrapText="1"/>
    </xf>
    <xf numFmtId="165" fontId="5" fillId="3" borderId="8" xfId="0" applyNumberFormat="1" applyFont="1" applyFill="1" applyBorder="1" applyAlignment="1" applyProtection="1">
      <alignment horizontal="right" vertical="top" wrapText="1"/>
      <protection locked="0"/>
    </xf>
    <xf numFmtId="164" fontId="5" fillId="3" borderId="28" xfId="0" applyNumberFormat="1" applyFont="1" applyFill="1" applyBorder="1" applyAlignment="1" applyProtection="1">
      <alignment horizontal="center" vertical="top" wrapText="1"/>
      <protection locked="0"/>
    </xf>
    <xf numFmtId="1" fontId="5" fillId="3" borderId="28" xfId="0" applyNumberFormat="1" applyFont="1" applyFill="1" applyBorder="1" applyAlignment="1" applyProtection="1">
      <alignment horizontal="center" vertical="top" wrapText="1"/>
      <protection locked="0"/>
    </xf>
    <xf numFmtId="0" fontId="5" fillId="3" borderId="34" xfId="0" applyFont="1" applyFill="1" applyBorder="1" applyAlignment="1" applyProtection="1">
      <alignment horizontal="left" vertical="top" wrapText="1"/>
      <protection locked="0"/>
    </xf>
    <xf numFmtId="164" fontId="5" fillId="4" borderId="8" xfId="0" applyNumberFormat="1" applyFont="1" applyFill="1" applyBorder="1" applyAlignment="1" applyProtection="1">
      <alignment horizontal="center" vertical="top" wrapText="1"/>
      <protection locked="0"/>
    </xf>
    <xf numFmtId="1" fontId="5" fillId="4" borderId="8" xfId="0" applyNumberFormat="1" applyFont="1" applyFill="1" applyBorder="1" applyAlignment="1" applyProtection="1">
      <alignment horizontal="center" vertical="top" wrapText="1"/>
      <protection locked="0"/>
    </xf>
    <xf numFmtId="165" fontId="5" fillId="4" borderId="8" xfId="0" applyNumberFormat="1" applyFont="1" applyFill="1" applyBorder="1" applyAlignment="1" applyProtection="1">
      <alignment horizontal="right" vertical="top" wrapText="1"/>
      <protection locked="0"/>
    </xf>
    <xf numFmtId="0" fontId="5" fillId="4" borderId="26" xfId="0" applyFont="1" applyFill="1" applyBorder="1" applyAlignment="1" applyProtection="1">
      <alignment horizontal="left" vertical="top" wrapText="1"/>
      <protection locked="0"/>
    </xf>
    <xf numFmtId="164" fontId="5" fillId="4" borderId="1" xfId="0" applyNumberFormat="1" applyFont="1" applyFill="1" applyBorder="1" applyAlignment="1" applyProtection="1">
      <alignment horizontal="center" vertical="top" wrapText="1"/>
      <protection locked="0"/>
    </xf>
    <xf numFmtId="1" fontId="5" fillId="4" borderId="1" xfId="0" applyNumberFormat="1" applyFont="1" applyFill="1" applyBorder="1" applyAlignment="1" applyProtection="1">
      <alignment horizontal="center" vertical="top" wrapText="1"/>
      <protection locked="0"/>
    </xf>
    <xf numFmtId="0" fontId="5" fillId="4" borderId="19" xfId="0" applyFont="1" applyFill="1" applyBorder="1" applyAlignment="1" applyProtection="1">
      <alignment horizontal="left" vertical="top" wrapText="1"/>
      <protection locked="0"/>
    </xf>
    <xf numFmtId="164" fontId="3" fillId="3" borderId="28" xfId="0" applyNumberFormat="1" applyFont="1" applyFill="1" applyBorder="1" applyAlignment="1" applyProtection="1">
      <alignment horizontal="center" vertical="top" wrapText="1"/>
      <protection locked="0"/>
    </xf>
    <xf numFmtId="1" fontId="3" fillId="3" borderId="28" xfId="0" applyNumberFormat="1" applyFont="1" applyFill="1" applyBorder="1" applyAlignment="1" applyProtection="1">
      <alignment horizontal="center" vertical="top" wrapText="1"/>
      <protection locked="0"/>
    </xf>
    <xf numFmtId="0" fontId="3" fillId="3"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0" fontId="5" fillId="5" borderId="26" xfId="0" applyFont="1" applyFill="1" applyBorder="1" applyAlignment="1" applyProtection="1">
      <alignment horizontal="left" vertical="top" wrapText="1"/>
      <protection locked="0"/>
    </xf>
    <xf numFmtId="0" fontId="5" fillId="4" borderId="8" xfId="0" applyFont="1" applyFill="1" applyBorder="1" applyAlignment="1" applyProtection="1">
      <alignment horizontal="center" vertical="top" wrapText="1"/>
      <protection locked="0"/>
    </xf>
    <xf numFmtId="165" fontId="5" fillId="4" borderId="8" xfId="0" applyNumberFormat="1" applyFont="1" applyFill="1" applyBorder="1" applyAlignment="1" applyProtection="1">
      <alignment horizontal="center" vertical="top" wrapText="1"/>
      <protection locked="0"/>
    </xf>
    <xf numFmtId="0" fontId="5" fillId="4" borderId="1"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0" fontId="5" fillId="3" borderId="28" xfId="0" applyFont="1" applyFill="1" applyBorder="1" applyAlignment="1" applyProtection="1">
      <alignment horizontal="center" vertical="top" wrapText="1"/>
      <protection locked="0"/>
    </xf>
    <xf numFmtId="165" fontId="5" fillId="3" borderId="28" xfId="0" applyNumberFormat="1" applyFont="1" applyFill="1" applyBorder="1" applyAlignment="1" applyProtection="1">
      <alignment horizontal="right" vertical="top" wrapText="1"/>
      <protection locked="0"/>
    </xf>
    <xf numFmtId="0" fontId="5" fillId="3" borderId="34" xfId="0" applyFont="1" applyFill="1" applyBorder="1" applyAlignment="1" applyProtection="1">
      <alignment horizontal="center" vertical="top" wrapText="1"/>
      <protection locked="0"/>
    </xf>
    <xf numFmtId="165" fontId="5" fillId="3" borderId="1" xfId="0" applyNumberFormat="1" applyFont="1" applyFill="1" applyBorder="1" applyAlignment="1" applyProtection="1">
      <alignment horizontal="right" vertical="top" wrapText="1"/>
      <protection locked="0"/>
    </xf>
    <xf numFmtId="164" fontId="5" fillId="4" borderId="8" xfId="0" applyNumberFormat="1" applyFont="1" applyFill="1" applyBorder="1" applyAlignment="1" applyProtection="1">
      <alignment horizontal="right" vertical="top" wrapText="1"/>
      <protection locked="0"/>
    </xf>
    <xf numFmtId="164" fontId="5" fillId="4" borderId="1" xfId="0" applyNumberFormat="1" applyFont="1" applyFill="1" applyBorder="1" applyAlignment="1" applyProtection="1">
      <alignment horizontal="right" vertical="top" wrapText="1"/>
      <protection locked="0"/>
    </xf>
    <xf numFmtId="0" fontId="5" fillId="4" borderId="26" xfId="0" applyFont="1" applyFill="1" applyBorder="1" applyAlignment="1" applyProtection="1">
      <alignment horizontal="center" vertical="top" wrapText="1"/>
      <protection locked="0"/>
    </xf>
    <xf numFmtId="0" fontId="5" fillId="4" borderId="19" xfId="0" applyFont="1" applyFill="1" applyBorder="1" applyAlignment="1" applyProtection="1">
      <alignment horizontal="center" vertical="top" wrapText="1"/>
      <protection locked="0"/>
    </xf>
    <xf numFmtId="164" fontId="5" fillId="3" borderId="28" xfId="0" applyNumberFormat="1" applyFont="1" applyFill="1" applyBorder="1" applyAlignment="1" applyProtection="1">
      <alignment horizontal="right" vertical="top" wrapText="1"/>
      <protection locked="0"/>
    </xf>
    <xf numFmtId="0" fontId="3" fillId="3" borderId="28" xfId="0" applyFont="1" applyFill="1" applyBorder="1" applyAlignment="1" applyProtection="1">
      <alignment horizontal="center" vertical="top" wrapText="1"/>
      <protection locked="0"/>
    </xf>
    <xf numFmtId="164" fontId="3" fillId="3" borderId="28" xfId="0" applyNumberFormat="1" applyFont="1" applyFill="1" applyBorder="1" applyAlignment="1" applyProtection="1">
      <alignment horizontal="right" vertical="top" wrapText="1"/>
      <protection locked="0"/>
    </xf>
    <xf numFmtId="0" fontId="3" fillId="3"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3" borderId="44" xfId="0" applyFont="1" applyFill="1" applyBorder="1" applyAlignment="1" applyProtection="1">
      <alignment horizontal="right" vertical="top" wrapText="1"/>
      <protection locked="0"/>
    </xf>
    <xf numFmtId="165" fontId="3" fillId="3" borderId="26" xfId="0" applyNumberFormat="1" applyFont="1" applyFill="1" applyBorder="1" applyAlignment="1" applyProtection="1">
      <alignment horizontal="right" vertical="top" wrapText="1"/>
      <protection locked="0"/>
    </xf>
    <xf numFmtId="1" fontId="5" fillId="4" borderId="1" xfId="0" applyNumberFormat="1" applyFont="1" applyFill="1" applyBorder="1" applyAlignment="1" applyProtection="1">
      <alignment vertical="top" wrapText="1"/>
      <protection locked="0"/>
    </xf>
    <xf numFmtId="1" fontId="5" fillId="3" borderId="28" xfId="0" applyNumberFormat="1" applyFont="1" applyFill="1" applyBorder="1" applyAlignment="1" applyProtection="1">
      <alignment vertical="top" wrapText="1"/>
      <protection locked="0"/>
    </xf>
    <xf numFmtId="1" fontId="3" fillId="3" borderId="28" xfId="0" applyNumberFormat="1" applyFont="1" applyFill="1" applyBorder="1" applyAlignment="1" applyProtection="1">
      <alignment vertical="top" wrapText="1"/>
      <protection locked="0"/>
    </xf>
    <xf numFmtId="1" fontId="5" fillId="4" borderId="8" xfId="0" applyNumberFormat="1" applyFont="1" applyFill="1" applyBorder="1" applyAlignment="1" applyProtection="1">
      <alignment horizontal="left" vertical="top" wrapText="1"/>
      <protection locked="0"/>
    </xf>
    <xf numFmtId="1" fontId="5" fillId="4" borderId="1" xfId="0" applyNumberFormat="1" applyFont="1" applyFill="1" applyBorder="1" applyAlignment="1" applyProtection="1">
      <alignment horizontal="left" vertical="top" wrapText="1"/>
      <protection locked="0"/>
    </xf>
    <xf numFmtId="1" fontId="5" fillId="3" borderId="28" xfId="0" applyNumberFormat="1" applyFont="1" applyFill="1" applyBorder="1" applyAlignment="1" applyProtection="1">
      <alignment horizontal="left" vertical="top" wrapText="1"/>
      <protection locked="0"/>
    </xf>
    <xf numFmtId="165" fontId="4" fillId="5" borderId="38" xfId="0" applyNumberFormat="1" applyFont="1" applyFill="1" applyBorder="1" applyAlignment="1" applyProtection="1">
      <alignment horizontal="center" vertical="center" wrapText="1"/>
    </xf>
    <xf numFmtId="1" fontId="4" fillId="5" borderId="38" xfId="0" applyNumberFormat="1" applyFont="1" applyFill="1" applyBorder="1" applyAlignment="1" applyProtection="1">
      <alignment horizontal="center" vertical="center" wrapText="1"/>
    </xf>
    <xf numFmtId="165" fontId="5" fillId="4" borderId="12" xfId="0" applyNumberFormat="1" applyFont="1" applyFill="1" applyBorder="1" applyAlignment="1" applyProtection="1">
      <alignment horizontal="right" vertical="top" wrapText="1"/>
      <protection locked="0"/>
    </xf>
    <xf numFmtId="165" fontId="5" fillId="4" borderId="3" xfId="0" applyNumberFormat="1" applyFont="1" applyFill="1" applyBorder="1" applyAlignment="1" applyProtection="1">
      <alignment horizontal="right" vertical="top" wrapText="1"/>
      <protection locked="0"/>
    </xf>
    <xf numFmtId="165" fontId="3" fillId="3" borderId="19" xfId="0" applyNumberFormat="1" applyFont="1" applyFill="1" applyBorder="1" applyAlignment="1" applyProtection="1">
      <alignment horizontal="right" vertical="top" wrapText="1"/>
      <protection locked="0"/>
    </xf>
    <xf numFmtId="165" fontId="3" fillId="3" borderId="18" xfId="0" applyNumberFormat="1" applyFont="1" applyFill="1" applyBorder="1" applyAlignment="1" applyProtection="1">
      <alignment horizontal="right" vertical="top" wrapText="1"/>
      <protection locked="0"/>
    </xf>
    <xf numFmtId="1" fontId="3" fillId="3"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4" borderId="56" xfId="0" applyFont="1" applyFill="1" applyBorder="1" applyAlignment="1" applyProtection="1">
      <alignment horizontal="right" vertical="center" wrapText="1"/>
      <protection locked="0"/>
    </xf>
    <xf numFmtId="164" fontId="5" fillId="4" borderId="56" xfId="0" applyNumberFormat="1" applyFont="1" applyFill="1" applyBorder="1" applyAlignment="1" applyProtection="1">
      <alignment horizontal="right" vertical="center" wrapText="1"/>
      <protection locked="0"/>
    </xf>
    <xf numFmtId="165" fontId="5" fillId="3" borderId="4" xfId="0" applyNumberFormat="1" applyFont="1" applyFill="1" applyBorder="1" applyAlignment="1" applyProtection="1">
      <alignment horizontal="right" vertical="center" wrapText="1"/>
      <protection locked="0"/>
    </xf>
    <xf numFmtId="1" fontId="5" fillId="4" borderId="56" xfId="0" applyNumberFormat="1" applyFont="1" applyFill="1" applyBorder="1" applyAlignment="1" applyProtection="1">
      <alignment horizontal="right" vertical="center" wrapText="1"/>
      <protection locked="0"/>
    </xf>
    <xf numFmtId="1" fontId="5" fillId="3" borderId="9" xfId="0" applyNumberFormat="1" applyFont="1" applyFill="1" applyBorder="1" applyAlignment="1" applyProtection="1">
      <alignment horizontal="right" vertical="center" wrapText="1"/>
      <protection locked="0"/>
    </xf>
    <xf numFmtId="165" fontId="5" fillId="3"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4" borderId="8" xfId="1" applyNumberFormat="1" applyFont="1" applyFill="1" applyBorder="1" applyAlignment="1" applyProtection="1">
      <alignment horizontal="right" vertical="top" wrapText="1"/>
      <protection locked="0"/>
    </xf>
    <xf numFmtId="165" fontId="5" fillId="4" borderId="1" xfId="1" applyNumberFormat="1" applyFont="1" applyFill="1" applyBorder="1" applyAlignment="1" applyProtection="1">
      <alignment horizontal="right" vertical="top" wrapText="1"/>
      <protection locked="0"/>
    </xf>
    <xf numFmtId="165" fontId="5" fillId="5" borderId="8" xfId="1" applyNumberFormat="1" applyFont="1" applyFill="1" applyBorder="1" applyAlignment="1" applyProtection="1">
      <alignment horizontal="right" vertical="top" wrapText="1"/>
      <protection locked="0"/>
    </xf>
    <xf numFmtId="165" fontId="5" fillId="3" borderId="28" xfId="1" applyNumberFormat="1" applyFont="1" applyFill="1" applyBorder="1" applyAlignment="1" applyProtection="1">
      <alignment horizontal="right" vertical="top" wrapText="1"/>
      <protection locked="0"/>
    </xf>
    <xf numFmtId="1" fontId="5" fillId="4" borderId="8" xfId="0" applyNumberFormat="1" applyFont="1" applyFill="1" applyBorder="1" applyAlignment="1" applyProtection="1">
      <alignment horizontal="right" vertical="top" wrapText="1"/>
      <protection locked="0"/>
    </xf>
    <xf numFmtId="1" fontId="5" fillId="4" borderId="1" xfId="0"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3" borderId="28" xfId="0" applyNumberFormat="1" applyFont="1" applyFill="1" applyBorder="1" applyAlignment="1" applyProtection="1">
      <alignment horizontal="right" vertical="top" wrapText="1"/>
      <protection locked="0"/>
    </xf>
    <xf numFmtId="165" fontId="3" fillId="3" borderId="28" xfId="1" applyNumberFormat="1" applyFont="1" applyFill="1" applyBorder="1" applyAlignment="1" applyProtection="1">
      <alignment horizontal="right" vertical="top" wrapText="1"/>
      <protection locked="0"/>
    </xf>
    <xf numFmtId="1" fontId="3" fillId="3" borderId="28" xfId="0" applyNumberFormat="1" applyFont="1" applyFill="1" applyBorder="1" applyAlignment="1" applyProtection="1">
      <alignment horizontal="left" vertical="top" wrapText="1"/>
      <protection locked="0"/>
    </xf>
    <xf numFmtId="44" fontId="7" fillId="5" borderId="1" xfId="1" applyFont="1" applyFill="1" applyBorder="1" applyAlignment="1" applyProtection="1">
      <alignment horizontal="center" wrapText="1"/>
      <protection locked="0"/>
    </xf>
    <xf numFmtId="165" fontId="7" fillId="4" borderId="1" xfId="1" applyNumberFormat="1" applyFont="1" applyFill="1" applyBorder="1" applyAlignment="1" applyProtection="1">
      <alignment horizontal="center" wrapText="1"/>
      <protection locked="0"/>
    </xf>
    <xf numFmtId="9" fontId="33" fillId="3" borderId="2" xfId="2" applyNumberFormat="1" applyFont="1" applyFill="1" applyBorder="1" applyAlignment="1" applyProtection="1">
      <alignment horizontal="left" vertical="center" wrapText="1"/>
    </xf>
    <xf numFmtId="0" fontId="5" fillId="4" borderId="7"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34" fillId="4" borderId="6" xfId="0"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3" fillId="5" borderId="30" xfId="0" applyFont="1" applyFill="1" applyBorder="1" applyAlignment="1" applyProtection="1">
      <alignment horizontal="center" vertical="top" wrapText="1"/>
      <protection locked="0"/>
    </xf>
    <xf numFmtId="0" fontId="5" fillId="4" borderId="29" xfId="0" applyFont="1" applyFill="1" applyBorder="1" applyAlignment="1" applyProtection="1">
      <alignment horizontal="left" vertical="top" wrapText="1"/>
      <protection locked="0"/>
    </xf>
    <xf numFmtId="164" fontId="5" fillId="4" borderId="56" xfId="0" applyNumberFormat="1" applyFont="1" applyFill="1" applyBorder="1" applyAlignment="1" applyProtection="1">
      <alignment horizontal="center" vertical="top" wrapText="1"/>
      <protection locked="0"/>
    </xf>
    <xf numFmtId="1" fontId="5" fillId="4" borderId="56" xfId="0" applyNumberFormat="1" applyFont="1" applyFill="1" applyBorder="1" applyAlignment="1" applyProtection="1">
      <alignment horizontal="right" vertical="top" wrapText="1"/>
      <protection locked="0"/>
    </xf>
    <xf numFmtId="165" fontId="5" fillId="4" borderId="56" xfId="1" applyNumberFormat="1" applyFont="1" applyFill="1" applyBorder="1" applyAlignment="1" applyProtection="1">
      <alignment horizontal="right" vertical="top" wrapText="1"/>
      <protection locked="0"/>
    </xf>
    <xf numFmtId="165" fontId="5" fillId="3" borderId="4" xfId="0" applyNumberFormat="1" applyFont="1" applyFill="1" applyBorder="1" applyAlignment="1" applyProtection="1">
      <alignment horizontal="right" vertical="top" wrapText="1"/>
      <protection locked="0"/>
    </xf>
    <xf numFmtId="0" fontId="5" fillId="4"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34" fillId="3" borderId="2" xfId="0" applyFont="1" applyFill="1" applyBorder="1" applyAlignment="1" applyProtection="1">
      <alignment horizontal="center" vertical="center"/>
    </xf>
    <xf numFmtId="0" fontId="34" fillId="3" borderId="22" xfId="0" applyFont="1" applyFill="1" applyBorder="1" applyAlignment="1" applyProtection="1">
      <alignment horizontal="center" vertical="center"/>
    </xf>
    <xf numFmtId="0" fontId="5" fillId="4" borderId="56" xfId="0" applyFont="1" applyFill="1" applyBorder="1" applyAlignment="1" applyProtection="1">
      <alignment horizontal="center" vertical="top" wrapText="1"/>
      <protection locked="0"/>
    </xf>
    <xf numFmtId="165" fontId="5" fillId="4" borderId="56" xfId="0" applyNumberFormat="1" applyFont="1" applyFill="1" applyBorder="1" applyAlignment="1" applyProtection="1">
      <alignment horizontal="right" vertical="top" wrapText="1"/>
      <protection locked="0"/>
    </xf>
    <xf numFmtId="165" fontId="5" fillId="3" borderId="56" xfId="0" applyNumberFormat="1" applyFont="1" applyFill="1" applyBorder="1" applyAlignment="1" applyProtection="1">
      <alignment horizontal="right" vertical="top" wrapText="1"/>
      <protection locked="0"/>
    </xf>
    <xf numFmtId="1" fontId="5" fillId="4" borderId="56" xfId="0" applyNumberFormat="1" applyFont="1" applyFill="1" applyBorder="1" applyAlignment="1" applyProtection="1">
      <alignment horizontal="center" vertical="top" wrapText="1"/>
      <protection locked="0"/>
    </xf>
    <xf numFmtId="0" fontId="5" fillId="4" borderId="7" xfId="0" applyFont="1" applyFill="1" applyBorder="1" applyAlignment="1" applyProtection="1">
      <alignment vertical="top" wrapText="1"/>
      <protection locked="0"/>
    </xf>
    <xf numFmtId="0" fontId="5" fillId="4" borderId="6" xfId="0" applyFont="1" applyFill="1" applyBorder="1" applyAlignment="1" applyProtection="1">
      <alignment vertical="top" wrapText="1"/>
      <protection locked="0"/>
    </xf>
    <xf numFmtId="164" fontId="5" fillId="4" borderId="56" xfId="0" applyNumberFormat="1" applyFont="1" applyFill="1" applyBorder="1" applyAlignment="1" applyProtection="1">
      <alignment horizontal="right" vertical="top" wrapText="1"/>
      <protection locked="0"/>
    </xf>
    <xf numFmtId="0" fontId="3" fillId="4" borderId="7" xfId="0" applyFont="1" applyFill="1" applyBorder="1" applyAlignment="1" applyProtection="1">
      <alignment vertical="top" wrapText="1"/>
      <protection locked="0"/>
    </xf>
    <xf numFmtId="0" fontId="5" fillId="4" borderId="29" xfId="0" applyFont="1" applyFill="1" applyBorder="1" applyAlignment="1" applyProtection="1">
      <alignment vertical="top" wrapText="1"/>
      <protection locked="0"/>
    </xf>
    <xf numFmtId="0" fontId="3" fillId="4" borderId="7" xfId="0" applyFont="1" applyFill="1" applyBorder="1" applyAlignment="1" applyProtection="1">
      <alignment horizontal="left" vertical="top" wrapText="1"/>
      <protection locked="0"/>
    </xf>
    <xf numFmtId="0" fontId="5" fillId="4"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4" borderId="8" xfId="0" applyNumberFormat="1" applyFont="1" applyFill="1" applyBorder="1" applyAlignment="1" applyProtection="1">
      <alignment vertical="top" wrapText="1"/>
      <protection locked="0"/>
    </xf>
    <xf numFmtId="165" fontId="5" fillId="4" borderId="4" xfId="0" applyNumberFormat="1" applyFont="1" applyFill="1" applyBorder="1" applyAlignment="1" applyProtection="1">
      <alignment horizontal="right" vertical="top" wrapText="1"/>
      <protection locked="0"/>
    </xf>
    <xf numFmtId="1" fontId="5" fillId="4" borderId="56" xfId="0" applyNumberFormat="1" applyFont="1" applyFill="1" applyBorder="1" applyAlignment="1" applyProtection="1">
      <alignment vertical="top" wrapText="1"/>
      <protection locked="0"/>
    </xf>
    <xf numFmtId="1" fontId="5" fillId="4" borderId="56" xfId="0" applyNumberFormat="1" applyFont="1" applyFill="1" applyBorder="1" applyAlignment="1" applyProtection="1">
      <alignment horizontal="left" vertical="top" wrapText="1"/>
      <protection locked="0"/>
    </xf>
    <xf numFmtId="0" fontId="3" fillId="4" borderId="7" xfId="0" applyFont="1" applyFill="1" applyBorder="1" applyAlignment="1" applyProtection="1">
      <alignment horizontal="center" vertical="top" wrapText="1"/>
      <protection locked="0"/>
    </xf>
    <xf numFmtId="0" fontId="5" fillId="3" borderId="18" xfId="0" applyFont="1" applyFill="1" applyBorder="1" applyAlignment="1" applyProtection="1">
      <alignment horizontal="center" vertical="center" wrapText="1"/>
    </xf>
    <xf numFmtId="10" fontId="5" fillId="3" borderId="8" xfId="0" applyNumberFormat="1" applyFont="1" applyFill="1" applyBorder="1" applyAlignment="1" applyProtection="1">
      <alignment horizontal="center" vertical="center" wrapText="1"/>
    </xf>
    <xf numFmtId="10" fontId="5" fillId="3" borderId="32" xfId="0" applyNumberFormat="1" applyFont="1" applyFill="1" applyBorder="1" applyAlignment="1" applyProtection="1">
      <alignment horizontal="center" vertical="center" wrapText="1"/>
    </xf>
    <xf numFmtId="10" fontId="7" fillId="4" borderId="1" xfId="0" applyNumberFormat="1" applyFont="1" applyFill="1" applyBorder="1" applyAlignment="1" applyProtection="1">
      <alignment horizontal="center" wrapText="1"/>
      <protection locked="0"/>
    </xf>
    <xf numFmtId="165" fontId="4" fillId="3" borderId="32" xfId="1" applyNumberFormat="1" applyFont="1" applyFill="1" applyBorder="1" applyAlignment="1" applyProtection="1">
      <alignment horizontal="center" wrapText="1"/>
    </xf>
    <xf numFmtId="165" fontId="3" fillId="3" borderId="28" xfId="0" applyNumberFormat="1" applyFont="1" applyFill="1" applyBorder="1" applyAlignment="1" applyProtection="1">
      <alignment horizontal="right" vertical="center" wrapText="1"/>
    </xf>
    <xf numFmtId="1" fontId="3" fillId="3"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4" borderId="1" xfId="2" applyNumberFormat="1" applyFont="1" applyFill="1" applyBorder="1" applyAlignment="1" applyProtection="1">
      <alignment horizontal="center" vertical="center" wrapText="1"/>
      <protection locked="0"/>
    </xf>
    <xf numFmtId="10" fontId="7" fillId="4"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3" borderId="1" xfId="2" applyNumberFormat="1" applyFont="1" applyFill="1" applyBorder="1" applyAlignment="1" applyProtection="1">
      <alignment horizontal="center" vertical="center" wrapText="1"/>
      <protection locked="0"/>
    </xf>
    <xf numFmtId="165" fontId="7" fillId="3"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5" borderId="2" xfId="0" applyFont="1" applyFill="1" applyBorder="1" applyAlignment="1" applyProtection="1">
      <alignment horizontal="center" vertical="top" wrapText="1"/>
      <protection locked="0"/>
    </xf>
    <xf numFmtId="0" fontId="5" fillId="5" borderId="36" xfId="0" applyFont="1" applyFill="1" applyBorder="1" applyAlignment="1" applyProtection="1">
      <alignment horizontal="center" vertical="top" wrapText="1"/>
      <protection locked="0"/>
    </xf>
    <xf numFmtId="165" fontId="3" fillId="3"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5" borderId="49" xfId="0" applyFont="1" applyFill="1" applyBorder="1" applyAlignment="1" applyProtection="1">
      <alignment horizontal="center" vertical="center" wrapText="1"/>
      <protection locked="0"/>
    </xf>
    <xf numFmtId="164" fontId="3" fillId="5" borderId="50" xfId="0" applyNumberFormat="1" applyFont="1" applyFill="1" applyBorder="1" applyAlignment="1" applyProtection="1">
      <alignment horizontal="center" vertical="center" wrapText="1"/>
      <protection locked="0"/>
    </xf>
    <xf numFmtId="1" fontId="3" fillId="5" borderId="50" xfId="0" applyNumberFormat="1" applyFont="1" applyFill="1" applyBorder="1" applyAlignment="1" applyProtection="1">
      <alignment horizontal="center" vertical="center" wrapText="1"/>
      <protection locked="0"/>
    </xf>
    <xf numFmtId="167" fontId="3" fillId="5" borderId="50" xfId="1" applyNumberFormat="1" applyFont="1" applyFill="1" applyBorder="1" applyAlignment="1" applyProtection="1">
      <alignment horizontal="center" vertical="center" wrapText="1"/>
      <protection locked="0"/>
    </xf>
    <xf numFmtId="165" fontId="3" fillId="5" borderId="50" xfId="0" applyNumberFormat="1" applyFont="1" applyFill="1" applyBorder="1" applyAlignment="1" applyProtection="1">
      <alignment horizontal="center" vertical="center" wrapText="1"/>
      <protection locked="0"/>
    </xf>
    <xf numFmtId="0" fontId="3" fillId="5" borderId="51" xfId="0" applyFont="1" applyFill="1" applyBorder="1" applyAlignment="1" applyProtection="1">
      <alignment horizontal="center" vertical="center" wrapText="1"/>
      <protection locked="0"/>
    </xf>
    <xf numFmtId="0" fontId="3" fillId="5"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4" fillId="3" borderId="67" xfId="0" applyFont="1" applyFill="1" applyBorder="1" applyAlignment="1" applyProtection="1">
      <alignment horizontal="center" vertical="top" wrapText="1"/>
      <protection locked="0"/>
    </xf>
    <xf numFmtId="0" fontId="33" fillId="3" borderId="63" xfId="0" applyFont="1" applyFill="1" applyBorder="1" applyAlignment="1" applyProtection="1">
      <alignment horizontal="left" vertical="top" wrapText="1"/>
      <protection locked="0"/>
    </xf>
    <xf numFmtId="164" fontId="34" fillId="3" borderId="64" xfId="0" applyNumberFormat="1" applyFont="1" applyFill="1" applyBorder="1" applyAlignment="1" applyProtection="1">
      <alignment horizontal="center" vertical="top" wrapText="1"/>
      <protection locked="0"/>
    </xf>
    <xf numFmtId="1" fontId="34" fillId="3" borderId="64" xfId="0" applyNumberFormat="1" applyFont="1" applyFill="1" applyBorder="1" applyAlignment="1" applyProtection="1">
      <alignment horizontal="right" vertical="top" wrapText="1"/>
      <protection locked="0"/>
    </xf>
    <xf numFmtId="165" fontId="34" fillId="3" borderId="64" xfId="1" applyNumberFormat="1" applyFont="1" applyFill="1" applyBorder="1" applyAlignment="1" applyProtection="1">
      <alignment horizontal="right" vertical="top" wrapText="1"/>
      <protection locked="0"/>
    </xf>
    <xf numFmtId="165" fontId="34" fillId="3" borderId="64" xfId="0" applyNumberFormat="1" applyFont="1" applyFill="1" applyBorder="1" applyAlignment="1" applyProtection="1">
      <alignment horizontal="right" vertical="top" wrapText="1"/>
      <protection locked="0"/>
    </xf>
    <xf numFmtId="0" fontId="34" fillId="3"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3"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5" borderId="52" xfId="0" applyFont="1" applyFill="1" applyBorder="1" applyAlignment="1" applyProtection="1">
      <alignment horizontal="center" vertical="center" wrapText="1"/>
      <protection locked="0"/>
    </xf>
    <xf numFmtId="0" fontId="4" fillId="5" borderId="50" xfId="0" applyFont="1" applyFill="1" applyBorder="1" applyAlignment="1" applyProtection="1">
      <alignment horizontal="center" vertical="center" wrapText="1"/>
      <protection locked="0"/>
    </xf>
    <xf numFmtId="165" fontId="4" fillId="5" borderId="50" xfId="0" applyNumberFormat="1" applyFont="1" applyFill="1" applyBorder="1" applyAlignment="1" applyProtection="1">
      <alignment horizontal="center" vertical="center" wrapText="1"/>
      <protection locked="0"/>
    </xf>
    <xf numFmtId="1" fontId="4" fillId="5" borderId="50" xfId="0" applyNumberFormat="1" applyFont="1" applyFill="1" applyBorder="1" applyAlignment="1" applyProtection="1">
      <alignment horizontal="center" vertical="center" wrapText="1"/>
      <protection locked="0"/>
    </xf>
    <xf numFmtId="0" fontId="4" fillId="5"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4" fillId="3" borderId="63" xfId="0" applyFont="1" applyFill="1" applyBorder="1" applyAlignment="1" applyProtection="1">
      <alignment horizontal="center" vertical="top" wrapText="1"/>
      <protection locked="0"/>
    </xf>
    <xf numFmtId="0" fontId="34" fillId="3" borderId="64" xfId="0" applyFont="1" applyFill="1" applyBorder="1" applyAlignment="1" applyProtection="1">
      <alignment horizontal="center" vertical="top" wrapText="1"/>
      <protection locked="0"/>
    </xf>
    <xf numFmtId="1" fontId="34" fillId="3"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5" borderId="36" xfId="0" applyFont="1" applyFill="1" applyBorder="1" applyAlignment="1" applyProtection="1">
      <alignment horizontal="center" vertical="center" wrapText="1"/>
      <protection locked="0"/>
    </xf>
    <xf numFmtId="0" fontId="4" fillId="5" borderId="33" xfId="0" applyFont="1" applyFill="1" applyBorder="1" applyAlignment="1" applyProtection="1">
      <alignment horizontal="center" vertical="center" wrapText="1"/>
      <protection locked="0"/>
    </xf>
    <xf numFmtId="0" fontId="4" fillId="5" borderId="28" xfId="0" applyFont="1" applyFill="1" applyBorder="1" applyAlignment="1" applyProtection="1">
      <alignment horizontal="center" vertical="center" wrapText="1"/>
      <protection locked="0"/>
    </xf>
    <xf numFmtId="164" fontId="4" fillId="5" borderId="28" xfId="0" applyNumberFormat="1" applyFont="1" applyFill="1" applyBorder="1" applyAlignment="1" applyProtection="1">
      <alignment horizontal="center" vertical="center" wrapText="1"/>
      <protection locked="0"/>
    </xf>
    <xf numFmtId="165" fontId="4" fillId="5" borderId="28" xfId="0" applyNumberFormat="1" applyFont="1" applyFill="1" applyBorder="1" applyAlignment="1" applyProtection="1">
      <alignment horizontal="center" vertical="center" wrapText="1"/>
      <protection locked="0"/>
    </xf>
    <xf numFmtId="1" fontId="4" fillId="5" borderId="28" xfId="0" applyNumberFormat="1" applyFont="1" applyFill="1" applyBorder="1" applyAlignment="1" applyProtection="1">
      <alignment horizontal="center" vertical="center" wrapText="1"/>
      <protection locked="0"/>
    </xf>
    <xf numFmtId="0" fontId="4" fillId="5" borderId="34" xfId="0" applyFont="1" applyFill="1" applyBorder="1" applyAlignment="1" applyProtection="1">
      <alignment horizontal="center" vertical="center" wrapText="1"/>
      <protection locked="0"/>
    </xf>
    <xf numFmtId="164" fontId="34" fillId="3"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5" borderId="53" xfId="0" applyFont="1" applyFill="1" applyBorder="1" applyAlignment="1" applyProtection="1">
      <alignment horizontal="center" vertical="center" wrapText="1"/>
      <protection locked="0"/>
    </xf>
    <xf numFmtId="165" fontId="4" fillId="5" borderId="34" xfId="0" applyNumberFormat="1" applyFont="1" applyFill="1" applyBorder="1" applyAlignment="1" applyProtection="1">
      <alignment horizontal="center" vertical="center" wrapText="1"/>
      <protection locked="0"/>
    </xf>
    <xf numFmtId="0" fontId="33" fillId="3" borderId="63" xfId="0" applyFont="1" applyFill="1" applyBorder="1" applyAlignment="1" applyProtection="1">
      <alignment vertical="top" wrapText="1"/>
      <protection locked="0"/>
    </xf>
    <xf numFmtId="0" fontId="34" fillId="3" borderId="63" xfId="0" applyFont="1" applyFill="1" applyBorder="1" applyAlignment="1" applyProtection="1">
      <alignment vertical="top" wrapText="1"/>
      <protection locked="0"/>
    </xf>
    <xf numFmtId="165" fontId="34" fillId="3" borderId="66" xfId="0" applyNumberFormat="1" applyFont="1" applyFill="1" applyBorder="1" applyAlignment="1" applyProtection="1">
      <alignment horizontal="right" vertical="top" wrapText="1"/>
      <protection locked="0"/>
    </xf>
    <xf numFmtId="165" fontId="34" fillId="3" borderId="68" xfId="0" applyNumberFormat="1" applyFont="1" applyFill="1" applyBorder="1" applyAlignment="1" applyProtection="1">
      <alignment horizontal="right" vertical="top" wrapText="1"/>
      <protection locked="0"/>
    </xf>
    <xf numFmtId="165" fontId="33" fillId="3" borderId="65" xfId="0" applyNumberFormat="1" applyFont="1" applyFill="1" applyBorder="1" applyAlignment="1" applyProtection="1">
      <alignment horizontal="right" vertical="top"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3" borderId="32" xfId="0" applyNumberFormat="1" applyFont="1" applyFill="1" applyBorder="1" applyAlignment="1" applyProtection="1">
      <alignment horizontal="right" vertical="top" wrapText="1"/>
    </xf>
    <xf numFmtId="165" fontId="3" fillId="3" borderId="21" xfId="0" applyNumberFormat="1" applyFont="1" applyFill="1" applyBorder="1" applyAlignment="1" applyProtection="1">
      <alignment horizontal="right" vertical="top" wrapText="1"/>
    </xf>
    <xf numFmtId="165" fontId="3" fillId="3"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5" borderId="36" xfId="0" applyFont="1" applyFill="1" applyBorder="1" applyAlignment="1" applyProtection="1">
      <alignment horizontal="center" vertical="top" wrapText="1"/>
      <protection locked="0"/>
    </xf>
    <xf numFmtId="1" fontId="34" fillId="3"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4" fillId="3" borderId="64" xfId="0" applyNumberFormat="1" applyFont="1" applyFill="1" applyBorder="1" applyAlignment="1" applyProtection="1">
      <alignment horizontal="left" vertical="top" wrapText="1"/>
      <protection locked="0"/>
    </xf>
    <xf numFmtId="165" fontId="3" fillId="3"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5" borderId="42" xfId="0" applyNumberFormat="1" applyFont="1" applyFill="1" applyBorder="1" applyAlignment="1" applyProtection="1">
      <alignment horizontal="left" vertical="top" wrapText="1"/>
      <protection locked="0"/>
    </xf>
    <xf numFmtId="49" fontId="4" fillId="5" borderId="27" xfId="0" applyNumberFormat="1" applyFont="1" applyFill="1" applyBorder="1" applyAlignment="1" applyProtection="1">
      <alignment horizontal="center" vertical="top" wrapText="1"/>
      <protection locked="0"/>
    </xf>
    <xf numFmtId="0" fontId="4" fillId="5" borderId="2" xfId="0" applyFont="1" applyFill="1" applyBorder="1" applyAlignment="1" applyProtection="1">
      <alignment horizontal="right" wrapText="1"/>
      <protection locked="0"/>
    </xf>
    <xf numFmtId="0" fontId="7" fillId="5" borderId="1" xfId="0" applyFont="1" applyFill="1" applyBorder="1" applyAlignment="1" applyProtection="1">
      <alignment wrapText="1"/>
      <protection locked="0"/>
    </xf>
    <xf numFmtId="166" fontId="4" fillId="5" borderId="1" xfId="4" applyNumberFormat="1" applyFont="1" applyFill="1" applyBorder="1" applyAlignment="1" applyProtection="1">
      <alignment horizontal="center" vertical="top" wrapText="1"/>
      <protection locked="0"/>
    </xf>
    <xf numFmtId="9" fontId="30" fillId="0" borderId="0" xfId="0" applyNumberFormat="1" applyFont="1" applyFill="1" applyBorder="1" applyAlignment="1" applyProtection="1">
      <alignment horizontal="center" wrapText="1"/>
      <protection locked="0"/>
    </xf>
    <xf numFmtId="165" fontId="30"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3"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5"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5" borderId="49" xfId="0" applyFont="1" applyFill="1" applyBorder="1" applyAlignment="1" applyProtection="1">
      <alignment horizontal="left" vertical="top" wrapText="1"/>
      <protection locked="0"/>
    </xf>
    <xf numFmtId="1" fontId="4" fillId="5" borderId="50" xfId="0" applyNumberFormat="1" applyFont="1" applyFill="1" applyBorder="1" applyAlignment="1" applyProtection="1">
      <alignment horizontal="center" vertical="top" wrapText="1"/>
      <protection locked="0"/>
    </xf>
    <xf numFmtId="0" fontId="4" fillId="5" borderId="50" xfId="0" applyFont="1" applyFill="1" applyBorder="1" applyAlignment="1" applyProtection="1">
      <alignment horizontal="center" vertical="top" wrapText="1"/>
      <protection locked="0"/>
    </xf>
    <xf numFmtId="0" fontId="4" fillId="5" borderId="51" xfId="0" applyFont="1" applyFill="1" applyBorder="1" applyAlignment="1" applyProtection="1">
      <alignment horizontal="center" vertical="top" wrapText="1"/>
      <protection locked="0"/>
    </xf>
    <xf numFmtId="0" fontId="34" fillId="3" borderId="46" xfId="0" applyFont="1" applyFill="1" applyBorder="1" applyAlignment="1" applyProtection="1">
      <alignment horizontal="left" vertical="top" wrapText="1"/>
      <protection locked="0"/>
    </xf>
    <xf numFmtId="1" fontId="34" fillId="3" borderId="47" xfId="0" applyNumberFormat="1" applyFont="1" applyFill="1" applyBorder="1" applyAlignment="1" applyProtection="1">
      <alignment horizontal="center" vertical="top" wrapText="1"/>
      <protection locked="0"/>
    </xf>
    <xf numFmtId="1" fontId="34" fillId="3" borderId="47" xfId="0" applyNumberFormat="1" applyFont="1" applyFill="1" applyBorder="1" applyAlignment="1" applyProtection="1">
      <alignment horizontal="left" vertical="top" wrapText="1"/>
      <protection locked="0"/>
    </xf>
    <xf numFmtId="165" fontId="34" fillId="3" borderId="54" xfId="0" applyNumberFormat="1" applyFont="1" applyFill="1" applyBorder="1" applyAlignment="1" applyProtection="1">
      <alignment horizontal="right" vertical="top" wrapText="1"/>
      <protection locked="0"/>
    </xf>
    <xf numFmtId="165" fontId="33" fillId="3"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65" fontId="3" fillId="3" borderId="53" xfId="0" applyNumberFormat="1" applyFont="1" applyFill="1" applyBorder="1" applyAlignment="1" applyProtection="1">
      <alignment horizontal="right" vertical="top" wrapText="1"/>
    </xf>
    <xf numFmtId="165" fontId="3" fillId="3" borderId="35" xfId="0" applyNumberFormat="1" applyFont="1" applyFill="1" applyBorder="1" applyAlignment="1" applyProtection="1">
      <alignment horizontal="right" vertical="top" wrapText="1"/>
    </xf>
    <xf numFmtId="164" fontId="7" fillId="0" borderId="8" xfId="0" applyNumberFormat="1" applyFont="1" applyBorder="1" applyAlignment="1" applyProtection="1">
      <alignment horizontal="right" vertical="center"/>
      <protection locked="0"/>
    </xf>
    <xf numFmtId="164" fontId="7" fillId="0" borderId="14" xfId="0" applyNumberFormat="1" applyFont="1" applyBorder="1" applyAlignment="1" applyProtection="1">
      <alignment horizontal="right" vertical="center"/>
      <protection locked="0"/>
    </xf>
    <xf numFmtId="164" fontId="7" fillId="0" borderId="3" xfId="0" applyNumberFormat="1" applyFont="1" applyBorder="1" applyAlignment="1" applyProtection="1">
      <alignment horizontal="right" vertical="center"/>
      <protection locked="0"/>
    </xf>
    <xf numFmtId="164" fontId="7" fillId="0" borderId="9"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164" fontId="7" fillId="4" borderId="1" xfId="0" applyNumberFormat="1" applyFont="1" applyFill="1" applyBorder="1" applyAlignment="1" applyProtection="1">
      <alignment horizontal="right" vertical="top" wrapText="1"/>
    </xf>
    <xf numFmtId="49" fontId="7" fillId="0" borderId="3" xfId="0" applyNumberFormat="1" applyFont="1" applyBorder="1" applyAlignment="1" applyProtection="1">
      <alignment horizontal="left" vertical="center"/>
      <protection locked="0"/>
    </xf>
    <xf numFmtId="49" fontId="2" fillId="0" borderId="0" xfId="0" applyNumberFormat="1" applyFont="1" applyAlignment="1" applyProtection="1">
      <alignment horizontal="left" vertical="top" wrapText="1"/>
      <protection locked="0"/>
    </xf>
    <xf numFmtId="164" fontId="18" fillId="0" borderId="0" xfId="0" applyNumberFormat="1" applyFont="1" applyAlignment="1" applyProtection="1">
      <alignment horizontal="right" vertical="top" wrapText="1"/>
      <protection locked="0"/>
    </xf>
    <xf numFmtId="0" fontId="18" fillId="0" borderId="0" xfId="0" applyFont="1" applyAlignment="1" applyProtection="1">
      <alignment horizontal="right" vertical="top" wrapText="1"/>
      <protection locked="0"/>
    </xf>
    <xf numFmtId="49" fontId="2" fillId="0" borderId="0" xfId="0" applyNumberFormat="1" applyFont="1" applyAlignment="1">
      <alignment horizontal="left" vertical="center"/>
    </xf>
    <xf numFmtId="165" fontId="1" fillId="0" borderId="69" xfId="0" applyNumberFormat="1" applyFont="1" applyBorder="1" applyAlignment="1" applyProtection="1">
      <alignment horizontal="right" vertical="top" wrapText="1"/>
      <protection locked="0"/>
    </xf>
    <xf numFmtId="165" fontId="1" fillId="0" borderId="1" xfId="0" applyNumberFormat="1" applyFont="1" applyBorder="1" applyAlignment="1" applyProtection="1">
      <alignment horizontal="right" vertical="top" wrapText="1"/>
      <protection locked="0"/>
    </xf>
    <xf numFmtId="165" fontId="34" fillId="5" borderId="1" xfId="0" applyNumberFormat="1" applyFont="1" applyFill="1" applyBorder="1" applyAlignment="1" applyProtection="1">
      <alignment horizontal="right" vertical="top" wrapText="1"/>
      <protection locked="0"/>
    </xf>
    <xf numFmtId="165" fontId="1" fillId="0" borderId="32" xfId="0" applyNumberFormat="1" applyFont="1" applyBorder="1" applyAlignment="1" applyProtection="1">
      <alignment horizontal="right" vertical="top" wrapText="1"/>
      <protection locked="0"/>
    </xf>
    <xf numFmtId="165" fontId="3" fillId="3" borderId="28" xfId="0" applyNumberFormat="1" applyFont="1" applyFill="1" applyBorder="1" applyAlignment="1">
      <alignment horizontal="right" vertical="top" wrapText="1"/>
    </xf>
    <xf numFmtId="165" fontId="1" fillId="0" borderId="27" xfId="0" applyNumberFormat="1" applyFont="1" applyBorder="1" applyAlignment="1" applyProtection="1">
      <alignment horizontal="right" vertical="top" wrapText="1"/>
      <protection locked="0"/>
    </xf>
    <xf numFmtId="165" fontId="1" fillId="0" borderId="64" xfId="0" applyNumberFormat="1" applyFont="1" applyBorder="1" applyAlignment="1" applyProtection="1">
      <alignment horizontal="right" vertical="top" wrapText="1"/>
      <protection locked="0"/>
    </xf>
    <xf numFmtId="165" fontId="3" fillId="5" borderId="28" xfId="0" applyNumberFormat="1" applyFont="1" applyFill="1" applyBorder="1" applyAlignment="1">
      <alignment horizontal="right" vertical="top" wrapText="1"/>
    </xf>
    <xf numFmtId="0" fontId="5" fillId="0" borderId="36" xfId="0" applyFont="1" applyFill="1" applyBorder="1" applyAlignment="1" applyProtection="1">
      <alignment horizontal="center" vertical="top" wrapText="1"/>
      <protection locked="0"/>
    </xf>
    <xf numFmtId="0" fontId="3" fillId="0" borderId="33" xfId="0" applyFont="1" applyFill="1" applyBorder="1" applyAlignment="1" applyProtection="1">
      <alignment horizontal="right" vertical="top" wrapText="1"/>
      <protection locked="0"/>
    </xf>
    <xf numFmtId="164" fontId="3" fillId="0" borderId="28" xfId="0" applyNumberFormat="1" applyFont="1" applyFill="1" applyBorder="1" applyAlignment="1" applyProtection="1">
      <alignment horizontal="center" vertical="top" wrapText="1"/>
      <protection locked="0"/>
    </xf>
    <xf numFmtId="1" fontId="3" fillId="0" borderId="28" xfId="0" applyNumberFormat="1" applyFont="1" applyFill="1" applyBorder="1" applyAlignment="1" applyProtection="1">
      <alignment horizontal="right" vertical="top" wrapText="1"/>
      <protection locked="0"/>
    </xf>
    <xf numFmtId="165" fontId="3" fillId="0" borderId="28" xfId="1" applyNumberFormat="1" applyFont="1" applyFill="1" applyBorder="1" applyAlignment="1" applyProtection="1">
      <alignment horizontal="right" vertical="top" wrapText="1"/>
      <protection locked="0"/>
    </xf>
    <xf numFmtId="165" fontId="3" fillId="0" borderId="55" xfId="0" applyNumberFormat="1" applyFont="1" applyFill="1" applyBorder="1" applyAlignment="1">
      <alignment horizontal="right" vertical="top" wrapText="1"/>
    </xf>
    <xf numFmtId="0" fontId="3" fillId="0" borderId="34" xfId="0" applyFont="1" applyFill="1" applyBorder="1" applyAlignment="1" applyProtection="1">
      <alignment horizontal="left" vertical="top" wrapText="1"/>
      <protection locked="0"/>
    </xf>
    <xf numFmtId="164" fontId="3" fillId="5" borderId="28" xfId="0" applyNumberFormat="1" applyFont="1" applyFill="1" applyBorder="1" applyAlignment="1" applyProtection="1">
      <alignment horizontal="center" vertical="top" wrapText="1"/>
      <protection locked="0"/>
    </xf>
    <xf numFmtId="1" fontId="3" fillId="5" borderId="28" xfId="0" applyNumberFormat="1" applyFont="1" applyFill="1" applyBorder="1" applyAlignment="1" applyProtection="1">
      <alignment horizontal="right" vertical="top" wrapText="1"/>
      <protection locked="0"/>
    </xf>
    <xf numFmtId="165" fontId="3" fillId="5" borderId="28" xfId="1" applyNumberFormat="1" applyFont="1" applyFill="1" applyBorder="1" applyAlignment="1" applyProtection="1">
      <alignment horizontal="right" vertical="top" wrapText="1"/>
      <protection locked="0"/>
    </xf>
    <xf numFmtId="0" fontId="3" fillId="5" borderId="34" xfId="0" applyFont="1" applyFill="1" applyBorder="1" applyAlignment="1" applyProtection="1">
      <alignment horizontal="left" vertical="top" wrapText="1"/>
      <protection locked="0"/>
    </xf>
    <xf numFmtId="0" fontId="5" fillId="0" borderId="28" xfId="0" applyFont="1" applyFill="1" applyBorder="1" applyAlignment="1" applyProtection="1">
      <alignment horizontal="center" vertical="top" wrapText="1"/>
      <protection locked="0"/>
    </xf>
    <xf numFmtId="165" fontId="5" fillId="0" borderId="28" xfId="0" applyNumberFormat="1" applyFont="1" applyFill="1" applyBorder="1" applyAlignment="1" applyProtection="1">
      <alignment horizontal="right" vertical="top" wrapText="1"/>
      <protection locked="0"/>
    </xf>
    <xf numFmtId="165" fontId="5" fillId="0" borderId="28" xfId="0" applyNumberFormat="1" applyFont="1" applyFill="1" applyBorder="1" applyAlignment="1" applyProtection="1">
      <alignment horizontal="right" vertical="top" wrapText="1"/>
    </xf>
    <xf numFmtId="1" fontId="5" fillId="0" borderId="28" xfId="0" applyNumberFormat="1" applyFont="1" applyFill="1" applyBorder="1" applyAlignment="1" applyProtection="1">
      <alignment horizontal="center" vertical="top" wrapText="1"/>
      <protection locked="0"/>
    </xf>
    <xf numFmtId="0" fontId="5" fillId="0" borderId="34"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right" vertical="top" wrapText="1"/>
      <protection locked="0"/>
    </xf>
    <xf numFmtId="0" fontId="3" fillId="3" borderId="20" xfId="0" applyFont="1" applyFill="1" applyBorder="1" applyAlignment="1" applyProtection="1">
      <alignment horizontal="right" vertical="top" wrapText="1"/>
      <protection locked="0"/>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center" vertical="top"/>
      <protection locked="0"/>
    </xf>
    <xf numFmtId="0" fontId="34" fillId="3" borderId="67" xfId="0" applyFont="1" applyFill="1" applyBorder="1" applyAlignment="1" applyProtection="1">
      <alignment horizontal="center" vertical="center"/>
      <protection locked="0"/>
    </xf>
    <xf numFmtId="1" fontId="5" fillId="0" borderId="28" xfId="0" applyNumberFormat="1" applyFont="1" applyFill="1" applyBorder="1" applyAlignment="1" applyProtection="1">
      <alignment vertical="top" wrapText="1"/>
      <protection locked="0"/>
    </xf>
    <xf numFmtId="0" fontId="5" fillId="0" borderId="34" xfId="0" applyFont="1" applyFill="1" applyBorder="1" applyAlignment="1" applyProtection="1">
      <alignment horizontal="left" vertical="top" wrapText="1"/>
      <protection locked="0"/>
    </xf>
    <xf numFmtId="165" fontId="5" fillId="0" borderId="55" xfId="0" applyNumberFormat="1" applyFont="1" applyFill="1" applyBorder="1" applyAlignment="1" applyProtection="1">
      <alignment horizontal="right" vertical="top" wrapText="1"/>
    </xf>
    <xf numFmtId="1" fontId="5" fillId="0" borderId="28" xfId="0" applyNumberFormat="1" applyFont="1" applyFill="1" applyBorder="1" applyAlignment="1" applyProtection="1">
      <alignment horizontal="left" vertical="top" wrapText="1"/>
      <protection locked="0"/>
    </xf>
    <xf numFmtId="166" fontId="4" fillId="6" borderId="56" xfId="4" applyNumberFormat="1" applyFont="1" applyFill="1" applyBorder="1" applyAlignment="1" applyProtection="1">
      <alignment horizontal="center" wrapText="1"/>
      <protection locked="0"/>
    </xf>
    <xf numFmtId="166" fontId="4" fillId="6" borderId="4" xfId="4" applyNumberFormat="1" applyFont="1" applyFill="1" applyBorder="1" applyAlignment="1" applyProtection="1">
      <alignment horizontal="center" wrapText="1"/>
      <protection locked="0"/>
    </xf>
    <xf numFmtId="165" fontId="4" fillId="6" borderId="4" xfId="1" applyNumberFormat="1" applyFont="1" applyFill="1" applyBorder="1" applyAlignment="1" applyProtection="1">
      <alignment horizontal="center" wrapText="1"/>
      <protection locked="0"/>
    </xf>
    <xf numFmtId="165" fontId="4" fillId="6" borderId="8" xfId="1" applyNumberFormat="1" applyFont="1" applyFill="1" applyBorder="1" applyAlignment="1" applyProtection="1">
      <alignment horizontal="center" wrapText="1"/>
      <protection locked="0"/>
    </xf>
    <xf numFmtId="0" fontId="3" fillId="3" borderId="0" xfId="0" applyFont="1" applyFill="1" applyAlignment="1" applyProtection="1">
      <alignment horizontal="left" vertical="top" wrapText="1"/>
      <protection locked="0"/>
    </xf>
    <xf numFmtId="1" fontId="3" fillId="3" borderId="0" xfId="0" applyNumberFormat="1" applyFont="1" applyFill="1" applyAlignment="1" applyProtection="1">
      <alignment horizontal="center" vertical="top" wrapText="1"/>
      <protection locked="0"/>
    </xf>
    <xf numFmtId="1" fontId="3" fillId="3" borderId="0" xfId="0" applyNumberFormat="1" applyFont="1" applyFill="1" applyAlignment="1" applyProtection="1">
      <alignment horizontal="right" vertical="top" wrapText="1"/>
      <protection locked="0"/>
    </xf>
    <xf numFmtId="165" fontId="3" fillId="3" borderId="0" xfId="0" applyNumberFormat="1" applyFont="1" applyFill="1" applyAlignment="1">
      <alignment horizontal="right" vertical="top" wrapText="1"/>
    </xf>
    <xf numFmtId="0" fontId="3" fillId="5" borderId="0" xfId="0" applyFont="1" applyFill="1" applyAlignment="1" applyProtection="1">
      <alignment horizontal="left" vertical="top" wrapText="1"/>
      <protection locked="0"/>
    </xf>
    <xf numFmtId="1" fontId="3" fillId="5" borderId="0" xfId="0" applyNumberFormat="1" applyFont="1" applyFill="1" applyAlignment="1" applyProtection="1">
      <alignment horizontal="center" vertical="top" wrapText="1"/>
      <protection locked="0"/>
    </xf>
    <xf numFmtId="1" fontId="3" fillId="4" borderId="0" xfId="0" applyNumberFormat="1" applyFont="1" applyFill="1" applyAlignment="1" applyProtection="1">
      <alignment horizontal="right" vertical="top" wrapText="1"/>
      <protection locked="0"/>
    </xf>
    <xf numFmtId="166" fontId="3" fillId="4" borderId="0" xfId="0" applyNumberFormat="1" applyFont="1" applyFill="1" applyAlignment="1">
      <alignment horizontal="right" vertical="top" wrapText="1"/>
    </xf>
    <xf numFmtId="165" fontId="3" fillId="5" borderId="0" xfId="0" applyNumberFormat="1" applyFont="1" applyFill="1" applyAlignment="1">
      <alignment horizontal="right" vertical="top" wrapText="1"/>
    </xf>
    <xf numFmtId="0" fontId="3" fillId="4" borderId="0" xfId="0" applyFont="1" applyFill="1" applyAlignment="1" applyProtection="1">
      <alignment horizontal="left" vertical="top" wrapText="1"/>
      <protection locked="0"/>
    </xf>
    <xf numFmtId="1" fontId="3" fillId="4" borderId="0" xfId="0" applyNumberFormat="1" applyFont="1" applyFill="1" applyAlignment="1" applyProtection="1">
      <alignment horizontal="center" vertical="top" wrapText="1"/>
      <protection locked="0"/>
    </xf>
    <xf numFmtId="10" fontId="3" fillId="4" borderId="0" xfId="0" applyNumberFormat="1" applyFont="1" applyFill="1" applyAlignment="1">
      <alignment horizontal="right" vertical="top" wrapText="1"/>
    </xf>
    <xf numFmtId="165" fontId="3" fillId="4" borderId="0" xfId="0" applyNumberFormat="1" applyFont="1" applyFill="1" applyAlignment="1">
      <alignment horizontal="right" vertical="top" wrapText="1"/>
    </xf>
    <xf numFmtId="0" fontId="7" fillId="5" borderId="0" xfId="0" applyFont="1" applyFill="1" applyAlignment="1" applyProtection="1">
      <alignment vertical="top" wrapText="1"/>
      <protection locked="0"/>
    </xf>
    <xf numFmtId="0" fontId="18" fillId="5" borderId="0" xfId="0" applyFont="1" applyFill="1" applyAlignment="1" applyProtection="1">
      <alignment horizontal="right" vertical="top" wrapText="1"/>
      <protection locked="0"/>
    </xf>
    <xf numFmtId="165" fontId="18" fillId="5" borderId="0" xfId="0" applyNumberFormat="1" applyFont="1" applyFill="1" applyAlignment="1" applyProtection="1">
      <alignment horizontal="center" vertical="top" wrapText="1"/>
      <protection locked="0"/>
    </xf>
    <xf numFmtId="166" fontId="18" fillId="0" borderId="0" xfId="0" applyNumberFormat="1" applyFont="1" applyAlignment="1" applyProtection="1">
      <alignment horizontal="center" vertical="top" wrapText="1"/>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164" fontId="1" fillId="0" borderId="0" xfId="0" applyNumberFormat="1" applyFont="1" applyAlignment="1" applyProtection="1">
      <alignment horizontal="center" vertical="top" wrapText="1"/>
      <protection locked="0"/>
    </xf>
    <xf numFmtId="1" fontId="1" fillId="0" borderId="0" xfId="0" applyNumberFormat="1" applyFont="1" applyAlignment="1" applyProtection="1">
      <alignment horizontal="center" vertical="top" wrapText="1"/>
      <protection locked="0"/>
    </xf>
    <xf numFmtId="0" fontId="1" fillId="0" borderId="0" xfId="0" applyFont="1" applyAlignment="1" applyProtection="1">
      <alignment horizontal="center" vertical="top" wrapText="1"/>
      <protection locked="0"/>
    </xf>
    <xf numFmtId="164" fontId="5" fillId="3" borderId="33" xfId="0" applyNumberFormat="1" applyFont="1" applyFill="1" applyBorder="1" applyAlignment="1" applyProtection="1">
      <alignment horizontal="center" vertical="top" wrapText="1"/>
      <protection locked="0"/>
    </xf>
    <xf numFmtId="0" fontId="5" fillId="5" borderId="37" xfId="0" applyFont="1" applyFill="1" applyBorder="1" applyAlignment="1" applyProtection="1">
      <alignment horizontal="center" vertical="top" wrapText="1"/>
      <protection locked="0"/>
    </xf>
    <xf numFmtId="0" fontId="3" fillId="5" borderId="59" xfId="0" applyFont="1" applyFill="1" applyBorder="1" applyAlignment="1" applyProtection="1">
      <alignment horizontal="center" vertical="top" wrapText="1"/>
      <protection locked="0"/>
    </xf>
    <xf numFmtId="0" fontId="3" fillId="3" borderId="75" xfId="0" applyFont="1" applyFill="1" applyBorder="1" applyAlignment="1" applyProtection="1">
      <alignment horizontal="right" vertical="top" wrapText="1"/>
      <protection locked="0"/>
    </xf>
    <xf numFmtId="0" fontId="3" fillId="3" borderId="76" xfId="0" applyFont="1" applyFill="1" applyBorder="1" applyAlignment="1" applyProtection="1">
      <alignment horizontal="right" vertical="top" wrapText="1"/>
      <protection locked="0"/>
    </xf>
    <xf numFmtId="0" fontId="38" fillId="0" borderId="0" xfId="0" applyFont="1" applyAlignment="1">
      <alignment vertical="center"/>
    </xf>
    <xf numFmtId="165" fontId="40" fillId="0" borderId="1" xfId="0" applyNumberFormat="1" applyFont="1" applyBorder="1" applyAlignment="1" applyProtection="1">
      <alignment horizontal="right" vertical="center"/>
      <protection locked="0"/>
    </xf>
    <xf numFmtId="165" fontId="40" fillId="0" borderId="3" xfId="0" applyNumberFormat="1" applyFont="1" applyBorder="1" applyAlignment="1" applyProtection="1">
      <alignment horizontal="right" vertical="center"/>
      <protection locked="0"/>
    </xf>
    <xf numFmtId="0" fontId="23" fillId="0" borderId="0" xfId="0" applyFont="1"/>
    <xf numFmtId="0" fontId="1" fillId="0" borderId="0" xfId="0" applyFont="1"/>
    <xf numFmtId="0" fontId="7" fillId="0" borderId="8" xfId="0" applyFont="1" applyBorder="1" applyAlignment="1" applyProtection="1">
      <alignment horizontal="center" vertical="top"/>
      <protection locked="0"/>
    </xf>
    <xf numFmtId="164" fontId="7" fillId="0" borderId="8" xfId="0" applyNumberFormat="1" applyFont="1" applyBorder="1" applyAlignment="1" applyProtection="1">
      <alignment horizontal="right" vertical="top"/>
      <protection locked="0"/>
    </xf>
    <xf numFmtId="0" fontId="3" fillId="0" borderId="0" xfId="0" applyFont="1"/>
    <xf numFmtId="164" fontId="7" fillId="4" borderId="1" xfId="0" applyNumberFormat="1" applyFont="1" applyFill="1" applyBorder="1" applyAlignment="1" applyProtection="1">
      <alignment horizontal="right" vertical="center" wrapText="1"/>
    </xf>
    <xf numFmtId="164" fontId="7" fillId="4" borderId="8" xfId="0" applyNumberFormat="1" applyFont="1" applyFill="1" applyBorder="1" applyAlignment="1" applyProtection="1">
      <alignment horizontal="right" vertical="center" wrapText="1"/>
    </xf>
    <xf numFmtId="0" fontId="0" fillId="0" borderId="0" xfId="0" applyAlignment="1">
      <alignment vertical="center"/>
    </xf>
    <xf numFmtId="0" fontId="7" fillId="0" borderId="0" xfId="0" applyFont="1" applyBorder="1" applyAlignment="1" applyProtection="1">
      <alignment horizontal="right" vertical="center"/>
    </xf>
    <xf numFmtId="0" fontId="7" fillId="0" borderId="0" xfId="0" applyFont="1" applyAlignment="1" applyProtection="1">
      <alignment vertical="center"/>
    </xf>
    <xf numFmtId="0" fontId="21" fillId="0" borderId="0" xfId="0" applyFont="1" applyAlignment="1" applyProtection="1">
      <alignment horizontal="left"/>
    </xf>
    <xf numFmtId="0" fontId="5" fillId="0" borderId="0" xfId="0" applyFont="1" applyAlignment="1" applyProtection="1">
      <alignment horizontal="left"/>
    </xf>
    <xf numFmtId="0" fontId="22" fillId="0" borderId="0" xfId="0" applyFont="1" applyAlignment="1" applyProtection="1">
      <alignment horizontal="right"/>
    </xf>
    <xf numFmtId="0" fontId="2" fillId="0" borderId="0" xfId="0" applyFont="1" applyAlignment="1" applyProtection="1">
      <alignment horizontal="left" vertical="center"/>
    </xf>
    <xf numFmtId="0" fontId="5" fillId="0" borderId="0" xfId="0" applyFont="1" applyAlignment="1" applyProtection="1">
      <alignment horizontal="left" vertical="center"/>
    </xf>
    <xf numFmtId="0" fontId="4" fillId="0" borderId="4" xfId="0" applyFont="1" applyBorder="1" applyAlignment="1" applyProtection="1">
      <alignment horizontal="center" vertical="center"/>
    </xf>
    <xf numFmtId="0" fontId="4" fillId="0" borderId="56"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top"/>
    </xf>
    <xf numFmtId="0" fontId="1" fillId="0" borderId="4" xfId="0" applyFont="1" applyBorder="1" applyAlignment="1" applyProtection="1">
      <alignment horizontal="center" vertical="top"/>
    </xf>
    <xf numFmtId="2" fontId="7" fillId="0" borderId="3" xfId="0" applyNumberFormat="1" applyFont="1" applyBorder="1" applyAlignment="1" applyProtection="1">
      <alignment horizontal="right" vertical="top"/>
    </xf>
    <xf numFmtId="0" fontId="7" fillId="0" borderId="6" xfId="0" applyFont="1" applyBorder="1" applyAlignment="1" applyProtection="1">
      <alignment horizontal="left" vertical="top"/>
    </xf>
    <xf numFmtId="164" fontId="7" fillId="0" borderId="1" xfId="0" applyNumberFormat="1" applyFont="1" applyBorder="1" applyAlignment="1" applyProtection="1">
      <alignment horizontal="right" vertical="top"/>
    </xf>
    <xf numFmtId="2" fontId="7" fillId="0" borderId="12" xfId="0" applyNumberFormat="1" applyFont="1" applyBorder="1" applyAlignment="1" applyProtection="1">
      <alignment horizontal="right" vertical="top"/>
    </xf>
    <xf numFmtId="2" fontId="7" fillId="0" borderId="12" xfId="0" applyNumberFormat="1" applyFont="1" applyBorder="1" applyAlignment="1" applyProtection="1">
      <alignment horizontal="right" vertical="center"/>
    </xf>
    <xf numFmtId="0" fontId="4"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164" fontId="7" fillId="0" borderId="8" xfId="0" applyNumberFormat="1" applyFont="1" applyBorder="1" applyAlignment="1" applyProtection="1">
      <alignment horizontal="right" vertical="center"/>
    </xf>
    <xf numFmtId="2" fontId="23" fillId="0" borderId="0" xfId="0" applyNumberFormat="1" applyFont="1" applyBorder="1" applyAlignment="1" applyProtection="1">
      <alignment horizontal="right" vertical="center"/>
    </xf>
    <xf numFmtId="0" fontId="23" fillId="0" borderId="0" xfId="0" applyFont="1" applyBorder="1" applyAlignment="1" applyProtection="1">
      <alignment horizontal="center" vertical="center"/>
    </xf>
    <xf numFmtId="164" fontId="23" fillId="0" borderId="0" xfId="0" applyNumberFormat="1" applyFont="1" applyBorder="1" applyAlignment="1" applyProtection="1">
      <alignment horizontal="right" vertical="center"/>
    </xf>
    <xf numFmtId="49" fontId="7" fillId="0" borderId="14" xfId="0" applyNumberFormat="1" applyFont="1" applyBorder="1" applyAlignment="1" applyProtection="1">
      <alignment horizontal="right" vertical="center"/>
    </xf>
    <xf numFmtId="0" fontId="7" fillId="0" borderId="29" xfId="0" applyFont="1" applyBorder="1" applyAlignment="1" applyProtection="1">
      <alignment vertical="center"/>
    </xf>
    <xf numFmtId="0" fontId="3" fillId="0" borderId="56" xfId="0" quotePrefix="1" applyFont="1" applyBorder="1" applyAlignment="1" applyProtection="1">
      <alignment horizontal="left" vertical="center"/>
    </xf>
    <xf numFmtId="0" fontId="3" fillId="0" borderId="56" xfId="0" quotePrefix="1" applyFont="1" applyBorder="1" applyAlignment="1" applyProtection="1">
      <alignment horizontal="center" vertical="center"/>
    </xf>
    <xf numFmtId="49" fontId="7" fillId="0" borderId="12" xfId="0" applyNumberFormat="1" applyFont="1" applyBorder="1" applyAlignment="1" applyProtection="1">
      <alignment horizontal="right" vertical="center"/>
    </xf>
    <xf numFmtId="0" fontId="7" fillId="0" borderId="11" xfId="0" applyFont="1" applyBorder="1" applyAlignment="1" applyProtection="1">
      <alignment vertical="center"/>
    </xf>
    <xf numFmtId="0" fontId="7" fillId="0" borderId="7" xfId="0" applyFont="1" applyBorder="1" applyAlignment="1" applyProtection="1">
      <alignment vertical="center"/>
    </xf>
    <xf numFmtId="0" fontId="7" fillId="0" borderId="6" xfId="0" applyFont="1" applyBorder="1" applyAlignment="1" applyProtection="1">
      <alignment horizontal="left" vertical="center"/>
    </xf>
    <xf numFmtId="0" fontId="7" fillId="0" borderId="14" xfId="0" applyFont="1" applyBorder="1" applyAlignment="1" applyProtection="1">
      <alignment vertical="center"/>
    </xf>
    <xf numFmtId="0" fontId="7" fillId="0" borderId="13" xfId="0" applyFont="1" applyBorder="1" applyAlignment="1" applyProtection="1">
      <alignment vertical="center"/>
    </xf>
    <xf numFmtId="164" fontId="7" fillId="0" borderId="56" xfId="0" applyNumberFormat="1" applyFont="1" applyBorder="1" applyAlignment="1" applyProtection="1">
      <alignment horizontal="right" vertical="center"/>
    </xf>
    <xf numFmtId="0" fontId="7" fillId="0" borderId="3" xfId="0" applyFont="1" applyBorder="1" applyAlignment="1" applyProtection="1">
      <alignment vertical="center"/>
    </xf>
    <xf numFmtId="164" fontId="7" fillId="0" borderId="1" xfId="0" applyNumberFormat="1" applyFont="1" applyBorder="1" applyAlignment="1" applyProtection="1">
      <alignment horizontal="right" vertical="center"/>
    </xf>
    <xf numFmtId="0" fontId="7" fillId="0" borderId="9" xfId="0" applyFont="1" applyBorder="1" applyAlignment="1" applyProtection="1">
      <alignment vertical="center"/>
    </xf>
    <xf numFmtId="164" fontId="7" fillId="4" borderId="9" xfId="0" applyNumberFormat="1" applyFont="1" applyFill="1" applyBorder="1" applyAlignment="1" applyProtection="1">
      <alignment horizontal="right" vertical="center"/>
    </xf>
    <xf numFmtId="164" fontId="7" fillId="0" borderId="4" xfId="0" applyNumberFormat="1" applyFont="1" applyBorder="1" applyAlignment="1" applyProtection="1">
      <alignment horizontal="right" vertical="center"/>
    </xf>
    <xf numFmtId="49" fontId="7" fillId="0" borderId="3" xfId="0" applyNumberFormat="1" applyFont="1" applyBorder="1" applyAlignment="1" applyProtection="1">
      <alignment vertical="center"/>
    </xf>
    <xf numFmtId="165" fontId="7" fillId="0" borderId="1" xfId="0" applyNumberFormat="1" applyFont="1" applyBorder="1" applyAlignment="1" applyProtection="1">
      <alignment horizontal="right" vertical="center"/>
    </xf>
    <xf numFmtId="0" fontId="23" fillId="0" borderId="0" xfId="0" applyFont="1" applyAlignment="1" applyProtection="1">
      <alignment vertical="center"/>
    </xf>
    <xf numFmtId="0" fontId="23" fillId="0" borderId="0" xfId="0" applyFont="1" applyProtection="1"/>
    <xf numFmtId="0" fontId="23" fillId="0" borderId="0" xfId="0" applyFont="1" applyAlignment="1" applyProtection="1">
      <alignment horizontal="center" vertical="center"/>
    </xf>
    <xf numFmtId="0" fontId="41" fillId="0" borderId="14" xfId="0" applyFont="1" applyBorder="1" applyAlignment="1" applyProtection="1">
      <alignment vertical="center"/>
    </xf>
    <xf numFmtId="0" fontId="41" fillId="0" borderId="56" xfId="0" applyFont="1" applyBorder="1" applyAlignment="1" applyProtection="1">
      <alignment horizontal="center" vertical="center"/>
    </xf>
    <xf numFmtId="49" fontId="40" fillId="0" borderId="3" xfId="0" applyNumberFormat="1" applyFont="1" applyBorder="1" applyAlignment="1" applyProtection="1">
      <alignment vertical="center"/>
    </xf>
    <xf numFmtId="165" fontId="40" fillId="0" borderId="1" xfId="0" applyNumberFormat="1" applyFont="1" applyBorder="1" applyAlignment="1" applyProtection="1">
      <alignment horizontal="right" vertical="center"/>
    </xf>
    <xf numFmtId="49" fontId="40" fillId="0" borderId="12" xfId="0" applyNumberFormat="1" applyFont="1" applyBorder="1" applyAlignment="1" applyProtection="1">
      <alignment vertical="center"/>
    </xf>
    <xf numFmtId="165" fontId="40" fillId="0" borderId="8" xfId="0" applyNumberFormat="1" applyFont="1" applyBorder="1" applyAlignment="1" applyProtection="1">
      <alignment horizontal="right" vertical="center"/>
    </xf>
    <xf numFmtId="0" fontId="39" fillId="0" borderId="4"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1" xfId="0" applyFont="1" applyBorder="1" applyAlignment="1" applyProtection="1">
      <alignment horizontal="center" vertical="center"/>
    </xf>
    <xf numFmtId="165" fontId="40" fillId="0" borderId="3" xfId="0" applyNumberFormat="1" applyFont="1" applyBorder="1" applyAlignment="1" applyProtection="1">
      <alignment horizontal="right" vertical="center"/>
    </xf>
    <xf numFmtId="0" fontId="39" fillId="0" borderId="14" xfId="0" applyFont="1" applyBorder="1" applyAlignment="1" applyProtection="1">
      <alignment vertical="top"/>
    </xf>
    <xf numFmtId="0" fontId="39" fillId="0" borderId="13" xfId="0" applyFont="1" applyBorder="1" applyAlignment="1" applyProtection="1">
      <alignment vertical="top"/>
    </xf>
    <xf numFmtId="0" fontId="0" fillId="0" borderId="0" xfId="0" applyProtection="1"/>
    <xf numFmtId="49" fontId="3" fillId="0" borderId="9" xfId="0" applyNumberFormat="1" applyFont="1" applyBorder="1" applyAlignment="1" applyProtection="1">
      <alignment horizontal="right" vertical="center"/>
    </xf>
    <xf numFmtId="0" fontId="3" fillId="0" borderId="0" xfId="0" applyFont="1" applyBorder="1" applyAlignment="1" applyProtection="1">
      <alignment vertical="center"/>
    </xf>
    <xf numFmtId="0" fontId="3" fillId="0" borderId="5" xfId="0" applyFont="1" applyBorder="1" applyAlignment="1" applyProtection="1">
      <alignment vertical="center"/>
    </xf>
    <xf numFmtId="49" fontId="4" fillId="0" borderId="14" xfId="0" applyNumberFormat="1" applyFont="1" applyBorder="1" applyAlignment="1" applyProtection="1">
      <alignment horizontal="right" vertical="center"/>
    </xf>
    <xf numFmtId="0" fontId="4" fillId="0" borderId="13" xfId="0" applyFont="1" applyBorder="1" applyAlignment="1" applyProtection="1">
      <alignment vertical="center"/>
    </xf>
    <xf numFmtId="164" fontId="0" fillId="0" borderId="0" xfId="0" applyNumberFormat="1" applyAlignment="1">
      <alignment vertical="center"/>
    </xf>
    <xf numFmtId="0" fontId="0" fillId="0" borderId="0" xfId="0" applyFill="1"/>
    <xf numFmtId="0" fontId="1" fillId="0" borderId="0" xfId="0" applyFont="1" applyAlignment="1" applyProtection="1">
      <alignment horizontal="left"/>
    </xf>
    <xf numFmtId="0" fontId="1" fillId="0" borderId="0" xfId="0" applyFont="1" applyAlignment="1" applyProtection="1">
      <alignment horizontal="left" vertical="center"/>
    </xf>
    <xf numFmtId="0" fontId="22" fillId="0" borderId="0" xfId="0" applyFont="1" applyAlignment="1" applyProtection="1">
      <alignment horizontal="right" vertical="top"/>
    </xf>
    <xf numFmtId="2" fontId="23" fillId="0" borderId="0" xfId="0" applyNumberFormat="1" applyFont="1" applyAlignment="1" applyProtection="1">
      <alignment horizontal="right" vertical="center"/>
    </xf>
    <xf numFmtId="164" fontId="23" fillId="0" borderId="0" xfId="0" applyNumberFormat="1" applyFont="1" applyAlignment="1" applyProtection="1">
      <alignment horizontal="right" vertical="center"/>
    </xf>
    <xf numFmtId="0" fontId="7" fillId="0" borderId="1" xfId="0" applyFont="1" applyBorder="1" applyAlignment="1" applyProtection="1">
      <alignment horizontal="center" vertical="top"/>
      <protection locked="0"/>
    </xf>
    <xf numFmtId="164" fontId="7" fillId="0" borderId="1" xfId="0" applyNumberFormat="1" applyFont="1" applyBorder="1" applyAlignment="1" applyProtection="1">
      <alignment horizontal="right" vertical="top"/>
      <protection locked="0"/>
    </xf>
    <xf numFmtId="0" fontId="7" fillId="0" borderId="7" xfId="0" applyFont="1" applyBorder="1" applyAlignment="1" applyProtection="1">
      <alignment horizontal="left" vertical="center"/>
    </xf>
    <xf numFmtId="49" fontId="7" fillId="0" borderId="12" xfId="0" applyNumberFormat="1" applyFont="1" applyBorder="1" applyAlignment="1" applyProtection="1">
      <alignment horizontal="left" vertical="center"/>
      <protection locked="0"/>
    </xf>
    <xf numFmtId="0" fontId="3" fillId="0" borderId="4" xfId="0" quotePrefix="1" applyFont="1" applyBorder="1" applyAlignment="1" applyProtection="1">
      <alignment horizontal="center" vertical="center"/>
    </xf>
    <xf numFmtId="0" fontId="7" fillId="0" borderId="7" xfId="0" applyFont="1" applyBorder="1" applyAlignment="1" applyProtection="1">
      <alignment horizontal="left" vertical="top"/>
      <protection locked="0"/>
    </xf>
    <xf numFmtId="0" fontId="34" fillId="4" borderId="19"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49" fontId="32"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5" borderId="36" xfId="0" applyFont="1" applyFill="1" applyBorder="1" applyAlignment="1" applyProtection="1">
      <alignment horizontal="center" vertical="center" wrapText="1"/>
    </xf>
    <xf numFmtId="0" fontId="4" fillId="5" borderId="28"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8" fillId="5" borderId="31" xfId="0" applyNumberFormat="1" applyFont="1" applyFill="1" applyBorder="1" applyAlignment="1" applyProtection="1">
      <alignment horizontal="center" vertical="center" wrapText="1"/>
    </xf>
    <xf numFmtId="0" fontId="18" fillId="5" borderId="55" xfId="0" applyNumberFormat="1" applyFont="1" applyFill="1" applyBorder="1" applyAlignment="1" applyProtection="1">
      <alignment horizontal="center" vertical="center" wrapText="1"/>
    </xf>
    <xf numFmtId="0" fontId="18" fillId="5" borderId="30" xfId="0" applyNumberFormat="1" applyFont="1" applyFill="1" applyBorder="1" applyAlignment="1" applyProtection="1">
      <alignment horizontal="center" vertical="center" wrapText="1"/>
    </xf>
    <xf numFmtId="0" fontId="1" fillId="5" borderId="31" xfId="0" applyNumberFormat="1" applyFont="1" applyFill="1" applyBorder="1" applyAlignment="1" applyProtection="1">
      <alignment horizontal="left" vertical="center" wrapText="1" readingOrder="1"/>
    </xf>
    <xf numFmtId="0" fontId="21" fillId="5" borderId="55" xfId="0" applyNumberFormat="1" applyFont="1" applyFill="1" applyBorder="1" applyAlignment="1" applyProtection="1">
      <alignment horizontal="left" vertical="center" wrapText="1" readingOrder="1"/>
    </xf>
    <xf numFmtId="0" fontId="21" fillId="5" borderId="30" xfId="0" applyNumberFormat="1" applyFont="1" applyFill="1" applyBorder="1" applyAlignment="1" applyProtection="1">
      <alignment horizontal="left" vertical="center" wrapText="1" readingOrder="1"/>
    </xf>
    <xf numFmtId="0" fontId="2" fillId="3" borderId="60" xfId="0" applyFont="1" applyFill="1" applyBorder="1" applyAlignment="1" applyProtection="1">
      <alignment horizontal="center" vertical="center" wrapText="1"/>
    </xf>
    <xf numFmtId="0" fontId="2" fillId="3" borderId="61" xfId="0" applyFont="1" applyFill="1" applyBorder="1" applyAlignment="1" applyProtection="1">
      <alignment horizontal="center" vertical="center" wrapText="1"/>
    </xf>
    <xf numFmtId="0" fontId="2" fillId="3" borderId="62" xfId="0"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5" borderId="50" xfId="0" applyNumberFormat="1" applyFont="1" applyFill="1" applyBorder="1" applyAlignment="1" applyProtection="1">
      <alignment horizontal="center" vertical="center" wrapText="1"/>
    </xf>
    <xf numFmtId="1" fontId="4" fillId="5"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5"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4" fillId="5" borderId="49"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17" fillId="5" borderId="57"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5" borderId="59" xfId="0" applyFont="1" applyFill="1" applyBorder="1" applyAlignment="1">
      <alignment horizontal="left" vertical="center" wrapText="1"/>
    </xf>
    <xf numFmtId="0" fontId="3" fillId="0" borderId="25" xfId="0" applyFont="1" applyBorder="1" applyAlignment="1">
      <alignment vertical="center" wrapText="1"/>
    </xf>
    <xf numFmtId="165" fontId="4" fillId="5" borderId="49" xfId="0" applyNumberFormat="1" applyFont="1" applyFill="1" applyBorder="1" applyAlignment="1" applyProtection="1">
      <alignment horizontal="center" vertical="center" wrapText="1"/>
    </xf>
    <xf numFmtId="165" fontId="4" fillId="5" borderId="37" xfId="0" applyNumberFormat="1" applyFont="1" applyFill="1" applyBorder="1" applyAlignment="1" applyProtection="1">
      <alignment horizontal="center" vertical="center" wrapText="1"/>
    </xf>
    <xf numFmtId="0" fontId="4" fillId="5" borderId="51" xfId="0" applyFont="1" applyFill="1" applyBorder="1" applyAlignment="1" applyProtection="1">
      <alignment horizontal="center" vertical="center" wrapText="1"/>
    </xf>
    <xf numFmtId="0" fontId="4" fillId="5" borderId="39" xfId="0" applyFont="1" applyFill="1" applyBorder="1" applyAlignment="1" applyProtection="1">
      <alignment horizontal="center" vertical="center" wrapText="1"/>
    </xf>
    <xf numFmtId="165" fontId="4" fillId="5" borderId="50" xfId="0" applyNumberFormat="1" applyFont="1" applyFill="1" applyBorder="1" applyAlignment="1" applyProtection="1">
      <alignment horizontal="center" vertical="center" wrapText="1"/>
    </xf>
    <xf numFmtId="165" fontId="4" fillId="5" borderId="38" xfId="0" applyNumberFormat="1" applyFont="1" applyFill="1" applyBorder="1" applyAlignment="1" applyProtection="1">
      <alignment horizontal="center" vertical="center" wrapText="1"/>
    </xf>
    <xf numFmtId="0" fontId="3" fillId="3" borderId="31" xfId="0" applyFont="1" applyFill="1" applyBorder="1" applyAlignment="1" applyProtection="1">
      <alignment horizontal="right" vertical="center" wrapText="1"/>
      <protection locked="0"/>
    </xf>
    <xf numFmtId="0" fontId="3" fillId="3" borderId="33" xfId="0" applyFont="1" applyFill="1" applyBorder="1" applyAlignment="1" applyProtection="1">
      <alignment horizontal="right" vertical="center" wrapText="1"/>
      <protection locked="0"/>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5" borderId="31" xfId="0" applyNumberFormat="1" applyFont="1" applyFill="1" applyBorder="1" applyAlignment="1">
      <alignment horizontal="left" vertical="center" wrapText="1"/>
    </xf>
    <xf numFmtId="0" fontId="3" fillId="5" borderId="55" xfId="0" applyNumberFormat="1" applyFont="1" applyFill="1" applyBorder="1" applyAlignment="1">
      <alignment horizontal="left" vertical="center" wrapText="1"/>
    </xf>
    <xf numFmtId="0" fontId="3" fillId="5" borderId="30" xfId="0" applyNumberFormat="1" applyFont="1" applyFill="1" applyBorder="1" applyAlignment="1">
      <alignment horizontal="left" vertical="center" wrapText="1"/>
    </xf>
    <xf numFmtId="0" fontId="1" fillId="4" borderId="57" xfId="0" applyFont="1" applyFill="1" applyBorder="1" applyAlignment="1" applyProtection="1">
      <alignment horizontal="left" vertical="center" wrapText="1"/>
      <protection locked="0"/>
    </xf>
    <xf numFmtId="0" fontId="5" fillId="4" borderId="23" xfId="0" applyFont="1" applyFill="1" applyBorder="1" applyAlignment="1" applyProtection="1">
      <alignment horizontal="left" vertical="center" wrapText="1"/>
      <protection locked="0"/>
    </xf>
    <xf numFmtId="0" fontId="5" fillId="4" borderId="24" xfId="0" applyFont="1" applyFill="1" applyBorder="1" applyAlignment="1" applyProtection="1">
      <alignment horizontal="left" vertical="center" wrapText="1"/>
      <protection locked="0"/>
    </xf>
    <xf numFmtId="0" fontId="5" fillId="4" borderId="16" xfId="0" applyFont="1" applyFill="1" applyBorder="1" applyAlignment="1" applyProtection="1">
      <alignment horizontal="left" vertical="center" wrapText="1"/>
      <protection locked="0"/>
    </xf>
    <xf numFmtId="0" fontId="5" fillId="4" borderId="0" xfId="0" applyFont="1" applyFill="1" applyBorder="1" applyAlignment="1" applyProtection="1">
      <alignment horizontal="left" vertical="center" wrapText="1"/>
      <protection locked="0"/>
    </xf>
    <xf numFmtId="0" fontId="5" fillId="4" borderId="17" xfId="0" applyFont="1" applyFill="1" applyBorder="1" applyAlignment="1" applyProtection="1">
      <alignment horizontal="left" vertical="center" wrapText="1"/>
      <protection locked="0"/>
    </xf>
    <xf numFmtId="0" fontId="5" fillId="4" borderId="58" xfId="0" applyFont="1" applyFill="1" applyBorder="1" applyAlignment="1" applyProtection="1">
      <alignment horizontal="left" vertical="center" wrapText="1"/>
      <protection locked="0"/>
    </xf>
    <xf numFmtId="0" fontId="5" fillId="4" borderId="25" xfId="0" applyFont="1" applyFill="1" applyBorder="1" applyAlignment="1" applyProtection="1">
      <alignment horizontal="left" vertical="center" wrapText="1"/>
      <protection locked="0"/>
    </xf>
    <xf numFmtId="0" fontId="5" fillId="4" borderId="59" xfId="0" applyFont="1" applyFill="1" applyBorder="1" applyAlignment="1" applyProtection="1">
      <alignment horizontal="left" vertical="center" wrapText="1"/>
      <protection locked="0"/>
    </xf>
    <xf numFmtId="0" fontId="3" fillId="5" borderId="57" xfId="0" applyFont="1" applyFill="1" applyBorder="1" applyAlignment="1">
      <alignment horizontal="left" vertical="center" wrapText="1"/>
    </xf>
    <xf numFmtId="49" fontId="4" fillId="5" borderId="27" xfId="2" applyNumberFormat="1" applyFont="1" applyFill="1" applyBorder="1" applyAlignment="1" applyProtection="1">
      <alignment horizontal="center" vertical="center" wrapText="1"/>
    </xf>
    <xf numFmtId="0" fontId="17" fillId="5" borderId="31" xfId="0" applyFont="1" applyFill="1" applyBorder="1" applyAlignment="1" applyProtection="1">
      <alignment horizontal="left" vertical="center" wrapText="1"/>
      <protection locked="0"/>
    </xf>
    <xf numFmtId="0" fontId="17" fillId="5" borderId="55" xfId="0" applyFont="1" applyFill="1" applyBorder="1" applyAlignment="1" applyProtection="1">
      <alignment horizontal="left" vertical="center" wrapText="1"/>
      <protection locked="0"/>
    </xf>
    <xf numFmtId="0" fontId="17" fillId="5"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3" fillId="3" borderId="10" xfId="0" applyFont="1" applyFill="1" applyBorder="1" applyAlignment="1" applyProtection="1">
      <alignment horizontal="right" vertical="top"/>
      <protection locked="0"/>
    </xf>
    <xf numFmtId="0" fontId="3" fillId="3" borderId="6" xfId="0" applyFont="1" applyFill="1" applyBorder="1" applyAlignment="1" applyProtection="1">
      <alignment horizontal="right" vertical="top"/>
      <protection locked="0"/>
    </xf>
    <xf numFmtId="0" fontId="3" fillId="3" borderId="31" xfId="0" applyFont="1" applyFill="1" applyBorder="1" applyAlignment="1" applyProtection="1">
      <alignment horizontal="right" vertical="top" wrapText="1"/>
      <protection locked="0"/>
    </xf>
    <xf numFmtId="0" fontId="3" fillId="3" borderId="33" xfId="0" applyFont="1" applyFill="1" applyBorder="1" applyAlignment="1" applyProtection="1">
      <alignment horizontal="right" vertical="top" wrapText="1"/>
      <protection locked="0"/>
    </xf>
    <xf numFmtId="0" fontId="3" fillId="5" borderId="31" xfId="0" applyFont="1" applyFill="1" applyBorder="1" applyAlignment="1" applyProtection="1">
      <alignment horizontal="right" vertical="top" wrapText="1"/>
      <protection locked="0"/>
    </xf>
    <xf numFmtId="0" fontId="3" fillId="5" borderId="33" xfId="0" applyFont="1" applyFill="1" applyBorder="1" applyAlignment="1" applyProtection="1">
      <alignment horizontal="right" vertical="top" wrapText="1"/>
      <protection locked="0"/>
    </xf>
    <xf numFmtId="0" fontId="14" fillId="0" borderId="25" xfId="0" applyFont="1" applyBorder="1" applyAlignment="1" applyProtection="1">
      <alignment horizontal="center" vertical="center" wrapText="1"/>
      <protection locked="0"/>
    </xf>
    <xf numFmtId="0" fontId="13" fillId="5" borderId="31" xfId="0" applyFont="1" applyFill="1" applyBorder="1" applyAlignment="1" applyProtection="1">
      <alignment horizontal="left" vertical="center" wrapText="1"/>
      <protection locked="0"/>
    </xf>
    <xf numFmtId="0" fontId="13" fillId="5" borderId="55"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4" fillId="5" borderId="31" xfId="0" applyFont="1" applyFill="1" applyBorder="1" applyAlignment="1" applyProtection="1">
      <alignment horizontal="center" vertical="top" wrapText="1"/>
      <protection locked="0"/>
    </xf>
    <xf numFmtId="0" fontId="4" fillId="5" borderId="55" xfId="0" applyFont="1" applyFill="1" applyBorder="1" applyAlignment="1" applyProtection="1">
      <alignment horizontal="center" vertical="top" wrapText="1"/>
      <protection locked="0"/>
    </xf>
    <xf numFmtId="0" fontId="4" fillId="5" borderId="30" xfId="0" applyFont="1" applyFill="1" applyBorder="1" applyAlignment="1" applyProtection="1">
      <alignment horizontal="center" vertical="top" wrapText="1"/>
      <protection locked="0"/>
    </xf>
    <xf numFmtId="0" fontId="3" fillId="3" borderId="31" xfId="0" applyFont="1" applyFill="1" applyBorder="1" applyAlignment="1" applyProtection="1">
      <alignment horizontal="right" vertical="top" wrapText="1" indent="1"/>
      <protection locked="0"/>
    </xf>
    <xf numFmtId="0" fontId="3" fillId="3" borderId="33" xfId="0" applyFont="1" applyFill="1" applyBorder="1" applyAlignment="1" applyProtection="1">
      <alignment horizontal="right" vertical="top" wrapText="1" indent="1"/>
      <protection locked="0"/>
    </xf>
    <xf numFmtId="0" fontId="4" fillId="5" borderId="53" xfId="0" applyFont="1" applyFill="1" applyBorder="1" applyAlignment="1" applyProtection="1">
      <alignment horizontal="center" vertical="center" wrapText="1"/>
      <protection locked="0"/>
    </xf>
    <xf numFmtId="0" fontId="4" fillId="5" borderId="33" xfId="0" applyFont="1" applyFill="1" applyBorder="1" applyAlignment="1" applyProtection="1">
      <alignment horizontal="center" vertical="center" wrapText="1"/>
      <protection locked="0"/>
    </xf>
    <xf numFmtId="0" fontId="33" fillId="3" borderId="70" xfId="0" applyFont="1" applyFill="1" applyBorder="1" applyAlignment="1" applyProtection="1">
      <alignment horizontal="center" vertical="top" wrapText="1"/>
      <protection locked="0"/>
    </xf>
    <xf numFmtId="0" fontId="33" fillId="3" borderId="71" xfId="0" applyFont="1" applyFill="1" applyBorder="1" applyAlignment="1" applyProtection="1">
      <alignment horizontal="center" vertical="top" wrapText="1"/>
      <protection locked="0"/>
    </xf>
    <xf numFmtId="0" fontId="4" fillId="5" borderId="72" xfId="0" applyFont="1" applyFill="1" applyBorder="1" applyAlignment="1" applyProtection="1">
      <alignment horizontal="center" vertical="center" wrapText="1"/>
      <protection locked="0"/>
    </xf>
    <xf numFmtId="0" fontId="4" fillId="5" borderId="52" xfId="0" applyFont="1" applyFill="1" applyBorder="1" applyAlignment="1" applyProtection="1">
      <alignment horizontal="center" vertical="center" wrapText="1"/>
      <protection locked="0"/>
    </xf>
    <xf numFmtId="0" fontId="5" fillId="0" borderId="73" xfId="0" applyFont="1" applyFill="1" applyBorder="1" applyAlignment="1" applyProtection="1">
      <alignment horizontal="center" vertical="top" wrapText="1"/>
      <protection locked="0"/>
    </xf>
    <xf numFmtId="0" fontId="5" fillId="0" borderId="74" xfId="0" applyFont="1" applyFill="1" applyBorder="1" applyAlignment="1" applyProtection="1">
      <alignment horizontal="center" vertical="top" wrapText="1"/>
      <protection locked="0"/>
    </xf>
    <xf numFmtId="0" fontId="5" fillId="0" borderId="3" xfId="0" applyFont="1" applyFill="1" applyBorder="1" applyAlignment="1" applyProtection="1">
      <alignment horizontal="center" vertical="top" wrapText="1"/>
      <protection locked="0"/>
    </xf>
    <xf numFmtId="0" fontId="5" fillId="0" borderId="6" xfId="0" applyFont="1" applyFill="1" applyBorder="1" applyAlignment="1" applyProtection="1">
      <alignment horizontal="center" vertical="top" wrapText="1"/>
      <protection locked="0"/>
    </xf>
    <xf numFmtId="0" fontId="3" fillId="3" borderId="75" xfId="0" applyFont="1" applyFill="1" applyBorder="1" applyAlignment="1" applyProtection="1">
      <alignment horizontal="right" vertical="top" wrapText="1"/>
      <protection locked="0"/>
    </xf>
    <xf numFmtId="0" fontId="3" fillId="3" borderId="76" xfId="0" applyFont="1" applyFill="1" applyBorder="1" applyAlignment="1" applyProtection="1">
      <alignment horizontal="right" vertical="top" wrapText="1"/>
      <protection locked="0"/>
    </xf>
    <xf numFmtId="0" fontId="3" fillId="3" borderId="44" xfId="0" applyFont="1" applyFill="1" applyBorder="1" applyAlignment="1" applyProtection="1">
      <alignment horizontal="right" vertical="top" wrapText="1"/>
      <protection locked="0"/>
    </xf>
    <xf numFmtId="0" fontId="3" fillId="3" borderId="31" xfId="0" applyFont="1" applyFill="1" applyBorder="1" applyAlignment="1" applyProtection="1">
      <alignment horizontal="right" vertical="top"/>
      <protection locked="0"/>
    </xf>
    <xf numFmtId="0" fontId="3" fillId="3" borderId="55" xfId="0" applyFont="1" applyFill="1" applyBorder="1" applyAlignment="1" applyProtection="1">
      <alignment horizontal="right" vertical="top"/>
      <protection locked="0"/>
    </xf>
    <xf numFmtId="0" fontId="3" fillId="3" borderId="33" xfId="0" applyFont="1" applyFill="1" applyBorder="1" applyAlignment="1" applyProtection="1">
      <alignment horizontal="right" vertical="top"/>
      <protection locked="0"/>
    </xf>
    <xf numFmtId="0" fontId="2" fillId="0" borderId="0" xfId="0" applyNumberFormat="1" applyFont="1" applyAlignment="1" applyProtection="1">
      <alignment horizontal="right" vertical="top"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1"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5" fontId="4" fillId="0" borderId="32" xfId="1" applyNumberFormat="1" applyFont="1" applyFill="1" applyBorder="1" applyAlignment="1" applyProtection="1">
      <alignment horizontal="center" wrapText="1"/>
      <protection locked="0"/>
    </xf>
    <xf numFmtId="0" fontId="0" fillId="0" borderId="21" xfId="0" applyFill="1" applyBorder="1" applyAlignment="1" applyProtection="1">
      <alignment horizontal="center" wrapText="1"/>
      <protection locked="0"/>
    </xf>
    <xf numFmtId="165" fontId="4" fillId="0" borderId="1" xfId="1" applyNumberFormat="1" applyFont="1" applyFill="1" applyBorder="1" applyAlignment="1" applyProtection="1">
      <alignment horizontal="center" wrapText="1"/>
      <protection locked="0"/>
    </xf>
    <xf numFmtId="0" fontId="0" fillId="0" borderId="19" xfId="0" applyFill="1" applyBorder="1" applyAlignment="1" applyProtection="1">
      <alignment horizontal="center" wrapText="1"/>
      <protection locked="0"/>
    </xf>
    <xf numFmtId="49" fontId="10" fillId="0" borderId="25" xfId="0" applyNumberFormat="1" applyFont="1" applyBorder="1" applyAlignment="1" applyProtection="1">
      <alignment horizontal="center" vertical="center"/>
      <protection locked="0"/>
    </xf>
    <xf numFmtId="0" fontId="1" fillId="5" borderId="31" xfId="0" applyNumberFormat="1" applyFont="1" applyFill="1" applyBorder="1" applyAlignment="1" applyProtection="1">
      <alignment horizontal="left" vertical="center" wrapText="1"/>
      <protection locked="0"/>
    </xf>
    <xf numFmtId="49" fontId="4" fillId="5" borderId="27" xfId="0" applyNumberFormat="1" applyFont="1" applyFill="1" applyBorder="1" applyAlignment="1" applyProtection="1">
      <alignment horizontal="center" vertical="top" wrapText="1"/>
      <protection locked="0"/>
    </xf>
    <xf numFmtId="0" fontId="0" fillId="5" borderId="43" xfId="0" applyFill="1" applyBorder="1" applyAlignment="1" applyProtection="1">
      <alignment horizontal="center" vertical="top" wrapText="1"/>
      <protection locked="0"/>
    </xf>
    <xf numFmtId="166" fontId="4" fillId="5" borderId="1" xfId="4" applyNumberFormat="1" applyFont="1" applyFill="1" applyBorder="1" applyAlignment="1" applyProtection="1">
      <alignment horizontal="center" vertical="top" wrapText="1"/>
      <protection locked="0"/>
    </xf>
    <xf numFmtId="0" fontId="0" fillId="5"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6" fillId="0" borderId="57" xfId="0" applyFont="1" applyBorder="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36" fillId="4" borderId="1" xfId="4" applyNumberFormat="1" applyFont="1" applyFill="1" applyBorder="1" applyAlignment="1" applyProtection="1">
      <alignment horizontal="center" wrapText="1"/>
      <protection locked="0"/>
    </xf>
    <xf numFmtId="0" fontId="6" fillId="4" borderId="19" xfId="0"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166" fontId="4" fillId="0" borderId="1" xfId="4" applyNumberFormat="1" applyFont="1"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0" fontId="24" fillId="5" borderId="31" xfId="0" applyFont="1" applyFill="1" applyBorder="1" applyAlignment="1" applyProtection="1">
      <protection locked="0"/>
    </xf>
    <xf numFmtId="0" fontId="25" fillId="5" borderId="55" xfId="0" applyFont="1" applyFill="1" applyBorder="1" applyAlignment="1" applyProtection="1">
      <protection locked="0"/>
    </xf>
    <xf numFmtId="0" fontId="25" fillId="5" borderId="30" xfId="0" applyFont="1" applyFill="1" applyBorder="1" applyAlignment="1" applyProtection="1">
      <protection locked="0"/>
    </xf>
    <xf numFmtId="0" fontId="4" fillId="5" borderId="31" xfId="0" applyFont="1" applyFill="1" applyBorder="1" applyAlignment="1" applyProtection="1">
      <alignment horizontal="left" vertical="center" wrapText="1" indent="1"/>
      <protection locked="0"/>
    </xf>
    <xf numFmtId="0" fontId="4" fillId="5" borderId="55" xfId="0" applyFont="1" applyFill="1" applyBorder="1" applyAlignment="1" applyProtection="1">
      <alignment horizontal="left" vertical="center" wrapText="1" indent="1"/>
      <protection locked="0"/>
    </xf>
    <xf numFmtId="0" fontId="4" fillId="5" borderId="30" xfId="0" applyFont="1" applyFill="1" applyBorder="1" applyAlignment="1" applyProtection="1">
      <alignment horizontal="left" vertical="center" wrapText="1" indent="1"/>
      <protection locked="0"/>
    </xf>
    <xf numFmtId="0" fontId="37" fillId="4" borderId="19" xfId="0" applyFont="1" applyFill="1" applyBorder="1" applyAlignment="1" applyProtection="1">
      <alignment horizontal="center" wrapText="1"/>
      <protection locked="0"/>
    </xf>
    <xf numFmtId="0" fontId="3" fillId="4" borderId="31" xfId="0" applyFont="1" applyFill="1" applyBorder="1" applyAlignment="1" applyProtection="1">
      <alignment horizontal="left" vertical="center" wrapText="1"/>
      <protection locked="0"/>
    </xf>
    <xf numFmtId="0" fontId="5" fillId="4" borderId="55" xfId="0" applyFont="1" applyFill="1" applyBorder="1" applyAlignment="1" applyProtection="1">
      <alignment horizontal="left" vertical="center" wrapText="1"/>
      <protection locked="0"/>
    </xf>
    <xf numFmtId="0" fontId="5" fillId="4" borderId="30" xfId="0" applyFont="1" applyFill="1" applyBorder="1" applyAlignment="1" applyProtection="1">
      <alignment horizontal="left" vertical="center" wrapText="1"/>
      <protection locked="0"/>
    </xf>
    <xf numFmtId="0" fontId="1" fillId="0" borderId="57"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1" fillId="0" borderId="58"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59" xfId="0" applyFont="1" applyBorder="1" applyAlignment="1" applyProtection="1">
      <alignment horizontal="left" vertical="top" wrapText="1"/>
      <protection locked="0"/>
    </xf>
    <xf numFmtId="1" fontId="3" fillId="3" borderId="31" xfId="0" applyNumberFormat="1" applyFont="1" applyFill="1" applyBorder="1" applyAlignment="1" applyProtection="1">
      <alignment horizontal="right" vertical="top" wrapText="1"/>
      <protection locked="0"/>
    </xf>
    <xf numFmtId="1" fontId="3" fillId="3" borderId="55" xfId="0" applyNumberFormat="1" applyFont="1" applyFill="1" applyBorder="1" applyAlignment="1" applyProtection="1">
      <alignment horizontal="right" vertical="top" wrapText="1"/>
      <protection locked="0"/>
    </xf>
    <xf numFmtId="1" fontId="3" fillId="3" borderId="33" xfId="0" applyNumberFormat="1" applyFont="1" applyFill="1" applyBorder="1" applyAlignment="1" applyProtection="1">
      <alignment horizontal="right" vertical="top" wrapText="1"/>
      <protection locked="0"/>
    </xf>
    <xf numFmtId="164" fontId="18" fillId="5" borderId="0" xfId="0" applyNumberFormat="1" applyFont="1" applyFill="1" applyAlignment="1" applyProtection="1">
      <alignment horizontal="right" vertical="top" wrapText="1"/>
      <protection locked="0"/>
    </xf>
    <xf numFmtId="0" fontId="18" fillId="0" borderId="0" xfId="0" applyFont="1" applyAlignment="1" applyProtection="1">
      <alignment horizontal="right" vertical="top" wrapText="1"/>
      <protection locked="0"/>
    </xf>
    <xf numFmtId="164" fontId="18" fillId="0" borderId="0" xfId="0" applyNumberFormat="1" applyFont="1" applyAlignment="1" applyProtection="1">
      <alignment horizontal="right" vertical="top" wrapText="1"/>
      <protection locked="0"/>
    </xf>
    <xf numFmtId="0" fontId="18" fillId="0" borderId="10" xfId="0" applyFont="1" applyBorder="1" applyAlignment="1" applyProtection="1">
      <alignment horizontal="center" vertical="center"/>
    </xf>
    <xf numFmtId="0" fontId="25" fillId="0" borderId="10" xfId="0" applyFont="1" applyBorder="1" applyAlignment="1" applyProtection="1">
      <alignment horizontal="center" vertical="center"/>
    </xf>
    <xf numFmtId="0" fontId="21" fillId="0" borderId="0" xfId="0" applyFont="1" applyAlignment="1" applyProtection="1">
      <alignment horizontal="right" vertical="center"/>
    </xf>
    <xf numFmtId="0" fontId="0" fillId="0" borderId="0" xfId="0" applyAlignment="1" applyProtection="1">
      <alignment horizontal="right" vertical="center"/>
    </xf>
    <xf numFmtId="0" fontId="0" fillId="0" borderId="11" xfId="0" applyBorder="1" applyAlignment="1" applyProtection="1">
      <alignment horizontal="right" vertical="center"/>
    </xf>
    <xf numFmtId="0" fontId="4" fillId="0" borderId="14" xfId="0" applyFont="1" applyBorder="1" applyAlignment="1" applyProtection="1">
      <alignment horizontal="center" vertical="center"/>
    </xf>
    <xf numFmtId="0" fontId="4" fillId="0" borderId="29" xfId="0" applyFont="1" applyBorder="1" applyAlignment="1" applyProtection="1">
      <alignment horizontal="center" vertical="center"/>
    </xf>
    <xf numFmtId="0" fontId="0" fillId="0" borderId="12" xfId="0" applyBorder="1" applyAlignment="1" applyProtection="1">
      <alignment horizontal="center" vertical="center"/>
    </xf>
    <xf numFmtId="0" fontId="0" fillId="0" borderId="7" xfId="0" applyBorder="1" applyAlignment="1" applyProtection="1">
      <alignment horizontal="center" vertical="center"/>
    </xf>
    <xf numFmtId="0" fontId="4" fillId="0" borderId="13"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0" xfId="0" applyBorder="1" applyAlignment="1" applyProtection="1">
      <alignment horizontal="center" vertical="center"/>
    </xf>
    <xf numFmtId="0" fontId="0" fillId="0" borderId="5" xfId="0" applyBorder="1" applyAlignment="1" applyProtection="1">
      <alignment horizontal="center" vertical="center"/>
    </xf>
    <xf numFmtId="0" fontId="4" fillId="0" borderId="3" xfId="0" applyFont="1" applyBorder="1" applyAlignment="1" applyProtection="1">
      <alignment horizontal="center" vertical="center"/>
    </xf>
    <xf numFmtId="0" fontId="0" fillId="0" borderId="10" xfId="0" applyBorder="1" applyAlignment="1" applyProtection="1">
      <alignment horizontal="center" vertical="center"/>
    </xf>
    <xf numFmtId="0" fontId="0" fillId="0" borderId="6" xfId="0" applyBorder="1" applyAlignment="1" applyProtection="1">
      <alignment horizontal="center" vertical="center"/>
    </xf>
    <xf numFmtId="0" fontId="40" fillId="0" borderId="10" xfId="0" applyFont="1" applyBorder="1" applyAlignment="1" applyProtection="1">
      <alignment vertical="center"/>
    </xf>
    <xf numFmtId="0" fontId="39" fillId="0" borderId="10" xfId="0" applyFont="1" applyBorder="1" applyAlignment="1" applyProtection="1">
      <alignment vertical="center"/>
    </xf>
    <xf numFmtId="0" fontId="41" fillId="0" borderId="13" xfId="0" applyFont="1" applyBorder="1" applyAlignment="1" applyProtection="1">
      <alignment horizontal="center" vertical="center"/>
    </xf>
    <xf numFmtId="0" fontId="40" fillId="0" borderId="10" xfId="0" applyFont="1" applyBorder="1" applyAlignment="1" applyProtection="1">
      <alignment horizontal="left" vertical="center"/>
      <protection locked="0"/>
    </xf>
    <xf numFmtId="0" fontId="7" fillId="0" borderId="0" xfId="0" applyFont="1" applyBorder="1" applyAlignment="1" applyProtection="1">
      <alignment vertical="center"/>
    </xf>
    <xf numFmtId="0" fontId="40" fillId="0" borderId="13" xfId="0" applyFont="1" applyBorder="1" applyAlignment="1" applyProtection="1">
      <alignment vertical="top"/>
      <protection locked="0"/>
    </xf>
    <xf numFmtId="0" fontId="40" fillId="0" borderId="29" xfId="0" applyFont="1" applyBorder="1" applyAlignment="1" applyProtection="1">
      <alignment vertical="top"/>
      <protection locked="0"/>
    </xf>
    <xf numFmtId="0" fontId="39" fillId="0" borderId="9" xfId="0" applyFont="1" applyBorder="1" applyAlignment="1" applyProtection="1">
      <alignment vertical="top"/>
      <protection locked="0"/>
    </xf>
    <xf numFmtId="0" fontId="0" fillId="0" borderId="0" xfId="0" applyAlignment="1" applyProtection="1">
      <alignment vertical="top"/>
      <protection locked="0"/>
    </xf>
    <xf numFmtId="0" fontId="0" fillId="0" borderId="5" xfId="0" applyBorder="1" applyAlignment="1" applyProtection="1">
      <alignment vertical="top"/>
      <protection locked="0"/>
    </xf>
    <xf numFmtId="0" fontId="40" fillId="0" borderId="12" xfId="0" applyFont="1" applyBorder="1" applyAlignment="1" applyProtection="1">
      <alignment vertical="top"/>
      <protection locked="0"/>
    </xf>
    <xf numFmtId="0" fontId="40" fillId="0" borderId="11" xfId="0" applyFont="1" applyBorder="1" applyAlignment="1" applyProtection="1">
      <alignment vertical="top"/>
      <protection locked="0"/>
    </xf>
    <xf numFmtId="0" fontId="7" fillId="0" borderId="7" xfId="0" applyFont="1" applyBorder="1" applyAlignment="1" applyProtection="1">
      <alignment vertical="top"/>
      <protection locked="0"/>
    </xf>
    <xf numFmtId="0" fontId="22" fillId="0" borderId="13" xfId="0" applyFont="1" applyBorder="1" applyAlignment="1" applyProtection="1">
      <alignment horizontal="left"/>
    </xf>
    <xf numFmtId="0" fontId="40" fillId="0" borderId="13" xfId="0" applyFont="1" applyBorder="1" applyAlignment="1" applyProtection="1">
      <alignment horizontal="left" vertical="top"/>
      <protection locked="0"/>
    </xf>
    <xf numFmtId="0" fontId="40" fillId="0" borderId="29"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40" fillId="0" borderId="6" xfId="0" applyFont="1" applyBorder="1" applyAlignment="1" applyProtection="1">
      <alignment horizontal="left" vertical="center"/>
      <protection locked="0"/>
    </xf>
    <xf numFmtId="0" fontId="39" fillId="0" borderId="14" xfId="0" applyFont="1" applyBorder="1" applyAlignment="1" applyProtection="1">
      <alignment horizontal="center"/>
    </xf>
    <xf numFmtId="0" fontId="4" fillId="0" borderId="13" xfId="0" applyFont="1" applyBorder="1" applyProtection="1"/>
    <xf numFmtId="0" fontId="4" fillId="0" borderId="12" xfId="0" applyFont="1" applyBorder="1" applyProtection="1"/>
    <xf numFmtId="0" fontId="4" fillId="0" borderId="11" xfId="0" applyFont="1" applyBorder="1" applyProtection="1"/>
    <xf numFmtId="0" fontId="39" fillId="0" borderId="3" xfId="0" applyFont="1" applyBorder="1" applyAlignment="1" applyProtection="1">
      <alignment horizontal="center" vertical="center"/>
    </xf>
    <xf numFmtId="0" fontId="40" fillId="0" borderId="10" xfId="0" applyFont="1" applyBorder="1" applyAlignment="1" applyProtection="1">
      <alignment horizontal="center" vertical="center"/>
    </xf>
    <xf numFmtId="0" fontId="40" fillId="0" borderId="6" xfId="0" applyFont="1" applyBorder="1" applyAlignment="1" applyProtection="1">
      <alignment horizontal="center" vertical="center"/>
    </xf>
    <xf numFmtId="0" fontId="39" fillId="0" borderId="11" xfId="0" applyFont="1" applyBorder="1" applyAlignment="1" applyProtection="1">
      <alignment vertical="center"/>
    </xf>
    <xf numFmtId="0" fontId="40" fillId="0" borderId="11" xfId="0" applyFont="1" applyBorder="1" applyAlignment="1" applyProtection="1">
      <alignment vertical="center"/>
    </xf>
    <xf numFmtId="0" fontId="40" fillId="0" borderId="12" xfId="0" applyFont="1" applyBorder="1" applyAlignment="1" applyProtection="1">
      <alignment vertical="center"/>
    </xf>
    <xf numFmtId="0" fontId="40" fillId="0" borderId="7" xfId="0" applyFont="1" applyBorder="1" applyAlignment="1" applyProtection="1">
      <alignment vertical="center"/>
    </xf>
    <xf numFmtId="0" fontId="7" fillId="0" borderId="13" xfId="0" applyFont="1" applyBorder="1" applyAlignment="1" applyProtection="1">
      <alignment vertical="center"/>
    </xf>
    <xf numFmtId="0" fontId="7" fillId="0" borderId="10" xfId="0" applyFont="1" applyBorder="1" applyAlignment="1" applyProtection="1">
      <alignment vertical="center"/>
    </xf>
    <xf numFmtId="0" fontId="22" fillId="0" borderId="0" xfId="0" applyFont="1" applyBorder="1" applyAlignment="1" applyProtection="1">
      <alignment horizontal="left"/>
    </xf>
    <xf numFmtId="0" fontId="23" fillId="0" borderId="3" xfId="0" applyFont="1" applyFill="1" applyBorder="1" applyAlignment="1" applyProtection="1">
      <alignment vertical="center"/>
    </xf>
    <xf numFmtId="0" fontId="23" fillId="0" borderId="10" xfId="0" applyFont="1" applyFill="1" applyBorder="1" applyAlignment="1" applyProtection="1">
      <alignment vertical="center"/>
    </xf>
    <xf numFmtId="0" fontId="23" fillId="0" borderId="6" xfId="0" applyFont="1" applyFill="1" applyBorder="1" applyAlignment="1" applyProtection="1">
      <alignment vertical="center"/>
    </xf>
    <xf numFmtId="0" fontId="7" fillId="0" borderId="6" xfId="0" applyFont="1" applyBorder="1" applyAlignment="1" applyProtection="1">
      <alignment vertical="center"/>
    </xf>
    <xf numFmtId="0" fontId="7" fillId="0" borderId="0" xfId="0" applyFont="1" applyAlignment="1" applyProtection="1">
      <alignment horizontal="right" vertical="center"/>
    </xf>
    <xf numFmtId="0" fontId="7" fillId="0" borderId="0" xfId="0" applyFont="1" applyAlignment="1" applyProtection="1">
      <alignment vertical="center"/>
    </xf>
    <xf numFmtId="0" fontId="7" fillId="0" borderId="11" xfId="0" applyFont="1" applyBorder="1" applyAlignment="1" applyProtection="1">
      <alignment horizontal="left" wrapText="1" indent="1"/>
    </xf>
    <xf numFmtId="0" fontId="7" fillId="0" borderId="14" xfId="0" applyFont="1" applyBorder="1" applyAlignment="1" applyProtection="1">
      <alignment vertical="center"/>
    </xf>
    <xf numFmtId="0" fontId="7" fillId="0" borderId="9" xfId="0" applyFont="1" applyBorder="1" applyAlignment="1" applyProtection="1">
      <alignment vertical="center"/>
    </xf>
    <xf numFmtId="0" fontId="4" fillId="0" borderId="29"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5" xfId="0" applyFont="1" applyBorder="1" applyAlignment="1" applyProtection="1">
      <alignment vertical="center"/>
    </xf>
    <xf numFmtId="0" fontId="4" fillId="0" borderId="56"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4" xfId="0" applyFont="1" applyBorder="1" applyAlignment="1" applyProtection="1">
      <alignment vertical="center"/>
    </xf>
    <xf numFmtId="0" fontId="4" fillId="0" borderId="12"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1" xfId="0" applyFont="1" applyBorder="1" applyAlignment="1" applyProtection="1">
      <alignment horizontal="center" vertical="center"/>
    </xf>
    <xf numFmtId="0" fontId="7" fillId="0" borderId="10" xfId="0" applyFont="1" applyBorder="1" applyAlignment="1" applyProtection="1">
      <alignment horizontal="left" wrapText="1" indent="1"/>
    </xf>
    <xf numFmtId="0" fontId="21" fillId="0" borderId="11" xfId="0" applyFont="1" applyBorder="1" applyAlignment="1" applyProtection="1">
      <alignment horizontal="right" vertical="center"/>
    </xf>
    <xf numFmtId="0" fontId="22" fillId="0" borderId="0" xfId="0" applyFont="1" applyAlignment="1" applyProtection="1">
      <alignment horizontal="left"/>
    </xf>
    <xf numFmtId="0" fontId="7" fillId="0" borderId="3" xfId="0" applyFont="1" applyFill="1" applyBorder="1" applyAlignment="1" applyProtection="1">
      <alignment vertical="center"/>
    </xf>
    <xf numFmtId="0" fontId="7" fillId="0" borderId="10" xfId="0" applyFont="1" applyFill="1" applyBorder="1" applyAlignment="1" applyProtection="1">
      <alignment vertical="center"/>
    </xf>
    <xf numFmtId="0" fontId="7" fillId="0" borderId="6" xfId="0" applyFont="1" applyFill="1" applyBorder="1" applyAlignment="1" applyProtection="1">
      <alignmen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91"/>
  <sheetViews>
    <sheetView showGridLines="0" tabSelected="1" zoomScaleNormal="100" workbookViewId="0">
      <selection activeCell="B3" sqref="B3:C3"/>
    </sheetView>
  </sheetViews>
  <sheetFormatPr defaultColWidth="9.1796875" defaultRowHeight="12.5" x14ac:dyDescent="0.25"/>
  <cols>
    <col min="1" max="1" width="24.1796875" style="51" customWidth="1"/>
    <col min="2" max="4" width="16.453125" style="51" customWidth="1"/>
    <col min="5" max="6" width="16.453125" style="52" customWidth="1"/>
    <col min="7" max="7" width="42.1796875" style="22" customWidth="1"/>
    <col min="8" max="20" width="9.1796875" style="52" customWidth="1"/>
    <col min="21" max="16384" width="9.1796875" style="52"/>
  </cols>
  <sheetData>
    <row r="1" spans="1:14" s="22" customFormat="1" ht="11.25" customHeight="1" x14ac:dyDescent="0.25">
      <c r="A1" s="404" t="s">
        <v>256</v>
      </c>
      <c r="B1" s="39"/>
      <c r="C1" s="557" t="s">
        <v>81</v>
      </c>
      <c r="D1" s="557"/>
      <c r="E1" s="557"/>
      <c r="F1" s="557"/>
      <c r="G1" s="54"/>
    </row>
    <row r="2" spans="1:14" s="22" customFormat="1" ht="11.25" customHeight="1" x14ac:dyDescent="0.25">
      <c r="A2" s="40"/>
      <c r="B2" s="39"/>
      <c r="C2" s="557"/>
      <c r="D2" s="557"/>
      <c r="E2" s="557"/>
      <c r="F2" s="557"/>
      <c r="G2" s="54"/>
    </row>
    <row r="3" spans="1:14" s="43" customFormat="1" ht="16.5" customHeight="1" x14ac:dyDescent="0.25">
      <c r="A3" s="41" t="s">
        <v>87</v>
      </c>
      <c r="B3" s="558"/>
      <c r="C3" s="558"/>
      <c r="D3" s="559" t="s">
        <v>68</v>
      </c>
      <c r="E3" s="559"/>
      <c r="F3" s="559"/>
      <c r="G3" s="42"/>
    </row>
    <row r="4" spans="1:14" s="43" customFormat="1" ht="15" customHeight="1" x14ac:dyDescent="0.25">
      <c r="A4" s="41" t="s">
        <v>83</v>
      </c>
      <c r="B4" s="569"/>
      <c r="C4" s="569"/>
      <c r="D4" s="559" t="s">
        <v>84</v>
      </c>
      <c r="E4" s="559"/>
      <c r="F4" s="559"/>
      <c r="G4" s="42"/>
    </row>
    <row r="5" spans="1:14" s="43" customFormat="1" ht="10.5" customHeight="1" thickBot="1" x14ac:dyDescent="0.3">
      <c r="A5" s="41"/>
      <c r="B5" s="44"/>
      <c r="C5" s="44"/>
      <c r="D5" s="41"/>
      <c r="E5" s="41"/>
      <c r="F5" s="41"/>
      <c r="G5" s="45" t="s">
        <v>96</v>
      </c>
    </row>
    <row r="6" spans="1:14" s="16" customFormat="1" ht="60.5" customHeight="1" thickBot="1" x14ac:dyDescent="0.3">
      <c r="A6" s="570" t="s">
        <v>191</v>
      </c>
      <c r="B6" s="571"/>
      <c r="C6" s="571"/>
      <c r="D6" s="571"/>
      <c r="E6" s="571"/>
      <c r="F6" s="571"/>
      <c r="G6" s="572"/>
    </row>
    <row r="7" spans="1:14" s="16" customFormat="1" ht="156" customHeight="1" thickBot="1" x14ac:dyDescent="0.3">
      <c r="A7" s="573" t="s">
        <v>261</v>
      </c>
      <c r="B7" s="574"/>
      <c r="C7" s="574"/>
      <c r="D7" s="574"/>
      <c r="E7" s="574"/>
      <c r="F7" s="574"/>
      <c r="G7" s="575"/>
      <c r="I7" s="43"/>
      <c r="J7" s="43"/>
      <c r="K7" s="43"/>
      <c r="L7" s="43"/>
      <c r="M7" s="43"/>
      <c r="N7" s="43"/>
    </row>
    <row r="8" spans="1:14" s="16" customFormat="1" ht="7.5" customHeight="1" thickBot="1" x14ac:dyDescent="0.3">
      <c r="A8" s="46"/>
      <c r="B8" s="46"/>
      <c r="C8" s="46"/>
      <c r="D8" s="46"/>
      <c r="E8" s="46"/>
      <c r="F8" s="46"/>
      <c r="G8" s="47"/>
      <c r="I8" s="43"/>
      <c r="J8" s="43"/>
      <c r="K8" s="43"/>
      <c r="L8" s="43"/>
      <c r="M8" s="43"/>
      <c r="N8" s="43"/>
    </row>
    <row r="9" spans="1:14" s="16" customFormat="1" ht="29.25" customHeight="1" thickBot="1" x14ac:dyDescent="0.3">
      <c r="A9" s="560" t="s">
        <v>155</v>
      </c>
      <c r="B9" s="561"/>
      <c r="C9" s="561"/>
      <c r="D9" s="561"/>
      <c r="E9" s="561"/>
      <c r="F9" s="561"/>
      <c r="G9" s="562"/>
      <c r="I9" s="43"/>
      <c r="J9" s="43"/>
      <c r="K9" s="43"/>
      <c r="L9" s="43"/>
      <c r="M9" s="43"/>
      <c r="N9" s="43"/>
    </row>
    <row r="10" spans="1:14" s="16" customFormat="1" ht="9.75" customHeight="1" thickBot="1" x14ac:dyDescent="0.3">
      <c r="A10" s="83" t="s">
        <v>3</v>
      </c>
      <c r="B10" s="77"/>
      <c r="C10" s="68"/>
      <c r="D10" s="68"/>
      <c r="E10" s="68"/>
      <c r="F10" s="68"/>
      <c r="G10" s="76"/>
      <c r="I10" s="43"/>
      <c r="J10" s="43"/>
      <c r="K10" s="43"/>
      <c r="L10" s="43"/>
      <c r="M10" s="43"/>
      <c r="N10" s="43"/>
    </row>
    <row r="11" spans="1:14" s="16" customFormat="1" ht="14.5" thickBot="1" x14ac:dyDescent="0.3">
      <c r="A11" s="576"/>
      <c r="B11" s="80"/>
      <c r="C11" s="81" t="s">
        <v>9</v>
      </c>
      <c r="D11" s="81" t="s">
        <v>74</v>
      </c>
      <c r="E11" s="81" t="s">
        <v>121</v>
      </c>
      <c r="F11" s="81" t="s">
        <v>124</v>
      </c>
      <c r="G11" s="82" t="s">
        <v>150</v>
      </c>
      <c r="I11" s="43"/>
      <c r="J11" s="43"/>
      <c r="K11" s="43"/>
      <c r="L11" s="43"/>
      <c r="M11" s="43"/>
      <c r="N11" s="43"/>
    </row>
    <row r="12" spans="1:14" s="16" customFormat="1" ht="14" x14ac:dyDescent="0.25">
      <c r="A12" s="577"/>
      <c r="B12" s="69" t="s">
        <v>47</v>
      </c>
      <c r="C12" s="70">
        <f>E12-D12</f>
        <v>0</v>
      </c>
      <c r="D12" s="70">
        <f>'j. Cost Share'!D17</f>
        <v>0</v>
      </c>
      <c r="E12" s="70">
        <f>B32</f>
        <v>0</v>
      </c>
      <c r="F12" s="255">
        <f>IF(E12&gt;0,D12/E12,0)</f>
        <v>0</v>
      </c>
      <c r="G12" s="555" t="s">
        <v>197</v>
      </c>
      <c r="I12" s="43"/>
      <c r="J12" s="43"/>
      <c r="K12" s="43"/>
      <c r="L12" s="43"/>
      <c r="M12" s="43"/>
      <c r="N12" s="43"/>
    </row>
    <row r="13" spans="1:14" s="16" customFormat="1" ht="14" x14ac:dyDescent="0.25">
      <c r="A13" s="577"/>
      <c r="B13" s="71" t="s">
        <v>50</v>
      </c>
      <c r="C13" s="70">
        <f>E13-D13</f>
        <v>0</v>
      </c>
      <c r="D13" s="70">
        <f>'j. Cost Share'!E17</f>
        <v>0</v>
      </c>
      <c r="E13" s="70">
        <f>C32</f>
        <v>0</v>
      </c>
      <c r="F13" s="255">
        <f t="shared" ref="F13:F15" si="0">IF(E13&gt;0,D13/E13,0)</f>
        <v>0</v>
      </c>
      <c r="G13" s="555"/>
      <c r="I13" s="43"/>
      <c r="J13" s="43"/>
      <c r="K13" s="43"/>
      <c r="L13" s="43"/>
      <c r="M13" s="43"/>
      <c r="N13" s="43"/>
    </row>
    <row r="14" spans="1:14" s="16" customFormat="1" ht="14" x14ac:dyDescent="0.25">
      <c r="A14" s="577"/>
      <c r="B14" s="71" t="s">
        <v>48</v>
      </c>
      <c r="C14" s="70">
        <f>E14-D14</f>
        <v>0</v>
      </c>
      <c r="D14" s="70">
        <f>'j. Cost Share'!F17</f>
        <v>0</v>
      </c>
      <c r="E14" s="70">
        <f>D32</f>
        <v>0</v>
      </c>
      <c r="F14" s="255">
        <f t="shared" si="0"/>
        <v>0</v>
      </c>
      <c r="G14" s="556"/>
      <c r="I14" s="43"/>
      <c r="J14" s="43"/>
      <c r="K14" s="43"/>
      <c r="L14" s="43"/>
      <c r="M14" s="43"/>
      <c r="N14" s="43"/>
    </row>
    <row r="15" spans="1:14" s="16" customFormat="1" ht="14.5" thickBot="1" x14ac:dyDescent="0.3">
      <c r="A15" s="578"/>
      <c r="B15" s="72" t="s">
        <v>82</v>
      </c>
      <c r="C15" s="73">
        <f>SUM(C12:C14)</f>
        <v>0</v>
      </c>
      <c r="D15" s="73">
        <f>SUM(D12:D14)</f>
        <v>0</v>
      </c>
      <c r="E15" s="73">
        <f>SUM(E12:E14)</f>
        <v>0</v>
      </c>
      <c r="F15" s="255">
        <f t="shared" si="0"/>
        <v>0</v>
      </c>
      <c r="G15" s="254"/>
      <c r="I15" s="43"/>
      <c r="J15" s="43"/>
      <c r="K15" s="43"/>
      <c r="L15" s="43"/>
      <c r="M15" s="43"/>
      <c r="N15" s="43"/>
    </row>
    <row r="16" spans="1:14" s="16" customFormat="1" ht="9.75" customHeight="1" thickBot="1" x14ac:dyDescent="0.3">
      <c r="A16" s="84" t="s">
        <v>22</v>
      </c>
      <c r="B16" s="74"/>
      <c r="C16" s="75"/>
      <c r="D16" s="75"/>
      <c r="E16" s="75"/>
      <c r="F16" s="75"/>
      <c r="G16" s="76"/>
      <c r="I16" s="43"/>
      <c r="J16" s="43"/>
      <c r="K16" s="43"/>
      <c r="L16" s="43"/>
      <c r="M16" s="43"/>
      <c r="N16" s="43"/>
    </row>
    <row r="17" spans="1:14" s="48" customFormat="1" ht="14.5" thickBot="1" x14ac:dyDescent="0.3">
      <c r="A17" s="85" t="s">
        <v>59</v>
      </c>
      <c r="B17" s="86" t="s">
        <v>47</v>
      </c>
      <c r="C17" s="86" t="s">
        <v>50</v>
      </c>
      <c r="D17" s="86" t="s">
        <v>48</v>
      </c>
      <c r="E17" s="86" t="s">
        <v>49</v>
      </c>
      <c r="F17" s="86" t="s">
        <v>120</v>
      </c>
      <c r="G17" s="87" t="s">
        <v>122</v>
      </c>
      <c r="I17" s="43"/>
      <c r="J17" s="43"/>
      <c r="K17" s="43"/>
      <c r="L17" s="43"/>
      <c r="M17" s="43"/>
      <c r="N17" s="43"/>
    </row>
    <row r="18" spans="1:14" s="16" customFormat="1" ht="15.75" customHeight="1" x14ac:dyDescent="0.25">
      <c r="A18" s="88" t="s">
        <v>39</v>
      </c>
      <c r="B18" s="70">
        <f>'a. Personnel'!E34</f>
        <v>0</v>
      </c>
      <c r="C18" s="70">
        <f>'a. Personnel'!H34</f>
        <v>0</v>
      </c>
      <c r="D18" s="70">
        <f>'a. Personnel'!K34</f>
        <v>0</v>
      </c>
      <c r="E18" s="70">
        <f t="shared" ref="E18:E28" si="1">SUM(B18:D18)</f>
        <v>0</v>
      </c>
      <c r="F18" s="255">
        <f>IF(E18&gt;0,E18/E15,0)</f>
        <v>0</v>
      </c>
      <c r="G18" s="17"/>
      <c r="H18" s="49"/>
      <c r="I18" s="43"/>
      <c r="J18" s="43"/>
      <c r="K18" s="43"/>
      <c r="L18" s="43"/>
      <c r="M18" s="43"/>
      <c r="N18" s="43"/>
    </row>
    <row r="19" spans="1:14" s="16" customFormat="1" ht="15.75" customHeight="1" x14ac:dyDescent="0.25">
      <c r="A19" s="89" t="s">
        <v>40</v>
      </c>
      <c r="B19" s="78">
        <f>'b. Fringe'!D13</f>
        <v>0</v>
      </c>
      <c r="C19" s="78">
        <f>'b. Fringe'!G13</f>
        <v>0</v>
      </c>
      <c r="D19" s="78">
        <f>'b. Fringe'!J13</f>
        <v>0</v>
      </c>
      <c r="E19" s="70">
        <f t="shared" si="1"/>
        <v>0</v>
      </c>
      <c r="F19" s="255">
        <f>IF(E19&gt;0,E19/E15,0)</f>
        <v>0</v>
      </c>
      <c r="G19" s="18"/>
      <c r="H19" s="49"/>
      <c r="I19" s="43"/>
      <c r="J19" s="43"/>
      <c r="K19" s="43"/>
      <c r="L19" s="43"/>
      <c r="M19" s="43"/>
      <c r="N19" s="43"/>
    </row>
    <row r="20" spans="1:14" s="16" customFormat="1" ht="15.75" customHeight="1" x14ac:dyDescent="0.25">
      <c r="A20" s="89" t="s">
        <v>41</v>
      </c>
      <c r="B20" s="78">
        <f>'c. Travel'!K14</f>
        <v>0</v>
      </c>
      <c r="C20" s="78">
        <f>'c. Travel'!K22</f>
        <v>0</v>
      </c>
      <c r="D20" s="78">
        <f>'c. Travel'!K30</f>
        <v>0</v>
      </c>
      <c r="E20" s="70">
        <f t="shared" si="1"/>
        <v>0</v>
      </c>
      <c r="F20" s="255">
        <f>IF(E20&gt;0,E20/E15,0)</f>
        <v>0</v>
      </c>
      <c r="G20" s="18"/>
      <c r="H20" s="49"/>
      <c r="I20" s="43"/>
      <c r="J20" s="43"/>
      <c r="K20" s="43"/>
      <c r="L20" s="43"/>
      <c r="M20" s="43"/>
      <c r="N20" s="43"/>
    </row>
    <row r="21" spans="1:14" s="16" customFormat="1" ht="15.75" customHeight="1" x14ac:dyDescent="0.25">
      <c r="A21" s="89" t="s">
        <v>42</v>
      </c>
      <c r="B21" s="78">
        <f>'d. Equipment'!E14</f>
        <v>0</v>
      </c>
      <c r="C21" s="78">
        <f>'d. Equipment'!E22</f>
        <v>0</v>
      </c>
      <c r="D21" s="78">
        <f>'d. Equipment'!E30</f>
        <v>0</v>
      </c>
      <c r="E21" s="70">
        <f t="shared" si="1"/>
        <v>0</v>
      </c>
      <c r="F21" s="255">
        <f>IF(E21&gt;0,E21/E15,0)</f>
        <v>0</v>
      </c>
      <c r="G21" s="18"/>
      <c r="H21" s="49"/>
      <c r="I21" s="43"/>
      <c r="J21" s="43"/>
      <c r="K21" s="43"/>
      <c r="L21" s="43"/>
      <c r="M21" s="43"/>
      <c r="N21" s="43"/>
    </row>
    <row r="22" spans="1:14" s="16" customFormat="1" ht="15.75" customHeight="1" x14ac:dyDescent="0.25">
      <c r="A22" s="89" t="s">
        <v>43</v>
      </c>
      <c r="B22" s="78">
        <f>'e. Supplies'!E15</f>
        <v>0</v>
      </c>
      <c r="C22" s="78">
        <f>'e. Supplies'!E25</f>
        <v>0</v>
      </c>
      <c r="D22" s="78">
        <f>'e. Supplies'!E35</f>
        <v>0</v>
      </c>
      <c r="E22" s="70">
        <f t="shared" si="1"/>
        <v>0</v>
      </c>
      <c r="F22" s="255">
        <f>IF(E22&gt;0,E22/E15,0)</f>
        <v>0</v>
      </c>
      <c r="G22" s="18"/>
      <c r="H22" s="49"/>
      <c r="I22" s="43"/>
      <c r="J22" s="43"/>
      <c r="K22" s="43"/>
      <c r="L22" s="43"/>
      <c r="M22" s="43"/>
      <c r="N22" s="43"/>
    </row>
    <row r="23" spans="1:14" s="16" customFormat="1" ht="14" x14ac:dyDescent="0.25">
      <c r="A23" s="90" t="s">
        <v>73</v>
      </c>
      <c r="B23" s="78"/>
      <c r="C23" s="78"/>
      <c r="D23" s="78"/>
      <c r="E23" s="70"/>
      <c r="F23" s="255"/>
      <c r="G23" s="18"/>
      <c r="H23" s="49"/>
      <c r="I23" s="43"/>
      <c r="J23" s="43"/>
      <c r="K23" s="43"/>
      <c r="L23" s="43"/>
      <c r="M23" s="43"/>
      <c r="N23" s="43"/>
    </row>
    <row r="24" spans="1:14" s="16" customFormat="1" ht="14" x14ac:dyDescent="0.25">
      <c r="A24" s="91" t="s">
        <v>192</v>
      </c>
      <c r="B24" s="78">
        <f>'f. Contractual'!E13</f>
        <v>0</v>
      </c>
      <c r="C24" s="78">
        <f>'f. Contractual'!F13</f>
        <v>0</v>
      </c>
      <c r="D24" s="78">
        <f>'f. Contractual'!G13</f>
        <v>0</v>
      </c>
      <c r="E24" s="70">
        <f>SUM(B24:D24)</f>
        <v>0</v>
      </c>
      <c r="F24" s="255">
        <f>IF(E24&gt;0,E24/E15,0)</f>
        <v>0</v>
      </c>
      <c r="G24" s="18"/>
      <c r="H24" s="49"/>
      <c r="I24" s="43"/>
      <c r="J24" s="43"/>
      <c r="K24" s="43"/>
      <c r="L24" s="43"/>
      <c r="M24" s="43"/>
      <c r="N24" s="43"/>
    </row>
    <row r="25" spans="1:14" s="16" customFormat="1" ht="14" x14ac:dyDescent="0.25">
      <c r="A25" s="91" t="s">
        <v>193</v>
      </c>
      <c r="B25" s="70">
        <f>'f. Contractual'!E22</f>
        <v>0</v>
      </c>
      <c r="C25" s="70">
        <f>'f. Contractual'!F22</f>
        <v>0</v>
      </c>
      <c r="D25" s="70">
        <f>'f. Contractual'!G22</f>
        <v>0</v>
      </c>
      <c r="E25" s="70">
        <f>SUM(B25:D25)</f>
        <v>0</v>
      </c>
      <c r="F25" s="255">
        <f>IF(E25&gt;0,E25/E15,0)</f>
        <v>0</v>
      </c>
      <c r="G25" s="18"/>
      <c r="H25" s="49"/>
      <c r="I25" s="43"/>
      <c r="J25" s="43"/>
      <c r="K25" s="43"/>
      <c r="L25" s="43"/>
      <c r="M25" s="43"/>
      <c r="N25" s="43"/>
    </row>
    <row r="26" spans="1:14" s="16" customFormat="1" ht="14" x14ac:dyDescent="0.25">
      <c r="A26" s="91" t="s">
        <v>194</v>
      </c>
      <c r="B26" s="70">
        <f>'f. Contractual'!E27</f>
        <v>0</v>
      </c>
      <c r="C26" s="70">
        <f>'f. Contractual'!F27</f>
        <v>0</v>
      </c>
      <c r="D26" s="70">
        <f>'f. Contractual'!G27</f>
        <v>0</v>
      </c>
      <c r="E26" s="70">
        <f t="shared" si="1"/>
        <v>0</v>
      </c>
      <c r="F26" s="255">
        <f>IF(E26&gt;0,E26/E15,0)</f>
        <v>0</v>
      </c>
      <c r="G26" s="18"/>
      <c r="H26" s="49"/>
      <c r="I26" s="43"/>
      <c r="J26" s="43"/>
      <c r="K26" s="43"/>
      <c r="L26" s="43"/>
      <c r="M26" s="43"/>
      <c r="N26" s="43"/>
    </row>
    <row r="27" spans="1:14" s="16" customFormat="1" ht="14" x14ac:dyDescent="0.25">
      <c r="A27" s="92" t="s">
        <v>98</v>
      </c>
      <c r="B27" s="70">
        <f>SUM(B24:B26)</f>
        <v>0</v>
      </c>
      <c r="C27" s="70">
        <f>SUM(C24:C26)</f>
        <v>0</v>
      </c>
      <c r="D27" s="70">
        <f>SUM(D24:D26)</f>
        <v>0</v>
      </c>
      <c r="E27" s="70">
        <f t="shared" si="1"/>
        <v>0</v>
      </c>
      <c r="F27" s="255">
        <f>IF(E27&gt;0,E27/E15,0)</f>
        <v>0</v>
      </c>
      <c r="G27" s="18"/>
      <c r="H27" s="49"/>
      <c r="I27" s="43"/>
      <c r="J27" s="43"/>
      <c r="K27" s="43"/>
      <c r="L27" s="43"/>
      <c r="M27" s="43"/>
      <c r="N27" s="43"/>
    </row>
    <row r="28" spans="1:14" s="16" customFormat="1" ht="15.75" customHeight="1" x14ac:dyDescent="0.25">
      <c r="A28" s="89" t="s">
        <v>44</v>
      </c>
      <c r="B28" s="70">
        <f>'g. Construction'!C15</f>
        <v>0</v>
      </c>
      <c r="C28" s="70">
        <f>'g. Construction'!C22</f>
        <v>0</v>
      </c>
      <c r="D28" s="70">
        <f>'g. Construction'!C29</f>
        <v>0</v>
      </c>
      <c r="E28" s="70">
        <f t="shared" si="1"/>
        <v>0</v>
      </c>
      <c r="F28" s="255">
        <f>IF(E28&gt;0,E28/E15,0)</f>
        <v>0</v>
      </c>
      <c r="G28" s="19"/>
      <c r="H28" s="49"/>
      <c r="I28" s="43"/>
      <c r="J28" s="43"/>
      <c r="K28" s="43"/>
      <c r="L28" s="43"/>
      <c r="M28" s="43"/>
      <c r="N28" s="43"/>
    </row>
    <row r="29" spans="1:14" s="16" customFormat="1" ht="15.75" customHeight="1" x14ac:dyDescent="0.25">
      <c r="A29" s="89" t="s">
        <v>45</v>
      </c>
      <c r="B29" s="78">
        <f>'h. Other'!C14</f>
        <v>0</v>
      </c>
      <c r="C29" s="78">
        <f>'h. Other'!C22</f>
        <v>0</v>
      </c>
      <c r="D29" s="78">
        <f>'h. Other'!C30</f>
        <v>0</v>
      </c>
      <c r="E29" s="70">
        <f>SUM(B29:D29)</f>
        <v>0</v>
      </c>
      <c r="F29" s="255">
        <f>IF(E29&gt;0,E29/E15,0)</f>
        <v>0</v>
      </c>
      <c r="G29" s="18"/>
      <c r="H29" s="49"/>
      <c r="I29" s="43"/>
      <c r="J29" s="43"/>
      <c r="K29" s="43"/>
      <c r="L29" s="43"/>
      <c r="M29" s="43"/>
      <c r="N29" s="43"/>
    </row>
    <row r="30" spans="1:14" s="16" customFormat="1" ht="15.75" customHeight="1" x14ac:dyDescent="0.25">
      <c r="A30" s="89" t="s">
        <v>102</v>
      </c>
      <c r="B30" s="78">
        <f>B18+B19+B20+B21+B22+B27+B28+B29</f>
        <v>0</v>
      </c>
      <c r="C30" s="78">
        <f>C18+C19+C20+C21+C22+C27+C28+C29</f>
        <v>0</v>
      </c>
      <c r="D30" s="78">
        <f>D18+D19+D20+D21+D22+D27+D28+D29</f>
        <v>0</v>
      </c>
      <c r="E30" s="70">
        <f>SUM(B30:D30)</f>
        <v>0</v>
      </c>
      <c r="F30" s="255">
        <f>IF(E30&gt;0,E30/E15,0)</f>
        <v>0</v>
      </c>
      <c r="G30" s="18"/>
      <c r="H30" s="49"/>
      <c r="I30" s="43"/>
      <c r="J30" s="43"/>
      <c r="K30" s="43"/>
      <c r="L30" s="43"/>
      <c r="M30" s="43"/>
      <c r="N30" s="43"/>
    </row>
    <row r="31" spans="1:14" s="16" customFormat="1" ht="15.75" customHeight="1" x14ac:dyDescent="0.25">
      <c r="A31" s="89" t="s">
        <v>46</v>
      </c>
      <c r="B31" s="78">
        <f>'i. Indirect'!B16</f>
        <v>0</v>
      </c>
      <c r="C31" s="78">
        <f>'i. Indirect'!C16</f>
        <v>0</v>
      </c>
      <c r="D31" s="78">
        <f>'i. Indirect'!D16</f>
        <v>0</v>
      </c>
      <c r="E31" s="70">
        <f>SUM(B31:D31)</f>
        <v>0</v>
      </c>
      <c r="F31" s="255">
        <f>IF(E31&gt;0,E31/E15,0)</f>
        <v>0</v>
      </c>
      <c r="G31" s="18"/>
      <c r="H31" s="49"/>
      <c r="I31" s="43"/>
      <c r="J31" s="43"/>
      <c r="K31" s="43"/>
      <c r="L31" s="43"/>
      <c r="M31" s="43"/>
      <c r="N31" s="43"/>
    </row>
    <row r="32" spans="1:14" s="16" customFormat="1" ht="15.75" customHeight="1" thickBot="1" x14ac:dyDescent="0.3">
      <c r="A32" s="93" t="s">
        <v>121</v>
      </c>
      <c r="B32" s="79">
        <f>B30+B31</f>
        <v>0</v>
      </c>
      <c r="C32" s="79">
        <f>C30+C31</f>
        <v>0</v>
      </c>
      <c r="D32" s="79">
        <f>D30+D31</f>
        <v>0</v>
      </c>
      <c r="E32" s="79">
        <f>E30+E31</f>
        <v>0</v>
      </c>
      <c r="F32" s="256">
        <f>F30+F31</f>
        <v>0</v>
      </c>
      <c r="G32" s="20"/>
      <c r="H32" s="49"/>
    </row>
    <row r="33" spans="1:7" s="16" customFormat="1" ht="8.25" customHeight="1" thickBot="1" x14ac:dyDescent="0.3">
      <c r="A33" s="46"/>
      <c r="B33" s="46"/>
      <c r="C33" s="46"/>
      <c r="D33" s="46"/>
      <c r="G33" s="49"/>
    </row>
    <row r="34" spans="1:7" s="16" customFormat="1" x14ac:dyDescent="0.25">
      <c r="A34" s="563" t="s">
        <v>123</v>
      </c>
      <c r="B34" s="564"/>
      <c r="C34" s="564"/>
      <c r="D34" s="564"/>
      <c r="E34" s="564"/>
      <c r="F34" s="564"/>
      <c r="G34" s="565"/>
    </row>
    <row r="35" spans="1:7" s="16" customFormat="1" ht="10.5" customHeight="1" thickBot="1" x14ac:dyDescent="0.3">
      <c r="A35" s="566"/>
      <c r="B35" s="567"/>
      <c r="C35" s="567"/>
      <c r="D35" s="567"/>
      <c r="E35" s="567"/>
      <c r="F35" s="567"/>
      <c r="G35" s="568"/>
    </row>
    <row r="36" spans="1:7" s="16" customFormat="1" x14ac:dyDescent="0.25">
      <c r="A36" s="46"/>
      <c r="B36" s="46"/>
      <c r="C36" s="46"/>
      <c r="D36" s="46"/>
      <c r="G36" s="49"/>
    </row>
    <row r="37" spans="1:7" s="16" customFormat="1" x14ac:dyDescent="0.25">
      <c r="A37" s="46"/>
      <c r="B37" s="46"/>
      <c r="C37" s="46"/>
      <c r="D37" s="46"/>
      <c r="G37" s="49"/>
    </row>
    <row r="38" spans="1:7" s="16" customFormat="1" x14ac:dyDescent="0.25">
      <c r="A38" s="46"/>
      <c r="B38" s="46"/>
      <c r="C38" s="46"/>
      <c r="D38" s="46"/>
      <c r="G38" s="49"/>
    </row>
    <row r="39" spans="1:7" s="16" customFormat="1" ht="13" x14ac:dyDescent="0.25">
      <c r="A39" s="50"/>
      <c r="B39" s="50"/>
      <c r="C39" s="50"/>
      <c r="D39" s="50"/>
      <c r="G39" s="49"/>
    </row>
    <row r="40" spans="1:7" s="16" customFormat="1" x14ac:dyDescent="0.25">
      <c r="A40" s="46"/>
      <c r="B40" s="46"/>
      <c r="C40" s="46"/>
      <c r="D40" s="46"/>
      <c r="G40" s="49"/>
    </row>
    <row r="41" spans="1:7" s="16" customFormat="1" x14ac:dyDescent="0.25">
      <c r="A41" s="46"/>
      <c r="B41" s="46"/>
      <c r="C41" s="46"/>
      <c r="D41" s="46"/>
      <c r="G41" s="49"/>
    </row>
    <row r="42" spans="1:7" s="16" customFormat="1" x14ac:dyDescent="0.25">
      <c r="A42" s="46"/>
      <c r="B42" s="46"/>
      <c r="C42" s="46"/>
      <c r="D42" s="46"/>
      <c r="G42" s="49"/>
    </row>
    <row r="43" spans="1:7" s="16" customFormat="1" x14ac:dyDescent="0.25">
      <c r="A43" s="46"/>
      <c r="B43" s="46"/>
      <c r="C43" s="46"/>
      <c r="D43" s="46"/>
      <c r="G43" s="49"/>
    </row>
    <row r="44" spans="1:7" s="16" customFormat="1" x14ac:dyDescent="0.25">
      <c r="A44" s="46"/>
      <c r="B44" s="46"/>
      <c r="C44" s="46"/>
      <c r="D44" s="46"/>
      <c r="G44" s="49"/>
    </row>
    <row r="45" spans="1:7" s="16" customFormat="1" x14ac:dyDescent="0.25">
      <c r="A45" s="46"/>
      <c r="B45" s="46"/>
      <c r="C45" s="46"/>
      <c r="D45" s="46"/>
      <c r="G45" s="49"/>
    </row>
    <row r="46" spans="1:7" s="16" customFormat="1" x14ac:dyDescent="0.25">
      <c r="A46" s="46"/>
      <c r="B46" s="46"/>
      <c r="C46" s="46"/>
      <c r="D46" s="46"/>
      <c r="G46" s="49"/>
    </row>
    <row r="47" spans="1:7" s="16" customFormat="1" x14ac:dyDescent="0.25">
      <c r="A47" s="46"/>
      <c r="B47" s="46"/>
      <c r="C47" s="46"/>
      <c r="D47" s="46"/>
      <c r="G47" s="49"/>
    </row>
    <row r="48" spans="1:7" s="16" customFormat="1" x14ac:dyDescent="0.25">
      <c r="A48" s="46"/>
      <c r="B48" s="46"/>
      <c r="C48" s="46"/>
      <c r="D48" s="46"/>
      <c r="G48" s="49"/>
    </row>
    <row r="49" spans="1:7" s="16" customFormat="1" x14ac:dyDescent="0.25">
      <c r="A49" s="46"/>
      <c r="B49" s="46"/>
      <c r="C49" s="46"/>
      <c r="D49" s="46"/>
      <c r="G49" s="49"/>
    </row>
    <row r="50" spans="1:7" s="16" customFormat="1" x14ac:dyDescent="0.25">
      <c r="A50" s="46"/>
      <c r="B50" s="46"/>
      <c r="C50" s="46"/>
      <c r="D50" s="46"/>
      <c r="G50" s="49"/>
    </row>
    <row r="51" spans="1:7" s="16" customFormat="1" x14ac:dyDescent="0.25">
      <c r="A51" s="46"/>
      <c r="B51" s="46"/>
      <c r="C51" s="46"/>
      <c r="D51" s="46"/>
      <c r="G51" s="49"/>
    </row>
    <row r="52" spans="1:7" s="16" customFormat="1" x14ac:dyDescent="0.25">
      <c r="A52" s="46"/>
      <c r="B52" s="46"/>
      <c r="C52" s="46"/>
      <c r="D52" s="46"/>
      <c r="G52" s="49"/>
    </row>
    <row r="53" spans="1:7" s="16" customFormat="1" x14ac:dyDescent="0.25">
      <c r="A53" s="46"/>
      <c r="B53" s="46"/>
      <c r="C53" s="46"/>
      <c r="D53" s="46"/>
      <c r="G53" s="49"/>
    </row>
    <row r="54" spans="1:7" s="16" customFormat="1" x14ac:dyDescent="0.25">
      <c r="A54" s="46"/>
      <c r="B54" s="46"/>
      <c r="C54" s="46"/>
      <c r="D54" s="46"/>
      <c r="G54" s="49"/>
    </row>
    <row r="55" spans="1:7" s="16" customFormat="1" x14ac:dyDescent="0.25">
      <c r="A55" s="46"/>
      <c r="B55" s="46"/>
      <c r="C55" s="46"/>
      <c r="D55" s="46"/>
      <c r="G55" s="49"/>
    </row>
    <row r="56" spans="1:7" s="16" customFormat="1" x14ac:dyDescent="0.25">
      <c r="A56" s="46"/>
      <c r="B56" s="46"/>
      <c r="C56" s="46"/>
      <c r="D56" s="46"/>
      <c r="G56" s="49"/>
    </row>
    <row r="57" spans="1:7" s="16" customFormat="1" x14ac:dyDescent="0.25">
      <c r="A57" s="46"/>
      <c r="B57" s="46"/>
      <c r="C57" s="46"/>
      <c r="D57" s="46"/>
      <c r="G57" s="49"/>
    </row>
    <row r="58" spans="1:7" s="16" customFormat="1" x14ac:dyDescent="0.25">
      <c r="A58" s="46"/>
      <c r="B58" s="46"/>
      <c r="C58" s="46"/>
      <c r="D58" s="46"/>
      <c r="G58" s="49"/>
    </row>
    <row r="59" spans="1:7" s="16" customFormat="1" x14ac:dyDescent="0.25">
      <c r="A59" s="46"/>
      <c r="B59" s="46"/>
      <c r="C59" s="46"/>
      <c r="D59" s="46"/>
      <c r="G59" s="49"/>
    </row>
    <row r="60" spans="1:7" s="16" customFormat="1" x14ac:dyDescent="0.25">
      <c r="A60" s="46"/>
      <c r="B60" s="46"/>
      <c r="C60" s="46"/>
      <c r="D60" s="46"/>
      <c r="G60" s="49"/>
    </row>
    <row r="61" spans="1:7" s="16" customFormat="1" x14ac:dyDescent="0.25">
      <c r="A61" s="46"/>
      <c r="B61" s="46"/>
      <c r="C61" s="46"/>
      <c r="D61" s="46"/>
      <c r="G61" s="49"/>
    </row>
    <row r="62" spans="1:7" s="16" customFormat="1" x14ac:dyDescent="0.25">
      <c r="A62" s="46"/>
      <c r="B62" s="46"/>
      <c r="C62" s="46"/>
      <c r="D62" s="46"/>
      <c r="G62" s="49"/>
    </row>
    <row r="63" spans="1:7" s="16" customFormat="1" x14ac:dyDescent="0.25">
      <c r="A63" s="46"/>
      <c r="B63" s="46"/>
      <c r="C63" s="46"/>
      <c r="D63" s="46"/>
      <c r="G63" s="49"/>
    </row>
    <row r="64" spans="1:7" s="16" customFormat="1" x14ac:dyDescent="0.25">
      <c r="A64" s="46"/>
      <c r="B64" s="46"/>
      <c r="C64" s="46"/>
      <c r="D64" s="46"/>
      <c r="G64" s="49"/>
    </row>
    <row r="65" spans="1:7" s="16" customFormat="1" x14ac:dyDescent="0.25">
      <c r="A65" s="46"/>
      <c r="B65" s="46"/>
      <c r="C65" s="46"/>
      <c r="D65" s="46"/>
      <c r="G65" s="49"/>
    </row>
    <row r="66" spans="1:7" s="16" customFormat="1" x14ac:dyDescent="0.25">
      <c r="A66" s="46"/>
      <c r="B66" s="46"/>
      <c r="C66" s="46"/>
      <c r="D66" s="46"/>
      <c r="G66" s="49"/>
    </row>
    <row r="67" spans="1:7" s="16" customFormat="1" x14ac:dyDescent="0.25">
      <c r="A67" s="46"/>
      <c r="B67" s="46"/>
      <c r="C67" s="46"/>
      <c r="D67" s="46"/>
      <c r="G67" s="49"/>
    </row>
    <row r="68" spans="1:7" s="16" customFormat="1" x14ac:dyDescent="0.25">
      <c r="A68" s="46"/>
      <c r="B68" s="46"/>
      <c r="C68" s="46"/>
      <c r="D68" s="46"/>
      <c r="G68" s="49"/>
    </row>
    <row r="69" spans="1:7" s="16" customFormat="1" x14ac:dyDescent="0.25">
      <c r="A69" s="46"/>
      <c r="B69" s="46"/>
      <c r="C69" s="46"/>
      <c r="D69" s="46"/>
      <c r="G69" s="49"/>
    </row>
    <row r="70" spans="1:7" s="16" customFormat="1" x14ac:dyDescent="0.25">
      <c r="A70" s="46"/>
      <c r="B70" s="46"/>
      <c r="C70" s="46"/>
      <c r="D70" s="46"/>
      <c r="G70" s="49"/>
    </row>
    <row r="71" spans="1:7" s="16" customFormat="1" x14ac:dyDescent="0.25">
      <c r="A71" s="46"/>
      <c r="B71" s="46"/>
      <c r="C71" s="46"/>
      <c r="D71" s="46"/>
      <c r="G71" s="49"/>
    </row>
    <row r="72" spans="1:7" s="16" customFormat="1" x14ac:dyDescent="0.25">
      <c r="A72" s="46"/>
      <c r="B72" s="46"/>
      <c r="C72" s="46"/>
      <c r="D72" s="46"/>
      <c r="G72" s="49"/>
    </row>
    <row r="73" spans="1:7" s="16" customFormat="1" x14ac:dyDescent="0.25">
      <c r="A73" s="46"/>
      <c r="B73" s="46"/>
      <c r="C73" s="46"/>
      <c r="D73" s="46"/>
      <c r="G73" s="49"/>
    </row>
    <row r="74" spans="1:7" s="16" customFormat="1" x14ac:dyDescent="0.25">
      <c r="A74" s="46"/>
      <c r="B74" s="46"/>
      <c r="C74" s="46"/>
      <c r="D74" s="46"/>
      <c r="G74" s="49"/>
    </row>
    <row r="75" spans="1:7" s="16" customFormat="1" x14ac:dyDescent="0.25">
      <c r="A75" s="46"/>
      <c r="B75" s="46"/>
      <c r="C75" s="46"/>
      <c r="D75" s="46"/>
      <c r="G75" s="49"/>
    </row>
    <row r="76" spans="1:7" s="16" customFormat="1" x14ac:dyDescent="0.25">
      <c r="A76" s="46"/>
      <c r="B76" s="46"/>
      <c r="C76" s="46"/>
      <c r="D76" s="46"/>
      <c r="G76" s="49"/>
    </row>
    <row r="77" spans="1:7" s="16" customFormat="1" x14ac:dyDescent="0.25">
      <c r="A77" s="46"/>
      <c r="B77" s="46"/>
      <c r="C77" s="46"/>
      <c r="D77" s="46"/>
      <c r="G77" s="49"/>
    </row>
    <row r="78" spans="1:7" s="16" customFormat="1" x14ac:dyDescent="0.25">
      <c r="A78" s="46"/>
      <c r="B78" s="46"/>
      <c r="C78" s="46"/>
      <c r="D78" s="46"/>
      <c r="G78" s="49"/>
    </row>
    <row r="79" spans="1:7" s="16" customFormat="1" x14ac:dyDescent="0.25">
      <c r="A79" s="46"/>
      <c r="B79" s="46"/>
      <c r="C79" s="46"/>
      <c r="D79" s="46"/>
      <c r="G79" s="49"/>
    </row>
    <row r="80" spans="1:7" s="16" customFormat="1" x14ac:dyDescent="0.25">
      <c r="A80" s="46"/>
      <c r="B80" s="46"/>
      <c r="C80" s="46"/>
      <c r="D80" s="46"/>
      <c r="G80" s="49"/>
    </row>
    <row r="81" spans="1:7" s="16" customFormat="1" x14ac:dyDescent="0.25">
      <c r="A81" s="46"/>
      <c r="B81" s="46"/>
      <c r="C81" s="46"/>
      <c r="D81" s="46"/>
      <c r="G81" s="49"/>
    </row>
    <row r="82" spans="1:7" s="16" customFormat="1" x14ac:dyDescent="0.25">
      <c r="A82" s="46"/>
      <c r="B82" s="46"/>
      <c r="C82" s="46"/>
      <c r="D82" s="46"/>
      <c r="G82" s="49"/>
    </row>
    <row r="83" spans="1:7" s="16" customFormat="1" x14ac:dyDescent="0.25">
      <c r="A83" s="46"/>
      <c r="B83" s="46"/>
      <c r="C83" s="46"/>
      <c r="D83" s="46"/>
      <c r="G83" s="49"/>
    </row>
    <row r="84" spans="1:7" s="16" customFormat="1" x14ac:dyDescent="0.25">
      <c r="A84" s="46"/>
      <c r="B84" s="46"/>
      <c r="C84" s="46"/>
      <c r="D84" s="46"/>
      <c r="G84" s="49"/>
    </row>
    <row r="85" spans="1:7" s="16" customFormat="1" x14ac:dyDescent="0.25">
      <c r="A85" s="46"/>
      <c r="B85" s="46"/>
      <c r="C85" s="46"/>
      <c r="D85" s="46"/>
      <c r="G85" s="49"/>
    </row>
    <row r="86" spans="1:7" s="16" customFormat="1" x14ac:dyDescent="0.25">
      <c r="A86" s="46"/>
      <c r="B86" s="46"/>
      <c r="C86" s="46"/>
      <c r="D86" s="46"/>
      <c r="G86" s="49"/>
    </row>
    <row r="87" spans="1:7" s="16" customFormat="1" x14ac:dyDescent="0.25">
      <c r="A87" s="46"/>
      <c r="B87" s="46"/>
      <c r="C87" s="46"/>
      <c r="D87" s="46"/>
      <c r="G87" s="49"/>
    </row>
    <row r="88" spans="1:7" s="16" customFormat="1" x14ac:dyDescent="0.25">
      <c r="A88" s="46"/>
      <c r="B88" s="46"/>
      <c r="C88" s="46"/>
      <c r="D88" s="46"/>
      <c r="G88" s="49"/>
    </row>
    <row r="89" spans="1:7" s="16" customFormat="1" x14ac:dyDescent="0.25">
      <c r="A89" s="46"/>
      <c r="B89" s="46"/>
      <c r="C89" s="46"/>
      <c r="D89" s="46"/>
      <c r="G89" s="49"/>
    </row>
    <row r="90" spans="1:7" s="16" customFormat="1" x14ac:dyDescent="0.25">
      <c r="A90" s="46"/>
      <c r="B90" s="46"/>
      <c r="C90" s="46"/>
      <c r="D90" s="46"/>
      <c r="G90" s="49"/>
    </row>
    <row r="91" spans="1:7" s="16" customFormat="1" x14ac:dyDescent="0.25">
      <c r="A91" s="46"/>
      <c r="B91" s="46"/>
      <c r="C91" s="46"/>
      <c r="D91" s="46"/>
      <c r="G91" s="49"/>
    </row>
  </sheetData>
  <sheetProtection sheet="1"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Normal="100" workbookViewId="0">
      <selection activeCell="F9" sqref="F9:G9"/>
    </sheetView>
  </sheetViews>
  <sheetFormatPr defaultColWidth="9.1796875" defaultRowHeight="12.5" x14ac:dyDescent="0.25"/>
  <cols>
    <col min="1" max="1" width="39.81640625" style="379" bestFit="1" customWidth="1"/>
    <col min="2" max="4" width="21.1796875" style="379" customWidth="1"/>
    <col min="5" max="5" width="24.1796875" style="379" customWidth="1"/>
    <col min="6" max="6" width="31.453125" style="379" customWidth="1"/>
    <col min="7" max="7" width="7" style="379" customWidth="1"/>
    <col min="8" max="8" width="23.81640625" style="379" hidden="1" customWidth="1"/>
    <col min="9" max="9" width="9.1796875" style="379" hidden="1" customWidth="1"/>
    <col min="10" max="10" width="6.54296875" style="379" customWidth="1"/>
    <col min="11" max="16384" width="9.1796875" style="379"/>
  </cols>
  <sheetData>
    <row r="1" spans="1:11" s="355" customFormat="1" ht="10.5" customHeight="1" x14ac:dyDescent="0.2">
      <c r="A1" s="630" t="s">
        <v>103</v>
      </c>
      <c r="B1" s="630"/>
      <c r="C1" s="630"/>
      <c r="D1" s="630"/>
      <c r="F1" s="683"/>
      <c r="G1" s="684"/>
      <c r="H1" s="275"/>
    </row>
    <row r="2" spans="1:11" s="356" customFormat="1" ht="18.5" thickBot="1" x14ac:dyDescent="0.3">
      <c r="A2" s="677" t="s">
        <v>107</v>
      </c>
      <c r="B2" s="677"/>
      <c r="C2" s="677"/>
      <c r="D2" s="677"/>
      <c r="E2" s="677"/>
      <c r="F2" s="677"/>
      <c r="G2" s="677"/>
      <c r="H2" s="276"/>
    </row>
    <row r="3" spans="1:11" s="279" customFormat="1" ht="144" customHeight="1" thickBot="1" x14ac:dyDescent="0.3">
      <c r="A3" s="678" t="s">
        <v>260</v>
      </c>
      <c r="B3" s="671"/>
      <c r="C3" s="671"/>
      <c r="D3" s="671"/>
      <c r="E3" s="671"/>
      <c r="F3" s="671"/>
      <c r="G3" s="672"/>
      <c r="H3" s="14"/>
      <c r="I3" s="15"/>
      <c r="J3" s="357"/>
      <c r="K3" s="358"/>
    </row>
    <row r="4" spans="1:11" s="356" customFormat="1" ht="6.75" customHeight="1" thickBot="1" x14ac:dyDescent="0.35">
      <c r="A4" s="359"/>
      <c r="B4" s="359"/>
      <c r="C4" s="359"/>
      <c r="D4" s="359"/>
      <c r="E4" s="360"/>
      <c r="F4" s="359"/>
      <c r="G4" s="359"/>
      <c r="H4" s="359"/>
      <c r="I4" s="359"/>
      <c r="J4" s="361"/>
    </row>
    <row r="5" spans="1:11" s="356" customFormat="1" ht="14" x14ac:dyDescent="0.3">
      <c r="A5" s="362"/>
      <c r="B5" s="363" t="s">
        <v>47</v>
      </c>
      <c r="C5" s="363" t="s">
        <v>50</v>
      </c>
      <c r="D5" s="363" t="s">
        <v>48</v>
      </c>
      <c r="E5" s="363" t="s">
        <v>82</v>
      </c>
      <c r="F5" s="679" t="s">
        <v>116</v>
      </c>
      <c r="G5" s="680"/>
      <c r="H5" s="360"/>
      <c r="I5" s="360"/>
      <c r="J5" s="361"/>
    </row>
    <row r="6" spans="1:11" s="356" customFormat="1" ht="14.25" customHeight="1" x14ac:dyDescent="0.3">
      <c r="A6" s="364" t="s">
        <v>108</v>
      </c>
      <c r="B6" s="365"/>
      <c r="C6" s="365"/>
      <c r="D6" s="365"/>
      <c r="E6" s="366"/>
      <c r="F6" s="681"/>
      <c r="G6" s="682"/>
      <c r="H6" s="367"/>
      <c r="I6" s="368"/>
      <c r="J6" s="361"/>
    </row>
    <row r="7" spans="1:11" s="356" customFormat="1" ht="14.5" x14ac:dyDescent="0.35">
      <c r="A7" s="369" t="s">
        <v>109</v>
      </c>
      <c r="B7" s="257">
        <v>0</v>
      </c>
      <c r="C7" s="257">
        <v>0</v>
      </c>
      <c r="D7" s="257">
        <v>0</v>
      </c>
      <c r="E7" s="438"/>
      <c r="F7" s="689" t="s">
        <v>184</v>
      </c>
      <c r="G7" s="702"/>
      <c r="H7" s="370"/>
      <c r="I7" s="371"/>
      <c r="J7" s="361"/>
    </row>
    <row r="8" spans="1:11" s="356" customFormat="1" ht="14.5" x14ac:dyDescent="0.35">
      <c r="A8" s="369" t="s">
        <v>110</v>
      </c>
      <c r="B8" s="257">
        <v>0</v>
      </c>
      <c r="C8" s="257">
        <v>0</v>
      </c>
      <c r="D8" s="257">
        <v>0</v>
      </c>
      <c r="E8" s="439"/>
      <c r="F8" s="689" t="s">
        <v>185</v>
      </c>
      <c r="G8" s="690"/>
      <c r="H8" s="370"/>
      <c r="I8" s="371"/>
      <c r="J8" s="361"/>
    </row>
    <row r="9" spans="1:11" s="356" customFormat="1" ht="14" x14ac:dyDescent="0.3">
      <c r="A9" s="369" t="s">
        <v>117</v>
      </c>
      <c r="B9" s="257">
        <v>0</v>
      </c>
      <c r="C9" s="257">
        <v>0</v>
      </c>
      <c r="D9" s="257">
        <v>0</v>
      </c>
      <c r="E9" s="440"/>
      <c r="F9" s="691"/>
      <c r="G9" s="692"/>
      <c r="H9" s="373"/>
      <c r="I9" s="361"/>
      <c r="J9" s="361"/>
    </row>
    <row r="10" spans="1:11" s="356" customFormat="1" ht="14" x14ac:dyDescent="0.3">
      <c r="A10" s="369" t="s">
        <v>111</v>
      </c>
      <c r="B10" s="257">
        <v>0</v>
      </c>
      <c r="C10" s="257">
        <v>0</v>
      </c>
      <c r="D10" s="257">
        <v>0</v>
      </c>
      <c r="E10" s="441"/>
      <c r="F10" s="691"/>
      <c r="G10" s="692"/>
      <c r="H10" s="373"/>
      <c r="I10" s="361"/>
      <c r="J10" s="361"/>
    </row>
    <row r="11" spans="1:11" s="356" customFormat="1" ht="15" customHeight="1" x14ac:dyDescent="0.3">
      <c r="A11" s="364" t="s">
        <v>112</v>
      </c>
      <c r="B11" s="217"/>
      <c r="C11" s="217"/>
      <c r="D11" s="217"/>
      <c r="E11" s="374"/>
      <c r="F11" s="694"/>
      <c r="G11" s="695"/>
      <c r="H11" s="373"/>
      <c r="I11" s="361"/>
      <c r="J11" s="361"/>
    </row>
    <row r="12" spans="1:11" s="356" customFormat="1" ht="15" customHeight="1" x14ac:dyDescent="0.3">
      <c r="A12" s="369" t="s">
        <v>113</v>
      </c>
      <c r="B12" s="218"/>
      <c r="C12" s="218"/>
      <c r="D12" s="218"/>
      <c r="E12" s="372">
        <f>ROUND(SUM(B12:D12),0)</f>
        <v>0</v>
      </c>
      <c r="F12" s="693"/>
      <c r="G12" s="676"/>
      <c r="H12" s="373"/>
      <c r="I12" s="361"/>
      <c r="J12" s="361"/>
    </row>
    <row r="13" spans="1:11" s="356" customFormat="1" ht="15" customHeight="1" x14ac:dyDescent="0.3">
      <c r="A13" s="369" t="s">
        <v>114</v>
      </c>
      <c r="B13" s="218"/>
      <c r="C13" s="218"/>
      <c r="D13" s="218"/>
      <c r="E13" s="372">
        <f>ROUND(SUM(B13:D13),0)</f>
        <v>0</v>
      </c>
      <c r="F13" s="693"/>
      <c r="G13" s="676"/>
      <c r="H13" s="373"/>
      <c r="I13" s="361"/>
      <c r="J13" s="361"/>
    </row>
    <row r="14" spans="1:11" s="356" customFormat="1" ht="15" customHeight="1" x14ac:dyDescent="0.3">
      <c r="A14" s="369" t="s">
        <v>118</v>
      </c>
      <c r="B14" s="218"/>
      <c r="C14" s="218"/>
      <c r="D14" s="218"/>
      <c r="E14" s="372">
        <f>ROUND(SUM(B14:D14),0)</f>
        <v>0</v>
      </c>
      <c r="F14" s="675"/>
      <c r="G14" s="676"/>
      <c r="H14" s="373"/>
      <c r="I14" s="361"/>
      <c r="J14" s="361"/>
    </row>
    <row r="15" spans="1:11" s="356" customFormat="1" ht="15" customHeight="1" x14ac:dyDescent="0.3">
      <c r="A15" s="369" t="s">
        <v>115</v>
      </c>
      <c r="B15" s="218"/>
      <c r="C15" s="218"/>
      <c r="D15" s="218"/>
      <c r="E15" s="372">
        <f>ROUND(SUM(B15:D15),0)</f>
        <v>0</v>
      </c>
      <c r="F15" s="675"/>
      <c r="G15" s="676"/>
      <c r="H15" s="373"/>
      <c r="I15" s="361"/>
      <c r="J15" s="361"/>
    </row>
    <row r="16" spans="1:11" s="356" customFormat="1" ht="15" customHeight="1" thickBot="1" x14ac:dyDescent="0.35">
      <c r="A16" s="375" t="s">
        <v>186</v>
      </c>
      <c r="B16" s="258">
        <f>ROUND(SUM(B12:B15),0)</f>
        <v>0</v>
      </c>
      <c r="C16" s="258">
        <f>ROUND(SUM(C12:C15),0)</f>
        <v>0</v>
      </c>
      <c r="D16" s="258">
        <f>ROUND(SUM(D12:D15),0)</f>
        <v>0</v>
      </c>
      <c r="E16" s="258">
        <f>ROUND(SUM(E12:E15),0)</f>
        <v>0</v>
      </c>
      <c r="F16" s="673"/>
      <c r="G16" s="674"/>
      <c r="H16" s="281"/>
    </row>
    <row r="17" spans="1:11" customFormat="1" ht="6" customHeight="1" thickBot="1" x14ac:dyDescent="0.3"/>
    <row r="18" spans="1:11" s="356" customFormat="1" ht="48" customHeight="1" thickBot="1" x14ac:dyDescent="0.3">
      <c r="A18" s="699" t="s">
        <v>126</v>
      </c>
      <c r="B18" s="700"/>
      <c r="C18" s="700"/>
      <c r="D18" s="700"/>
      <c r="E18" s="700"/>
      <c r="F18" s="700"/>
      <c r="G18" s="701"/>
      <c r="H18" s="376"/>
      <c r="I18" s="376"/>
      <c r="J18" s="376"/>
    </row>
    <row r="19" spans="1:11" s="356" customFormat="1" ht="146.25" customHeight="1" thickBot="1" x14ac:dyDescent="0.3">
      <c r="A19" s="703" t="s">
        <v>254</v>
      </c>
      <c r="B19" s="704"/>
      <c r="C19" s="704"/>
      <c r="D19" s="704"/>
      <c r="E19" s="704"/>
      <c r="F19" s="704"/>
      <c r="G19" s="705"/>
      <c r="H19" s="13"/>
      <c r="I19" s="13"/>
      <c r="J19" s="13"/>
    </row>
    <row r="20" spans="1:11" s="356" customFormat="1" ht="7.5" customHeight="1" thickBot="1" x14ac:dyDescent="0.3">
      <c r="A20" s="13"/>
      <c r="B20" s="13"/>
      <c r="C20" s="13"/>
      <c r="D20" s="13"/>
      <c r="E20" s="13"/>
      <c r="F20" s="13"/>
      <c r="G20" s="13"/>
      <c r="H20" s="13"/>
      <c r="I20" s="13"/>
      <c r="J20" s="13"/>
    </row>
    <row r="21" spans="1:11" s="356" customFormat="1" ht="16" thickBot="1" x14ac:dyDescent="0.4">
      <c r="A21" s="696" t="s">
        <v>187</v>
      </c>
      <c r="B21" s="697"/>
      <c r="C21" s="697"/>
      <c r="D21" s="697"/>
      <c r="E21" s="697"/>
      <c r="F21" s="697"/>
      <c r="G21" s="698"/>
      <c r="H21" s="13"/>
      <c r="I21" s="13"/>
      <c r="J21" s="13"/>
    </row>
    <row r="22" spans="1:11" s="356" customFormat="1" ht="6" customHeight="1" thickBot="1" x14ac:dyDescent="0.3">
      <c r="A22" s="13"/>
      <c r="B22" s="13"/>
      <c r="C22" s="13"/>
      <c r="D22" s="13"/>
      <c r="E22" s="13"/>
      <c r="F22" s="13"/>
      <c r="G22" s="13"/>
      <c r="H22" s="13"/>
      <c r="I22" s="13"/>
      <c r="J22" s="13"/>
    </row>
    <row r="23" spans="1:11" s="356" customFormat="1" ht="57.75" customHeight="1" x14ac:dyDescent="0.25">
      <c r="A23" s="685" t="s">
        <v>127</v>
      </c>
      <c r="B23" s="564"/>
      <c r="C23" s="564"/>
      <c r="D23" s="564"/>
      <c r="E23" s="564"/>
      <c r="F23" s="564"/>
      <c r="G23" s="565"/>
      <c r="H23" s="377"/>
      <c r="I23" s="377"/>
      <c r="J23" s="377"/>
      <c r="K23" s="361"/>
    </row>
    <row r="24" spans="1:11" s="356" customFormat="1" ht="24.75" customHeight="1" x14ac:dyDescent="0.25">
      <c r="A24" s="686"/>
      <c r="B24" s="687"/>
      <c r="C24" s="687"/>
      <c r="D24" s="687"/>
      <c r="E24" s="687"/>
      <c r="F24" s="687"/>
      <c r="G24" s="688"/>
      <c r="H24" s="377"/>
      <c r="I24" s="377"/>
      <c r="J24" s="377"/>
      <c r="K24" s="361"/>
    </row>
    <row r="25" spans="1:11" s="356" customFormat="1" ht="4.5" customHeight="1" thickBot="1" x14ac:dyDescent="0.3">
      <c r="A25" s="566"/>
      <c r="B25" s="567"/>
      <c r="C25" s="567"/>
      <c r="D25" s="567"/>
      <c r="E25" s="567"/>
      <c r="F25" s="567"/>
      <c r="G25" s="568"/>
      <c r="H25" s="377"/>
      <c r="I25" s="377"/>
      <c r="J25" s="377"/>
      <c r="K25" s="361"/>
    </row>
    <row r="26" spans="1:11" s="356" customFormat="1" x14ac:dyDescent="0.25">
      <c r="B26" s="378"/>
    </row>
    <row r="27" spans="1:11" s="356" customFormat="1" x14ac:dyDescent="0.25"/>
    <row r="28" spans="1:11" s="356" customFormat="1" x14ac:dyDescent="0.25"/>
    <row r="29" spans="1:11" s="356" customFormat="1" x14ac:dyDescent="0.25"/>
    <row r="30" spans="1:11" s="356" customFormat="1" x14ac:dyDescent="0.25"/>
    <row r="31" spans="1:11" s="356" customFormat="1" x14ac:dyDescent="0.25"/>
    <row r="32" spans="1:11" s="356" customFormat="1" x14ac:dyDescent="0.25"/>
    <row r="33" s="356" customFormat="1" x14ac:dyDescent="0.25"/>
    <row r="34" s="356" customFormat="1" x14ac:dyDescent="0.25"/>
    <row r="35" s="356" customFormat="1" x14ac:dyDescent="0.25"/>
    <row r="36" s="356" customFormat="1" x14ac:dyDescent="0.25"/>
    <row r="37" s="356" customFormat="1" x14ac:dyDescent="0.25"/>
    <row r="38" s="356" customFormat="1" x14ac:dyDescent="0.25"/>
    <row r="39" s="356" customFormat="1" x14ac:dyDescent="0.25"/>
    <row r="40" s="356" customFormat="1" x14ac:dyDescent="0.25"/>
    <row r="41" s="356" customFormat="1" x14ac:dyDescent="0.25"/>
    <row r="42" s="356" customFormat="1" x14ac:dyDescent="0.25"/>
    <row r="43" s="356" customFormat="1" x14ac:dyDescent="0.25"/>
    <row r="44" s="356" customFormat="1" x14ac:dyDescent="0.25"/>
    <row r="45" s="356" customFormat="1" x14ac:dyDescent="0.25"/>
    <row r="46" s="356" customFormat="1" x14ac:dyDescent="0.25"/>
    <row r="47" s="356" customFormat="1" x14ac:dyDescent="0.25"/>
    <row r="48" s="356" customFormat="1" x14ac:dyDescent="0.25"/>
    <row r="49" s="356" customFormat="1" x14ac:dyDescent="0.25"/>
    <row r="50" s="356" customFormat="1" x14ac:dyDescent="0.25"/>
    <row r="51" s="356" customFormat="1" x14ac:dyDescent="0.25"/>
    <row r="52" s="356" customFormat="1" x14ac:dyDescent="0.25"/>
    <row r="53" s="356" customFormat="1" x14ac:dyDescent="0.25"/>
    <row r="54" s="356" customFormat="1" x14ac:dyDescent="0.25"/>
    <row r="55" s="356" customFormat="1" x14ac:dyDescent="0.25"/>
    <row r="56" s="356" customFormat="1" x14ac:dyDescent="0.25"/>
    <row r="57" s="356" customFormat="1" x14ac:dyDescent="0.25"/>
    <row r="58" s="356" customFormat="1" x14ac:dyDescent="0.25"/>
    <row r="59" s="356" customFormat="1" x14ac:dyDescent="0.25"/>
    <row r="60" s="356" customFormat="1" x14ac:dyDescent="0.25"/>
    <row r="61" s="356" customFormat="1" x14ac:dyDescent="0.25"/>
    <row r="62" s="356" customFormat="1" x14ac:dyDescent="0.25"/>
    <row r="63" s="356" customFormat="1" x14ac:dyDescent="0.25"/>
    <row r="64" s="356" customFormat="1" x14ac:dyDescent="0.25"/>
    <row r="65" s="356" customFormat="1" x14ac:dyDescent="0.25"/>
    <row r="66" s="356" customFormat="1" x14ac:dyDescent="0.25"/>
    <row r="67" s="356" customFormat="1" x14ac:dyDescent="0.25"/>
    <row r="68" s="356" customFormat="1" x14ac:dyDescent="0.25"/>
    <row r="69" s="356" customFormat="1" x14ac:dyDescent="0.25"/>
    <row r="70" s="356" customFormat="1" x14ac:dyDescent="0.25"/>
    <row r="71" s="356" customFormat="1" x14ac:dyDescent="0.25"/>
    <row r="72" s="356" customFormat="1" x14ac:dyDescent="0.25"/>
    <row r="73" s="356" customFormat="1" x14ac:dyDescent="0.25"/>
    <row r="74" s="356" customFormat="1" x14ac:dyDescent="0.25"/>
    <row r="75" s="356" customFormat="1" x14ac:dyDescent="0.25"/>
    <row r="76" s="356" customFormat="1" x14ac:dyDescent="0.25"/>
    <row r="77" s="356" customFormat="1" x14ac:dyDescent="0.25"/>
    <row r="78" s="356" customFormat="1" x14ac:dyDescent="0.25"/>
    <row r="79" s="356" customFormat="1" x14ac:dyDescent="0.25"/>
    <row r="80" s="356" customFormat="1" x14ac:dyDescent="0.25"/>
    <row r="81" spans="9:10" s="356" customFormat="1" x14ac:dyDescent="0.25"/>
    <row r="82" spans="9:10" x14ac:dyDescent="0.25">
      <c r="I82" s="356"/>
      <c r="J82" s="356"/>
    </row>
    <row r="83" spans="9:10" x14ac:dyDescent="0.25">
      <c r="I83" s="356"/>
      <c r="J83" s="356"/>
    </row>
    <row r="84" spans="9:10" x14ac:dyDescent="0.25">
      <c r="I84" s="356"/>
      <c r="J84" s="356"/>
    </row>
    <row r="85" spans="9:10" x14ac:dyDescent="0.25">
      <c r="I85" s="356"/>
      <c r="J85" s="356"/>
    </row>
    <row r="86" spans="9:10" x14ac:dyDescent="0.25">
      <c r="I86" s="356"/>
      <c r="J86" s="356"/>
    </row>
    <row r="87" spans="9:10" x14ac:dyDescent="0.25">
      <c r="I87" s="356"/>
      <c r="J87" s="356"/>
    </row>
  </sheetData>
  <sheetProtection sheet="1" formatCells="0" formatColumns="0" formatRows="0" insertRows="0" deleteRows="0" selectLockedCells="1"/>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F1:G1"/>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 ref="A2:G2"/>
    <mergeCell ref="A3:G3"/>
    <mergeCell ref="F5:G5"/>
    <mergeCell ref="F6:G6"/>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6"/>
  <sheetViews>
    <sheetView showGridLines="0" zoomScale="90" workbookViewId="0">
      <selection sqref="A1:C1"/>
    </sheetView>
  </sheetViews>
  <sheetFormatPr defaultColWidth="9.1796875" defaultRowHeight="12.5" x14ac:dyDescent="0.25"/>
  <cols>
    <col min="1" max="1" width="22.1796875" style="285" customWidth="1"/>
    <col min="2" max="2" width="15.1796875" style="281" customWidth="1"/>
    <col min="3" max="3" width="61.81640625" style="282" customWidth="1"/>
    <col min="4" max="5" width="12" style="282" customWidth="1"/>
    <col min="6" max="6" width="13.81640625" style="282" customWidth="1"/>
    <col min="7" max="7" width="14.81640625" style="308" customWidth="1"/>
    <col min="8" max="16384" width="9.1796875" style="7"/>
  </cols>
  <sheetData>
    <row r="1" spans="1:12" s="304" customFormat="1" ht="10" x14ac:dyDescent="0.25">
      <c r="A1" s="630" t="s">
        <v>104</v>
      </c>
      <c r="B1" s="630"/>
      <c r="C1" s="630"/>
      <c r="D1" s="303"/>
      <c r="E1" s="664"/>
      <c r="F1" s="664"/>
      <c r="G1" s="664"/>
      <c r="H1" s="303"/>
    </row>
    <row r="2" spans="1:12" s="306" customFormat="1" ht="18.5" thickBot="1" x14ac:dyDescent="0.3">
      <c r="A2" s="639" t="s">
        <v>74</v>
      </c>
      <c r="B2" s="639"/>
      <c r="C2" s="639"/>
      <c r="D2" s="639"/>
      <c r="E2" s="639"/>
      <c r="F2" s="639"/>
      <c r="G2" s="639"/>
      <c r="H2" s="305"/>
      <c r="I2" s="305"/>
      <c r="J2" s="305"/>
      <c r="K2" s="305"/>
      <c r="L2" s="305"/>
    </row>
    <row r="3" spans="1:12" s="29" customFormat="1" ht="299.25" customHeight="1" thickBot="1" x14ac:dyDescent="0.3">
      <c r="A3" s="640" t="s">
        <v>255</v>
      </c>
      <c r="B3" s="671"/>
      <c r="C3" s="671"/>
      <c r="D3" s="671"/>
      <c r="E3" s="671"/>
      <c r="F3" s="671"/>
      <c r="G3" s="672"/>
    </row>
    <row r="4" spans="1:12" ht="21" customHeight="1" thickBot="1" x14ac:dyDescent="0.3">
      <c r="A4" s="280"/>
    </row>
    <row r="5" spans="1:12" s="277" customFormat="1" ht="42.75" customHeight="1" thickBot="1" x14ac:dyDescent="0.3">
      <c r="A5" s="380" t="s">
        <v>70</v>
      </c>
      <c r="B5" s="381" t="s">
        <v>159</v>
      </c>
      <c r="C5" s="381" t="s">
        <v>38</v>
      </c>
      <c r="D5" s="382" t="s">
        <v>47</v>
      </c>
      <c r="E5" s="382" t="s">
        <v>50</v>
      </c>
      <c r="F5" s="382" t="s">
        <v>48</v>
      </c>
      <c r="G5" s="383" t="s">
        <v>71</v>
      </c>
    </row>
    <row r="6" spans="1:12" ht="26" thickBot="1" x14ac:dyDescent="0.3">
      <c r="A6" s="384" t="s">
        <v>154</v>
      </c>
      <c r="B6" s="385" t="s">
        <v>95</v>
      </c>
      <c r="C6" s="386" t="s">
        <v>133</v>
      </c>
      <c r="D6" s="387">
        <v>13600</v>
      </c>
      <c r="E6" s="387"/>
      <c r="F6" s="387"/>
      <c r="G6" s="388">
        <f t="shared" ref="G6:G16" si="0">SUM(D6:F6)</f>
        <v>13600</v>
      </c>
    </row>
    <row r="7" spans="1:12" ht="13" x14ac:dyDescent="0.25">
      <c r="A7" s="8"/>
      <c r="B7" s="9"/>
      <c r="C7" s="10"/>
      <c r="D7" s="194"/>
      <c r="E7" s="194"/>
      <c r="F7" s="194"/>
      <c r="G7" s="185">
        <f t="shared" si="0"/>
        <v>0</v>
      </c>
    </row>
    <row r="8" spans="1:12" ht="13" x14ac:dyDescent="0.25">
      <c r="A8" s="8"/>
      <c r="B8" s="9"/>
      <c r="C8" s="10"/>
      <c r="D8" s="194"/>
      <c r="E8" s="194"/>
      <c r="F8" s="194"/>
      <c r="G8" s="196">
        <f t="shared" si="0"/>
        <v>0</v>
      </c>
    </row>
    <row r="9" spans="1:12" ht="13" x14ac:dyDescent="0.25">
      <c r="A9" s="8"/>
      <c r="B9" s="9"/>
      <c r="C9" s="10"/>
      <c r="D9" s="194"/>
      <c r="E9" s="194"/>
      <c r="F9" s="194"/>
      <c r="G9" s="196">
        <f t="shared" si="0"/>
        <v>0</v>
      </c>
    </row>
    <row r="10" spans="1:12" ht="13" x14ac:dyDescent="0.25">
      <c r="A10" s="8"/>
      <c r="B10" s="9"/>
      <c r="C10" s="10"/>
      <c r="D10" s="194"/>
      <c r="E10" s="194"/>
      <c r="F10" s="194"/>
      <c r="G10" s="196">
        <f t="shared" si="0"/>
        <v>0</v>
      </c>
    </row>
    <row r="11" spans="1:12" ht="13" x14ac:dyDescent="0.25">
      <c r="A11" s="8"/>
      <c r="B11" s="9"/>
      <c r="C11" s="10"/>
      <c r="D11" s="194"/>
      <c r="E11" s="194"/>
      <c r="F11" s="194"/>
      <c r="G11" s="196">
        <f t="shared" si="0"/>
        <v>0</v>
      </c>
    </row>
    <row r="12" spans="1:12" ht="13" x14ac:dyDescent="0.25">
      <c r="A12" s="8"/>
      <c r="B12" s="9"/>
      <c r="C12" s="10"/>
      <c r="D12" s="194"/>
      <c r="E12" s="194"/>
      <c r="F12" s="194"/>
      <c r="G12" s="196">
        <f t="shared" si="0"/>
        <v>0</v>
      </c>
    </row>
    <row r="13" spans="1:12" ht="13" x14ac:dyDescent="0.25">
      <c r="A13" s="5"/>
      <c r="B13" s="4"/>
      <c r="C13" s="6"/>
      <c r="D13" s="194"/>
      <c r="E13" s="194"/>
      <c r="F13" s="194"/>
      <c r="G13" s="196">
        <f t="shared" si="0"/>
        <v>0</v>
      </c>
    </row>
    <row r="14" spans="1:12" ht="13" x14ac:dyDescent="0.25">
      <c r="A14" s="5"/>
      <c r="B14" s="4"/>
      <c r="C14" s="6"/>
      <c r="D14" s="195"/>
      <c r="E14" s="195"/>
      <c r="F14" s="195"/>
      <c r="G14" s="196">
        <f t="shared" si="0"/>
        <v>0</v>
      </c>
    </row>
    <row r="15" spans="1:12" ht="13" x14ac:dyDescent="0.25">
      <c r="A15" s="5"/>
      <c r="B15" s="4"/>
      <c r="C15" s="6"/>
      <c r="D15" s="195"/>
      <c r="E15" s="195"/>
      <c r="F15" s="195"/>
      <c r="G15" s="196">
        <f t="shared" si="0"/>
        <v>0</v>
      </c>
    </row>
    <row r="16" spans="1:12" ht="13.5" thickBot="1" x14ac:dyDescent="0.3">
      <c r="A16" s="5"/>
      <c r="B16" s="4"/>
      <c r="C16" s="6"/>
      <c r="D16" s="195"/>
      <c r="E16" s="195"/>
      <c r="F16" s="195"/>
      <c r="G16" s="197">
        <f t="shared" si="0"/>
        <v>0</v>
      </c>
    </row>
    <row r="17" spans="1:7" s="277" customFormat="1" ht="13.5" thickBot="1" x14ac:dyDescent="0.3">
      <c r="A17" s="712" t="s">
        <v>188</v>
      </c>
      <c r="B17" s="713"/>
      <c r="C17" s="714"/>
      <c r="D17" s="392">
        <f>ROUND(SUM(D7:D16),0)</f>
        <v>0</v>
      </c>
      <c r="E17" s="392">
        <f>ROUND(SUM(E7:E16),0)</f>
        <v>0</v>
      </c>
      <c r="F17" s="392">
        <f>ROUND(SUM(F7:F16),0)</f>
        <v>0</v>
      </c>
      <c r="G17" s="393">
        <f>ROUND(SUM(G7:G16),0)</f>
        <v>0</v>
      </c>
    </row>
    <row r="18" spans="1:7" s="277" customFormat="1" ht="15.75" customHeight="1" x14ac:dyDescent="0.25">
      <c r="A18" s="442"/>
      <c r="B18" s="443"/>
      <c r="C18" s="444"/>
      <c r="D18" s="445"/>
      <c r="E18" s="445"/>
      <c r="F18" s="445"/>
      <c r="G18" s="445"/>
    </row>
    <row r="19" spans="1:7" s="277" customFormat="1" ht="12.75" customHeight="1" x14ac:dyDescent="0.25">
      <c r="A19" s="446"/>
      <c r="B19" s="447"/>
      <c r="C19" s="448" t="s">
        <v>189</v>
      </c>
      <c r="D19" s="449">
        <f>IF(D17&gt;0,D17/'Instructions and Summary'!B32,0)</f>
        <v>0</v>
      </c>
      <c r="E19" s="449">
        <f>IF(E17&gt;0,E17/'Instructions and Summary'!C32,0)</f>
        <v>0</v>
      </c>
      <c r="F19" s="449">
        <f>IF(F17&gt;0,F17/'Instructions and Summary'!D32,0)</f>
        <v>0</v>
      </c>
      <c r="G19" s="450"/>
    </row>
    <row r="20" spans="1:7" s="277" customFormat="1" ht="2.25" hidden="1" customHeight="1" x14ac:dyDescent="0.25">
      <c r="A20" s="451"/>
      <c r="B20" s="452"/>
      <c r="C20" s="448"/>
      <c r="D20" s="453"/>
      <c r="E20" s="453"/>
      <c r="F20" s="453"/>
      <c r="G20" s="454"/>
    </row>
    <row r="21" spans="1:7" s="389" customFormat="1" ht="15.75" customHeight="1" x14ac:dyDescent="0.25">
      <c r="A21" s="455"/>
      <c r="B21" s="455"/>
      <c r="C21" s="456"/>
      <c r="D21" s="457"/>
      <c r="E21" s="715"/>
      <c r="F21" s="715"/>
      <c r="G21" s="457"/>
    </row>
    <row r="22" spans="1:7" s="389" customFormat="1" ht="15.5" x14ac:dyDescent="0.25">
      <c r="A22" s="716" t="s">
        <v>97</v>
      </c>
      <c r="B22" s="716"/>
      <c r="C22" s="391">
        <f>'Instructions and Summary'!E32</f>
        <v>0</v>
      </c>
      <c r="D22" s="717" t="s">
        <v>190</v>
      </c>
      <c r="E22" s="717"/>
      <c r="F22" s="717"/>
      <c r="G22" s="458">
        <f>IF(C22&gt;0,G17/C22,0)</f>
        <v>0</v>
      </c>
    </row>
    <row r="23" spans="1:7" s="389" customFormat="1" ht="12" customHeight="1" thickBot="1" x14ac:dyDescent="0.3">
      <c r="A23" s="403"/>
      <c r="B23" s="390"/>
      <c r="E23" s="402"/>
      <c r="F23" s="402"/>
      <c r="G23" s="390"/>
    </row>
    <row r="24" spans="1:7" s="459" customFormat="1" x14ac:dyDescent="0.25">
      <c r="A24" s="706" t="s">
        <v>123</v>
      </c>
      <c r="B24" s="707"/>
      <c r="C24" s="707"/>
      <c r="D24" s="707"/>
      <c r="E24" s="707"/>
      <c r="F24" s="707"/>
      <c r="G24" s="708"/>
    </row>
    <row r="25" spans="1:7" s="459" customFormat="1" ht="13" thickBot="1" x14ac:dyDescent="0.3">
      <c r="A25" s="709"/>
      <c r="B25" s="710"/>
      <c r="C25" s="710"/>
      <c r="D25" s="710"/>
      <c r="E25" s="710"/>
      <c r="F25" s="710"/>
      <c r="G25" s="711"/>
    </row>
    <row r="26" spans="1:7" s="459" customFormat="1" x14ac:dyDescent="0.25">
      <c r="A26" s="460"/>
      <c r="B26" s="461"/>
      <c r="C26" s="462"/>
      <c r="D26" s="462"/>
      <c r="E26" s="462"/>
      <c r="F26" s="462"/>
      <c r="G26" s="463"/>
    </row>
  </sheetData>
  <sheetProtection sheet="1" formatCells="0" formatColumns="0" formatRows="0" insertRows="0" deleteRows="0" selectLockedCells="1"/>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9">
    <mergeCell ref="A24:G25"/>
    <mergeCell ref="A17:C17"/>
    <mergeCell ref="A2:G2"/>
    <mergeCell ref="A1:C1"/>
    <mergeCell ref="A3:G3"/>
    <mergeCell ref="E1:G1"/>
    <mergeCell ref="E21:F21"/>
    <mergeCell ref="A22:B22"/>
    <mergeCell ref="D22:F2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64"/>
  <sheetViews>
    <sheetView zoomScaleNormal="100" workbookViewId="0">
      <selection activeCell="C9" sqref="C9"/>
    </sheetView>
  </sheetViews>
  <sheetFormatPr defaultRowHeight="12.5" x14ac:dyDescent="0.25"/>
  <cols>
    <col min="1" max="1" width="2.6328125" customWidth="1"/>
    <col min="2" max="2" width="25.6328125" customWidth="1"/>
    <col min="3" max="8" width="19.6328125" customWidth="1"/>
    <col min="257" max="257" width="2.453125" customWidth="1"/>
    <col min="258" max="258" width="17.81640625" customWidth="1"/>
    <col min="259" max="259" width="17.179687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179687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179687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179687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179687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179687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179687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179687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179687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179687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179687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179687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179687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179687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179687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179687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179687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179687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179687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179687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179687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179687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179687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179687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179687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179687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179687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179687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179687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179687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179687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179687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179687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179687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179687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179687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179687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179687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179687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179687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179687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179687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179687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179687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179687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179687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179687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179687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179687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179687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179687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179687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179687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179687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179687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179687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179687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179687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179687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179687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179687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179687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179687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772" t="s">
        <v>2</v>
      </c>
      <c r="B1" s="773"/>
      <c r="C1" s="774">
        <f>'Instructions and Summary'!B4</f>
        <v>0</v>
      </c>
      <c r="D1" s="774"/>
      <c r="E1" s="480" t="s">
        <v>87</v>
      </c>
      <c r="F1" s="774">
        <f>'Instructions and Summary'!B3</f>
        <v>0</v>
      </c>
      <c r="G1" s="774"/>
      <c r="H1" s="481"/>
    </row>
    <row r="2" spans="1:8" ht="30" customHeight="1" x14ac:dyDescent="0.4">
      <c r="A2" s="482"/>
      <c r="B2" s="483"/>
      <c r="C2" s="720" t="s">
        <v>198</v>
      </c>
      <c r="D2" s="721"/>
      <c r="E2" s="721"/>
      <c r="F2" s="721"/>
      <c r="G2" s="483"/>
      <c r="H2" s="484" t="s">
        <v>229</v>
      </c>
    </row>
    <row r="3" spans="1:8" x14ac:dyDescent="0.25">
      <c r="A3" s="485"/>
      <c r="B3" s="486"/>
      <c r="C3" s="722"/>
      <c r="D3" s="722"/>
      <c r="E3" s="722"/>
      <c r="F3" s="722"/>
      <c r="G3" s="486"/>
      <c r="H3" s="484" t="s">
        <v>230</v>
      </c>
    </row>
    <row r="4" spans="1:8" ht="25" customHeight="1" x14ac:dyDescent="0.25">
      <c r="A4" s="718" t="s">
        <v>241</v>
      </c>
      <c r="B4" s="718"/>
      <c r="C4" s="719"/>
      <c r="D4" s="719"/>
      <c r="E4" s="719"/>
      <c r="F4" s="719"/>
      <c r="G4" s="719"/>
      <c r="H4" s="719"/>
    </row>
    <row r="5" spans="1:8" ht="20" customHeight="1" x14ac:dyDescent="0.25">
      <c r="A5" s="775"/>
      <c r="B5" s="777" t="s">
        <v>4</v>
      </c>
      <c r="C5" s="780" t="s">
        <v>5</v>
      </c>
      <c r="D5" s="723" t="s">
        <v>6</v>
      </c>
      <c r="E5" s="724"/>
      <c r="F5" s="723" t="s">
        <v>7</v>
      </c>
      <c r="G5" s="727"/>
      <c r="H5" s="724"/>
    </row>
    <row r="6" spans="1:8" ht="20" customHeight="1" x14ac:dyDescent="0.25">
      <c r="A6" s="776"/>
      <c r="B6" s="778"/>
      <c r="C6" s="781"/>
      <c r="D6" s="725"/>
      <c r="E6" s="726"/>
      <c r="F6" s="728"/>
      <c r="G6" s="729"/>
      <c r="H6" s="730"/>
    </row>
    <row r="7" spans="1:8" ht="20" customHeight="1" x14ac:dyDescent="0.25">
      <c r="A7" s="776"/>
      <c r="B7" s="779"/>
      <c r="C7" s="782"/>
      <c r="D7" s="487" t="s">
        <v>9</v>
      </c>
      <c r="E7" s="487" t="s">
        <v>8</v>
      </c>
      <c r="F7" s="488" t="s">
        <v>9</v>
      </c>
      <c r="G7" s="488" t="s">
        <v>10</v>
      </c>
      <c r="H7" s="488" t="s">
        <v>82</v>
      </c>
    </row>
    <row r="8" spans="1:8" s="473" customFormat="1" x14ac:dyDescent="0.25">
      <c r="A8" s="489"/>
      <c r="B8" s="490" t="s">
        <v>11</v>
      </c>
      <c r="C8" s="491" t="s">
        <v>12</v>
      </c>
      <c r="D8" s="491" t="s">
        <v>164</v>
      </c>
      <c r="E8" s="491" t="s">
        <v>13</v>
      </c>
      <c r="F8" s="491" t="s">
        <v>14</v>
      </c>
      <c r="G8" s="491" t="s">
        <v>15</v>
      </c>
      <c r="H8" s="491" t="s">
        <v>16</v>
      </c>
    </row>
    <row r="9" spans="1:8" ht="101" customHeight="1" x14ac:dyDescent="0.25">
      <c r="A9" s="492" t="s">
        <v>17</v>
      </c>
      <c r="B9" s="493" t="s">
        <v>47</v>
      </c>
      <c r="C9" s="549"/>
      <c r="D9" s="550"/>
      <c r="E9" s="550"/>
      <c r="F9" s="399">
        <f>'Instructions and Summary'!C12</f>
        <v>0</v>
      </c>
      <c r="G9" s="399">
        <f>'Instructions and Summary'!D12</f>
        <v>0</v>
      </c>
      <c r="H9" s="494">
        <f>ROUND(SUM(D9:G9),0)</f>
        <v>0</v>
      </c>
    </row>
    <row r="10" spans="1:8" ht="101" customHeight="1" x14ac:dyDescent="0.25">
      <c r="A10" s="492" t="s">
        <v>18</v>
      </c>
      <c r="B10" s="493" t="s">
        <v>50</v>
      </c>
      <c r="C10" s="549"/>
      <c r="D10" s="550"/>
      <c r="E10" s="550"/>
      <c r="F10" s="399">
        <f>'Instructions and Summary'!C13</f>
        <v>0</v>
      </c>
      <c r="G10" s="399">
        <f>'Instructions and Summary'!D13</f>
        <v>0</v>
      </c>
      <c r="H10" s="494">
        <f>ROUND(SUM(D10:G10),0)</f>
        <v>0</v>
      </c>
    </row>
    <row r="11" spans="1:8" ht="101" customHeight="1" x14ac:dyDescent="0.25">
      <c r="A11" s="492" t="s">
        <v>19</v>
      </c>
      <c r="B11" s="493" t="s">
        <v>48</v>
      </c>
      <c r="C11" s="549"/>
      <c r="D11" s="550"/>
      <c r="E11" s="550"/>
      <c r="F11" s="399">
        <f>'Instructions and Summary'!C14</f>
        <v>0</v>
      </c>
      <c r="G11" s="399">
        <f>'Instructions and Summary'!D14</f>
        <v>0</v>
      </c>
      <c r="H11" s="494">
        <f>ROUND(SUM(D11:G11),0)</f>
        <v>0</v>
      </c>
    </row>
    <row r="12" spans="1:8" ht="101" customHeight="1" x14ac:dyDescent="0.25">
      <c r="A12" s="495" t="s">
        <v>20</v>
      </c>
      <c r="B12" s="554"/>
      <c r="C12" s="474"/>
      <c r="D12" s="475"/>
      <c r="E12" s="475"/>
      <c r="F12" s="475"/>
      <c r="G12" s="475"/>
      <c r="H12" s="475"/>
    </row>
    <row r="13" spans="1:8" ht="30" customHeight="1" x14ac:dyDescent="0.25">
      <c r="A13" s="496" t="s">
        <v>21</v>
      </c>
      <c r="B13" s="497" t="s">
        <v>94</v>
      </c>
      <c r="C13" s="498"/>
      <c r="D13" s="499"/>
      <c r="E13" s="499"/>
      <c r="F13" s="499">
        <f>ROUND(SUM(F9:F12),0)</f>
        <v>0</v>
      </c>
      <c r="G13" s="499">
        <f>ROUND(SUM(G9:G12),0)</f>
        <v>0</v>
      </c>
      <c r="H13" s="499">
        <f>ROUND(SUM(H9:H12),0)</f>
        <v>0</v>
      </c>
    </row>
    <row r="14" spans="1:8" ht="14" customHeight="1" x14ac:dyDescent="0.25">
      <c r="A14" s="500"/>
      <c r="B14" s="501"/>
      <c r="C14" s="501"/>
      <c r="D14" s="502"/>
      <c r="E14" s="502"/>
      <c r="F14" s="502"/>
      <c r="G14" s="502"/>
      <c r="H14" s="484" t="s">
        <v>231</v>
      </c>
    </row>
    <row r="15" spans="1:8" ht="12" customHeight="1" x14ac:dyDescent="0.25">
      <c r="A15" s="500"/>
      <c r="B15" s="501"/>
      <c r="C15" s="501"/>
      <c r="D15" s="502"/>
      <c r="E15" s="502"/>
      <c r="F15" s="502"/>
      <c r="G15" s="502"/>
      <c r="H15" s="484" t="s">
        <v>232</v>
      </c>
    </row>
    <row r="16" spans="1:8" ht="25" customHeight="1" x14ac:dyDescent="0.25">
      <c r="A16" s="718" t="s">
        <v>242</v>
      </c>
      <c r="B16" s="718"/>
      <c r="C16" s="719"/>
      <c r="D16" s="719"/>
      <c r="E16" s="719"/>
      <c r="F16" s="719"/>
      <c r="G16" s="719"/>
      <c r="H16" s="719"/>
    </row>
    <row r="17" spans="1:8" ht="14" customHeight="1" x14ac:dyDescent="0.25">
      <c r="A17" s="540" t="s">
        <v>23</v>
      </c>
      <c r="B17" s="541" t="s">
        <v>24</v>
      </c>
      <c r="C17" s="504"/>
      <c r="D17" s="731" t="s">
        <v>25</v>
      </c>
      <c r="E17" s="732"/>
      <c r="F17" s="732"/>
      <c r="G17" s="733"/>
      <c r="H17" s="488" t="s">
        <v>82</v>
      </c>
    </row>
    <row r="18" spans="1:8" s="476" customFormat="1" ht="14" customHeight="1" x14ac:dyDescent="0.3">
      <c r="A18" s="537"/>
      <c r="B18" s="538"/>
      <c r="C18" s="539"/>
      <c r="D18" s="505" t="s">
        <v>237</v>
      </c>
      <c r="E18" s="505" t="s">
        <v>238</v>
      </c>
      <c r="F18" s="505" t="s">
        <v>239</v>
      </c>
      <c r="G18" s="505" t="s">
        <v>240</v>
      </c>
      <c r="H18" s="553" t="s">
        <v>236</v>
      </c>
    </row>
    <row r="19" spans="1:8" ht="75" customHeight="1" x14ac:dyDescent="0.25">
      <c r="A19" s="507"/>
      <c r="B19" s="508"/>
      <c r="C19" s="509"/>
      <c r="D19" s="551" t="s">
        <v>47</v>
      </c>
      <c r="E19" s="551" t="s">
        <v>50</v>
      </c>
      <c r="F19" s="551" t="s">
        <v>48</v>
      </c>
      <c r="G19" s="552"/>
      <c r="H19" s="498"/>
    </row>
    <row r="20" spans="1:8" ht="38" customHeight="1" x14ac:dyDescent="0.25">
      <c r="A20" s="511"/>
      <c r="B20" s="765" t="s">
        <v>26</v>
      </c>
      <c r="C20" s="765"/>
      <c r="D20" s="477">
        <f>+'Instructions and Summary'!B18</f>
        <v>0</v>
      </c>
      <c r="E20" s="477">
        <f>+'Instructions and Summary'!C18</f>
        <v>0</v>
      </c>
      <c r="F20" s="477">
        <f>+'Instructions and Summary'!D18</f>
        <v>0</v>
      </c>
      <c r="G20" s="395"/>
      <c r="H20" s="513">
        <f t="shared" ref="H20:H27" si="0">ROUND(SUM(D20:G20),0)</f>
        <v>0</v>
      </c>
    </row>
    <row r="21" spans="1:8" ht="38" customHeight="1" x14ac:dyDescent="0.25">
      <c r="A21" s="514"/>
      <c r="B21" s="766" t="s">
        <v>27</v>
      </c>
      <c r="C21" s="766"/>
      <c r="D21" s="478">
        <f>'Instructions and Summary'!B19</f>
        <v>0</v>
      </c>
      <c r="E21" s="478">
        <f>'Instructions and Summary'!C19</f>
        <v>0</v>
      </c>
      <c r="F21" s="478">
        <f>'Instructions and Summary'!D19</f>
        <v>0</v>
      </c>
      <c r="G21" s="396"/>
      <c r="H21" s="515">
        <f t="shared" si="0"/>
        <v>0</v>
      </c>
    </row>
    <row r="22" spans="1:8" ht="38" customHeight="1" x14ac:dyDescent="0.25">
      <c r="A22" s="516"/>
      <c r="B22" s="738" t="s">
        <v>28</v>
      </c>
      <c r="C22" s="738"/>
      <c r="D22" s="478">
        <f>'Instructions and Summary'!B20</f>
        <v>0</v>
      </c>
      <c r="E22" s="478">
        <f>'Instructions and Summary'!C20</f>
        <v>0</v>
      </c>
      <c r="F22" s="478">
        <f>'Instructions and Summary'!D20</f>
        <v>0</v>
      </c>
      <c r="G22" s="397"/>
      <c r="H22" s="515">
        <f t="shared" si="0"/>
        <v>0</v>
      </c>
    </row>
    <row r="23" spans="1:8" ht="38" customHeight="1" x14ac:dyDescent="0.25">
      <c r="A23" s="514"/>
      <c r="B23" s="766" t="s">
        <v>29</v>
      </c>
      <c r="C23" s="766"/>
      <c r="D23" s="478">
        <f>'Instructions and Summary'!B21</f>
        <v>0</v>
      </c>
      <c r="E23" s="478">
        <f>'Instructions and Summary'!C21</f>
        <v>0</v>
      </c>
      <c r="F23" s="478">
        <f>'Instructions and Summary'!D21</f>
        <v>0</v>
      </c>
      <c r="G23" s="396"/>
      <c r="H23" s="515">
        <f t="shared" si="0"/>
        <v>0</v>
      </c>
    </row>
    <row r="24" spans="1:8" ht="38" customHeight="1" x14ac:dyDescent="0.25">
      <c r="A24" s="516"/>
      <c r="B24" s="738" t="s">
        <v>30</v>
      </c>
      <c r="C24" s="738"/>
      <c r="D24" s="478">
        <f>'Instructions and Summary'!B22</f>
        <v>0</v>
      </c>
      <c r="E24" s="478">
        <f>'Instructions and Summary'!C22</f>
        <v>0</v>
      </c>
      <c r="F24" s="478">
        <f>'Instructions and Summary'!D22</f>
        <v>0</v>
      </c>
      <c r="G24" s="397"/>
      <c r="H24" s="515">
        <f t="shared" si="0"/>
        <v>0</v>
      </c>
    </row>
    <row r="25" spans="1:8" ht="38" customHeight="1" x14ac:dyDescent="0.25">
      <c r="A25" s="514"/>
      <c r="B25" s="766" t="s">
        <v>31</v>
      </c>
      <c r="C25" s="766"/>
      <c r="D25" s="478">
        <f>'Instructions and Summary'!B27</f>
        <v>0</v>
      </c>
      <c r="E25" s="478">
        <f>'Instructions and Summary'!C27</f>
        <v>0</v>
      </c>
      <c r="F25" s="478">
        <f>'Instructions and Summary'!D27</f>
        <v>0</v>
      </c>
      <c r="G25" s="396"/>
      <c r="H25" s="515">
        <f t="shared" si="0"/>
        <v>0</v>
      </c>
    </row>
    <row r="26" spans="1:8" ht="38" customHeight="1" x14ac:dyDescent="0.25">
      <c r="A26" s="516"/>
      <c r="B26" s="738" t="s">
        <v>32</v>
      </c>
      <c r="C26" s="738"/>
      <c r="D26" s="478">
        <f>'Instructions and Summary'!B28</f>
        <v>0</v>
      </c>
      <c r="E26" s="478">
        <f>'Instructions and Summary'!C28</f>
        <v>0</v>
      </c>
      <c r="F26" s="478">
        <f>'Instructions and Summary'!D28</f>
        <v>0</v>
      </c>
      <c r="G26" s="397"/>
      <c r="H26" s="515">
        <f t="shared" si="0"/>
        <v>0</v>
      </c>
    </row>
    <row r="27" spans="1:8" ht="38" customHeight="1" x14ac:dyDescent="0.25">
      <c r="A27" s="514"/>
      <c r="B27" s="766" t="s">
        <v>33</v>
      </c>
      <c r="C27" s="766"/>
      <c r="D27" s="478">
        <f>'Instructions and Summary'!B29</f>
        <v>0</v>
      </c>
      <c r="E27" s="478">
        <f>'Instructions and Summary'!C29</f>
        <v>0</v>
      </c>
      <c r="F27" s="478">
        <f>'Instructions and Summary'!D29</f>
        <v>0</v>
      </c>
      <c r="G27" s="396"/>
      <c r="H27" s="515">
        <f t="shared" si="0"/>
        <v>0</v>
      </c>
    </row>
    <row r="28" spans="1:8" ht="38" customHeight="1" x14ac:dyDescent="0.25">
      <c r="A28" s="516"/>
      <c r="B28" s="766" t="s">
        <v>253</v>
      </c>
      <c r="C28" s="771"/>
      <c r="D28" s="478">
        <f>SUM(D20:D27)</f>
        <v>0</v>
      </c>
      <c r="E28" s="478">
        <f t="shared" ref="E28:F28" si="1">SUM(E20:E27)</f>
        <v>0</v>
      </c>
      <c r="F28" s="478">
        <f t="shared" si="1"/>
        <v>0</v>
      </c>
      <c r="G28" s="397"/>
      <c r="H28" s="478">
        <f>ROUND(SUM(H20:H27),0)</f>
        <v>0</v>
      </c>
    </row>
    <row r="29" spans="1:8" ht="38" customHeight="1" x14ac:dyDescent="0.25">
      <c r="A29" s="514"/>
      <c r="B29" s="766" t="s">
        <v>35</v>
      </c>
      <c r="C29" s="766"/>
      <c r="D29" s="478">
        <f>'Instructions and Summary'!B31</f>
        <v>0</v>
      </c>
      <c r="E29" s="478">
        <f>'Instructions and Summary'!C31</f>
        <v>0</v>
      </c>
      <c r="F29" s="478">
        <f>'Instructions and Summary'!D31</f>
        <v>0</v>
      </c>
      <c r="G29" s="396"/>
      <c r="H29" s="515">
        <f>ROUND(SUM(D29:G29),0)</f>
        <v>0</v>
      </c>
    </row>
    <row r="30" spans="1:8" ht="38" customHeight="1" x14ac:dyDescent="0.25">
      <c r="A30" s="516"/>
      <c r="B30" s="738" t="s">
        <v>249</v>
      </c>
      <c r="C30" s="738"/>
      <c r="D30" s="517">
        <f>ROUND(SUM(D28:D29),0)</f>
        <v>0</v>
      </c>
      <c r="E30" s="517">
        <f>ROUND(SUM(E28:E29),0)</f>
        <v>0</v>
      </c>
      <c r="F30" s="517">
        <f>ROUND(SUM(F28:F29),0)</f>
        <v>0</v>
      </c>
      <c r="G30" s="397"/>
      <c r="H30" s="518">
        <f>ROUND(SUM(H28:H29),0)</f>
        <v>0</v>
      </c>
    </row>
    <row r="31" spans="1:8" s="472" customFormat="1" ht="10" customHeight="1" x14ac:dyDescent="0.25">
      <c r="A31" s="768"/>
      <c r="B31" s="769"/>
      <c r="C31" s="769"/>
      <c r="D31" s="769"/>
      <c r="E31" s="769"/>
      <c r="F31" s="769"/>
      <c r="G31" s="769"/>
      <c r="H31" s="770"/>
    </row>
    <row r="32" spans="1:8" ht="30" customHeight="1" x14ac:dyDescent="0.25">
      <c r="A32" s="519" t="s">
        <v>36</v>
      </c>
      <c r="B32" s="766" t="s">
        <v>37</v>
      </c>
      <c r="C32" s="766"/>
      <c r="D32" s="398"/>
      <c r="E32" s="398"/>
      <c r="F32" s="398"/>
      <c r="G32" s="398"/>
      <c r="H32" s="520">
        <f>ROUND(SUM(D32:G32),0)</f>
        <v>0</v>
      </c>
    </row>
    <row r="33" spans="1:8" s="472" customFormat="1" ht="14" customHeight="1" x14ac:dyDescent="0.25">
      <c r="A33" s="521"/>
      <c r="B33" s="521"/>
      <c r="C33" s="521"/>
      <c r="D33" s="767" t="s">
        <v>235</v>
      </c>
      <c r="E33" s="767"/>
      <c r="F33" s="767"/>
      <c r="G33" s="522"/>
      <c r="H33" s="484" t="s">
        <v>231</v>
      </c>
    </row>
    <row r="34" spans="1:8" s="472" customFormat="1" ht="12" customHeight="1" x14ac:dyDescent="0.25">
      <c r="A34" s="523"/>
      <c r="B34" s="523"/>
      <c r="C34" s="523"/>
      <c r="D34" s="522"/>
      <c r="E34" s="522"/>
      <c r="F34" s="522"/>
      <c r="G34" s="522"/>
      <c r="H34" s="484" t="s">
        <v>233</v>
      </c>
    </row>
    <row r="35" spans="1:8" ht="25" customHeight="1" x14ac:dyDescent="0.25">
      <c r="A35" s="718" t="s">
        <v>244</v>
      </c>
      <c r="B35" s="718"/>
      <c r="C35" s="719"/>
      <c r="D35" s="719"/>
      <c r="E35" s="719"/>
      <c r="F35" s="719"/>
      <c r="G35" s="719"/>
      <c r="H35" s="719"/>
    </row>
    <row r="36" spans="1:8" s="476" customFormat="1" ht="14" customHeight="1" x14ac:dyDescent="0.3">
      <c r="A36" s="524"/>
      <c r="B36" s="736" t="s">
        <v>199</v>
      </c>
      <c r="C36" s="736"/>
      <c r="D36" s="736"/>
      <c r="E36" s="525" t="s">
        <v>200</v>
      </c>
      <c r="F36" s="525" t="s">
        <v>243</v>
      </c>
      <c r="G36" s="525" t="s">
        <v>201</v>
      </c>
      <c r="H36" s="525" t="s">
        <v>248</v>
      </c>
    </row>
    <row r="37" spans="1:8" ht="27" customHeight="1" x14ac:dyDescent="0.25">
      <c r="A37" s="526" t="s">
        <v>202</v>
      </c>
      <c r="B37" s="737"/>
      <c r="C37" s="737"/>
      <c r="D37" s="737"/>
      <c r="E37" s="470"/>
      <c r="F37" s="470"/>
      <c r="G37" s="470"/>
      <c r="H37" s="527">
        <f>SUM(E37:G37)</f>
        <v>0</v>
      </c>
    </row>
    <row r="38" spans="1:8" ht="27" customHeight="1" x14ac:dyDescent="0.25">
      <c r="A38" s="526" t="s">
        <v>203</v>
      </c>
      <c r="B38" s="737"/>
      <c r="C38" s="737"/>
      <c r="D38" s="737"/>
      <c r="E38" s="470"/>
      <c r="F38" s="470"/>
      <c r="G38" s="470"/>
      <c r="H38" s="527">
        <f>SUM(E38:G38)</f>
        <v>0</v>
      </c>
    </row>
    <row r="39" spans="1:8" ht="27" customHeight="1" x14ac:dyDescent="0.25">
      <c r="A39" s="526" t="s">
        <v>204</v>
      </c>
      <c r="B39" s="737"/>
      <c r="C39" s="737"/>
      <c r="D39" s="737"/>
      <c r="E39" s="470"/>
      <c r="F39" s="470"/>
      <c r="G39" s="470"/>
      <c r="H39" s="527">
        <f>SUM(E39:G39)</f>
        <v>0</v>
      </c>
    </row>
    <row r="40" spans="1:8" ht="27" customHeight="1" x14ac:dyDescent="0.25">
      <c r="A40" s="526" t="s">
        <v>205</v>
      </c>
      <c r="B40" s="737"/>
      <c r="C40" s="737"/>
      <c r="D40" s="737"/>
      <c r="E40" s="470"/>
      <c r="F40" s="470"/>
      <c r="G40" s="470"/>
      <c r="H40" s="527">
        <f>SUM(E40:G40)</f>
        <v>0</v>
      </c>
    </row>
    <row r="41" spans="1:8" ht="27" customHeight="1" x14ac:dyDescent="0.25">
      <c r="A41" s="528" t="s">
        <v>206</v>
      </c>
      <c r="B41" s="761" t="s">
        <v>250</v>
      </c>
      <c r="C41" s="762"/>
      <c r="D41" s="762"/>
      <c r="E41" s="529">
        <f>SUM(E37:E40)</f>
        <v>0</v>
      </c>
      <c r="F41" s="529">
        <f>SUM(F37:F40)</f>
        <v>0</v>
      </c>
      <c r="G41" s="529">
        <f>SUM(G37:G40)</f>
        <v>0</v>
      </c>
      <c r="H41" s="529">
        <f>SUM(H37:H40)</f>
        <v>0</v>
      </c>
    </row>
    <row r="42" spans="1:8" ht="25" customHeight="1" x14ac:dyDescent="0.25">
      <c r="A42" s="718" t="s">
        <v>245</v>
      </c>
      <c r="B42" s="718"/>
      <c r="C42" s="719"/>
      <c r="D42" s="719"/>
      <c r="E42" s="719"/>
      <c r="F42" s="719"/>
      <c r="G42" s="719"/>
      <c r="H42" s="719"/>
    </row>
    <row r="43" spans="1:8" ht="14" customHeight="1" x14ac:dyDescent="0.25">
      <c r="A43" s="763"/>
      <c r="B43" s="762"/>
      <c r="C43" s="764"/>
      <c r="D43" s="530" t="s">
        <v>207</v>
      </c>
      <c r="E43" s="530" t="s">
        <v>208</v>
      </c>
      <c r="F43" s="530" t="s">
        <v>209</v>
      </c>
      <c r="G43" s="530" t="s">
        <v>210</v>
      </c>
      <c r="H43" s="530" t="s">
        <v>211</v>
      </c>
    </row>
    <row r="44" spans="1:8" ht="27" customHeight="1" x14ac:dyDescent="0.25">
      <c r="A44" s="526" t="s">
        <v>212</v>
      </c>
      <c r="B44" s="734" t="s">
        <v>9</v>
      </c>
      <c r="C44" s="734"/>
      <c r="D44" s="527">
        <f>SUM(E44:H44)</f>
        <v>0</v>
      </c>
      <c r="E44" s="470"/>
      <c r="F44" s="470"/>
      <c r="G44" s="470"/>
      <c r="H44" s="470"/>
    </row>
    <row r="45" spans="1:8" ht="27" customHeight="1" x14ac:dyDescent="0.25">
      <c r="A45" s="526" t="s">
        <v>213</v>
      </c>
      <c r="B45" s="734" t="s">
        <v>10</v>
      </c>
      <c r="C45" s="734"/>
      <c r="D45" s="527">
        <f>SUM(E45:H45)</f>
        <v>0</v>
      </c>
      <c r="E45" s="470"/>
      <c r="F45" s="470"/>
      <c r="G45" s="470"/>
      <c r="H45" s="470"/>
    </row>
    <row r="46" spans="1:8" ht="27" customHeight="1" x14ac:dyDescent="0.25">
      <c r="A46" s="526" t="s">
        <v>214</v>
      </c>
      <c r="B46" s="735" t="s">
        <v>251</v>
      </c>
      <c r="C46" s="734"/>
      <c r="D46" s="527">
        <f>SUM(D44:D45)</f>
        <v>0</v>
      </c>
      <c r="E46" s="527">
        <f>SUM(E44:E45)</f>
        <v>0</v>
      </c>
      <c r="F46" s="527">
        <f>SUM(F44:F45)</f>
        <v>0</v>
      </c>
      <c r="G46" s="527">
        <f>SUM(G44:G45)</f>
        <v>0</v>
      </c>
      <c r="H46" s="527">
        <f>SUM(H44:H45)</f>
        <v>0</v>
      </c>
    </row>
    <row r="47" spans="1:8" ht="25" customHeight="1" x14ac:dyDescent="0.25">
      <c r="A47" s="718" t="s">
        <v>246</v>
      </c>
      <c r="B47" s="718"/>
      <c r="C47" s="719"/>
      <c r="D47" s="719"/>
      <c r="E47" s="719"/>
      <c r="F47" s="719"/>
      <c r="G47" s="719"/>
      <c r="H47" s="719"/>
    </row>
    <row r="48" spans="1:8" ht="14" x14ac:dyDescent="0.25">
      <c r="A48" s="754" t="s">
        <v>199</v>
      </c>
      <c r="B48" s="755"/>
      <c r="C48" s="755"/>
      <c r="D48" s="755"/>
      <c r="E48" s="758" t="s">
        <v>215</v>
      </c>
      <c r="F48" s="759"/>
      <c r="G48" s="759"/>
      <c r="H48" s="760"/>
    </row>
    <row r="49" spans="1:8" s="476" customFormat="1" ht="14" customHeight="1" x14ac:dyDescent="0.3">
      <c r="A49" s="756"/>
      <c r="B49" s="757"/>
      <c r="C49" s="757"/>
      <c r="D49" s="757"/>
      <c r="E49" s="531" t="s">
        <v>216</v>
      </c>
      <c r="F49" s="531" t="s">
        <v>217</v>
      </c>
      <c r="G49" s="531" t="s">
        <v>218</v>
      </c>
      <c r="H49" s="532" t="s">
        <v>219</v>
      </c>
    </row>
    <row r="50" spans="1:8" s="479" customFormat="1" ht="27" customHeight="1" x14ac:dyDescent="0.25">
      <c r="A50" s="526" t="s">
        <v>220</v>
      </c>
      <c r="B50" s="737"/>
      <c r="C50" s="737"/>
      <c r="D50" s="753"/>
      <c r="E50" s="471"/>
      <c r="F50" s="471"/>
      <c r="G50" s="471"/>
      <c r="H50" s="470"/>
    </row>
    <row r="51" spans="1:8" s="479" customFormat="1" ht="27" customHeight="1" x14ac:dyDescent="0.25">
      <c r="A51" s="526" t="s">
        <v>221</v>
      </c>
      <c r="B51" s="737"/>
      <c r="C51" s="737"/>
      <c r="D51" s="753"/>
      <c r="E51" s="471"/>
      <c r="F51" s="471"/>
      <c r="G51" s="471"/>
      <c r="H51" s="470"/>
    </row>
    <row r="52" spans="1:8" s="479" customFormat="1" ht="27" customHeight="1" x14ac:dyDescent="0.25">
      <c r="A52" s="526" t="s">
        <v>222</v>
      </c>
      <c r="B52" s="737"/>
      <c r="C52" s="737"/>
      <c r="D52" s="753"/>
      <c r="E52" s="471"/>
      <c r="F52" s="471"/>
      <c r="G52" s="471"/>
      <c r="H52" s="470"/>
    </row>
    <row r="53" spans="1:8" s="479" customFormat="1" ht="27" customHeight="1" x14ac:dyDescent="0.25">
      <c r="A53" s="526" t="s">
        <v>223</v>
      </c>
      <c r="B53" s="737"/>
      <c r="C53" s="737"/>
      <c r="D53" s="753"/>
      <c r="E53" s="471"/>
      <c r="F53" s="471"/>
      <c r="G53" s="471"/>
      <c r="H53" s="470"/>
    </row>
    <row r="54" spans="1:8" s="479" customFormat="1" ht="27" customHeight="1" x14ac:dyDescent="0.25">
      <c r="A54" s="526" t="s">
        <v>224</v>
      </c>
      <c r="B54" s="735" t="s">
        <v>252</v>
      </c>
      <c r="C54" s="734"/>
      <c r="D54" s="734"/>
      <c r="E54" s="533">
        <f>SUM(E50:E53)</f>
        <v>0</v>
      </c>
      <c r="F54" s="533">
        <f>SUM(F50:F53)</f>
        <v>0</v>
      </c>
      <c r="G54" s="533">
        <f>SUM(G50:G53)</f>
        <v>0</v>
      </c>
      <c r="H54" s="527">
        <f>SUM(H50:H53)</f>
        <v>0</v>
      </c>
    </row>
    <row r="55" spans="1:8" ht="25" customHeight="1" x14ac:dyDescent="0.25">
      <c r="A55" s="718" t="s">
        <v>247</v>
      </c>
      <c r="B55" s="718"/>
      <c r="C55" s="719"/>
      <c r="D55" s="719"/>
      <c r="E55" s="719"/>
      <c r="F55" s="719"/>
      <c r="G55" s="719"/>
      <c r="H55" s="719"/>
    </row>
    <row r="56" spans="1:8" ht="14" x14ac:dyDescent="0.25">
      <c r="A56" s="534" t="s">
        <v>225</v>
      </c>
      <c r="B56" s="535"/>
      <c r="C56" s="748"/>
      <c r="D56" s="749"/>
      <c r="E56" s="534" t="s">
        <v>226</v>
      </c>
      <c r="F56" s="748"/>
      <c r="G56" s="748"/>
      <c r="H56" s="749"/>
    </row>
    <row r="57" spans="1:8" ht="14" x14ac:dyDescent="0.25">
      <c r="A57" s="741"/>
      <c r="B57" s="742"/>
      <c r="C57" s="742"/>
      <c r="D57" s="743"/>
      <c r="E57" s="741"/>
      <c r="F57" s="742"/>
      <c r="G57" s="742"/>
      <c r="H57" s="743"/>
    </row>
    <row r="58" spans="1:8" ht="14" x14ac:dyDescent="0.25">
      <c r="A58" s="750"/>
      <c r="B58" s="751"/>
      <c r="C58" s="751"/>
      <c r="D58" s="752"/>
      <c r="E58" s="750"/>
      <c r="F58" s="751"/>
      <c r="G58" s="751"/>
      <c r="H58" s="752"/>
    </row>
    <row r="59" spans="1:8" ht="14" x14ac:dyDescent="0.25">
      <c r="A59" s="534" t="s">
        <v>227</v>
      </c>
      <c r="B59" s="535"/>
      <c r="C59" s="739"/>
      <c r="D59" s="739"/>
      <c r="E59" s="739"/>
      <c r="F59" s="739"/>
      <c r="G59" s="739"/>
      <c r="H59" s="740"/>
    </row>
    <row r="60" spans="1:8" ht="14" x14ac:dyDescent="0.25">
      <c r="A60" s="741"/>
      <c r="B60" s="742"/>
      <c r="C60" s="742"/>
      <c r="D60" s="742"/>
      <c r="E60" s="742"/>
      <c r="F60" s="742"/>
      <c r="G60" s="742"/>
      <c r="H60" s="743"/>
    </row>
    <row r="61" spans="1:8" ht="14" x14ac:dyDescent="0.25">
      <c r="A61" s="744"/>
      <c r="B61" s="745"/>
      <c r="C61" s="745"/>
      <c r="D61" s="745"/>
      <c r="E61" s="745"/>
      <c r="F61" s="745"/>
      <c r="G61" s="745"/>
      <c r="H61" s="746"/>
    </row>
    <row r="62" spans="1:8" x14ac:dyDescent="0.25">
      <c r="A62" s="536"/>
      <c r="B62" s="536"/>
      <c r="C62" s="536"/>
      <c r="D62" s="747" t="s">
        <v>235</v>
      </c>
      <c r="E62" s="747"/>
      <c r="F62" s="747"/>
      <c r="G62" s="522"/>
      <c r="H62" s="484" t="s">
        <v>231</v>
      </c>
    </row>
    <row r="63" spans="1:8" x14ac:dyDescent="0.25">
      <c r="A63" s="536"/>
      <c r="B63" s="536"/>
      <c r="C63" s="536" t="s">
        <v>228</v>
      </c>
      <c r="D63" s="536"/>
      <c r="E63" s="536"/>
      <c r="F63" s="536"/>
      <c r="G63" s="522"/>
      <c r="H63" s="484" t="s">
        <v>234</v>
      </c>
    </row>
    <row r="64" spans="1:8" x14ac:dyDescent="0.25">
      <c r="H64" s="469"/>
    </row>
  </sheetData>
  <sheetProtection sheet="1" formatCells="0" formatColumns="0" formatRows="0" insertRows="0" deleteColumns="0" deleteRows="0" selectLockedCells="1"/>
  <mergeCells count="57">
    <mergeCell ref="A4:H4"/>
    <mergeCell ref="A1:B1"/>
    <mergeCell ref="C1:D1"/>
    <mergeCell ref="F1:G1"/>
    <mergeCell ref="A5:A7"/>
    <mergeCell ref="B5:B7"/>
    <mergeCell ref="C5:C7"/>
    <mergeCell ref="B20:C20"/>
    <mergeCell ref="B21:C21"/>
    <mergeCell ref="B22:C22"/>
    <mergeCell ref="B23:C23"/>
    <mergeCell ref="D33:F33"/>
    <mergeCell ref="B27:C27"/>
    <mergeCell ref="A31:H31"/>
    <mergeCell ref="B32:C32"/>
    <mergeCell ref="B24:C24"/>
    <mergeCell ref="B25:C25"/>
    <mergeCell ref="B26:C26"/>
    <mergeCell ref="B28:C28"/>
    <mergeCell ref="B29:C29"/>
    <mergeCell ref="A48:D49"/>
    <mergeCell ref="E48:H48"/>
    <mergeCell ref="B41:D41"/>
    <mergeCell ref="A43:C43"/>
    <mergeCell ref="B44:C44"/>
    <mergeCell ref="A55:H55"/>
    <mergeCell ref="A57:D57"/>
    <mergeCell ref="E57:H57"/>
    <mergeCell ref="B50:D50"/>
    <mergeCell ref="B51:D51"/>
    <mergeCell ref="B52:D52"/>
    <mergeCell ref="B53:D53"/>
    <mergeCell ref="B54:D54"/>
    <mergeCell ref="C59:H59"/>
    <mergeCell ref="A60:H60"/>
    <mergeCell ref="A61:H61"/>
    <mergeCell ref="D62:F62"/>
    <mergeCell ref="C56:D56"/>
    <mergeCell ref="F56:H56"/>
    <mergeCell ref="A58:D58"/>
    <mergeCell ref="E58:H58"/>
    <mergeCell ref="A16:H16"/>
    <mergeCell ref="C2:F3"/>
    <mergeCell ref="A35:H35"/>
    <mergeCell ref="A42:H42"/>
    <mergeCell ref="A47:H47"/>
    <mergeCell ref="D5:E6"/>
    <mergeCell ref="F5:H6"/>
    <mergeCell ref="D17:G17"/>
    <mergeCell ref="B45:C45"/>
    <mergeCell ref="B46:C46"/>
    <mergeCell ref="B36:D36"/>
    <mergeCell ref="B37:D37"/>
    <mergeCell ref="B38:D38"/>
    <mergeCell ref="B39:D39"/>
    <mergeCell ref="B40:D40"/>
    <mergeCell ref="B30:C30"/>
  </mergeCells>
  <pageMargins left="0.5" right="0.5" top="0.5" bottom="0.5" header="0.3" footer="0.3"/>
  <pageSetup scale="89" fitToHeight="0" orientation="landscape" r:id="rId1"/>
  <rowBreaks count="2" manualBreakCount="2">
    <brk id="15" max="16383" man="1"/>
    <brk id="3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J63"/>
  <sheetViews>
    <sheetView zoomScaleNormal="100" zoomScaleSheetLayoutView="70" workbookViewId="0">
      <selection activeCell="D10" sqref="D10"/>
    </sheetView>
  </sheetViews>
  <sheetFormatPr defaultRowHeight="12.5" x14ac:dyDescent="0.25"/>
  <cols>
    <col min="1" max="1" width="2.453125" customWidth="1"/>
    <col min="2" max="2" width="25.6328125" customWidth="1"/>
    <col min="3" max="8" width="19.6328125" customWidth="1"/>
    <col min="10" max="10" width="10.1796875" bestFit="1" customWidth="1"/>
    <col min="257" max="257" width="2.453125" customWidth="1"/>
    <col min="258" max="258" width="17.81640625" customWidth="1"/>
    <col min="259" max="259" width="17.179687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179687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179687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179687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179687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179687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179687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179687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179687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179687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179687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179687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179687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179687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179687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179687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179687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179687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179687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179687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179687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179687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179687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179687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179687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179687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179687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179687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179687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179687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179687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179687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179687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179687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179687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179687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179687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179687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179687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179687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179687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179687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179687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179687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179687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179687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179687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179687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179687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179687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179687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179687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179687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179687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179687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179687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179687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179687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179687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179687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179687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179687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179687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772" t="s">
        <v>2</v>
      </c>
      <c r="B1" s="773"/>
      <c r="C1" s="786">
        <f>'Instructions and Summary'!B4</f>
        <v>0</v>
      </c>
      <c r="D1" s="786"/>
      <c r="E1" s="480" t="s">
        <v>87</v>
      </c>
      <c r="F1" s="774">
        <f>'Instructions and Summary'!B3</f>
        <v>0</v>
      </c>
      <c r="G1" s="774"/>
      <c r="H1" s="481"/>
    </row>
    <row r="2" spans="1:8" ht="30" customHeight="1" x14ac:dyDescent="0.4">
      <c r="A2" s="482"/>
      <c r="B2" s="544"/>
      <c r="C2" s="720" t="s">
        <v>198</v>
      </c>
      <c r="D2" s="720"/>
      <c r="E2" s="720"/>
      <c r="F2" s="720"/>
      <c r="G2" s="544"/>
      <c r="H2" s="484" t="s">
        <v>229</v>
      </c>
    </row>
    <row r="3" spans="1:8" ht="14" customHeight="1" x14ac:dyDescent="0.25">
      <c r="A3" s="485"/>
      <c r="B3" s="545"/>
      <c r="C3" s="787"/>
      <c r="D3" s="787"/>
      <c r="E3" s="787"/>
      <c r="F3" s="787"/>
      <c r="G3" s="545"/>
      <c r="H3" s="546" t="s">
        <v>230</v>
      </c>
    </row>
    <row r="4" spans="1:8" ht="25" customHeight="1" x14ac:dyDescent="0.25">
      <c r="A4" s="718" t="s">
        <v>241</v>
      </c>
      <c r="B4" s="718"/>
      <c r="C4" s="718"/>
      <c r="D4" s="718"/>
      <c r="E4" s="718"/>
      <c r="F4" s="718"/>
      <c r="G4" s="718"/>
      <c r="H4" s="718"/>
    </row>
    <row r="5" spans="1:8" ht="19" customHeight="1" x14ac:dyDescent="0.25">
      <c r="A5" s="775"/>
      <c r="B5" s="777" t="s">
        <v>4</v>
      </c>
      <c r="C5" s="780" t="s">
        <v>5</v>
      </c>
      <c r="D5" s="723" t="s">
        <v>6</v>
      </c>
      <c r="E5" s="724"/>
      <c r="F5" s="723" t="s">
        <v>7</v>
      </c>
      <c r="G5" s="727"/>
      <c r="H5" s="724"/>
    </row>
    <row r="6" spans="1:8" ht="19" customHeight="1" x14ac:dyDescent="0.25">
      <c r="A6" s="776"/>
      <c r="B6" s="778"/>
      <c r="C6" s="781"/>
      <c r="D6" s="783"/>
      <c r="E6" s="784"/>
      <c r="F6" s="783"/>
      <c r="G6" s="785"/>
      <c r="H6" s="784"/>
    </row>
    <row r="7" spans="1:8" ht="19" customHeight="1" x14ac:dyDescent="0.25">
      <c r="A7" s="776"/>
      <c r="B7" s="778"/>
      <c r="C7" s="781"/>
      <c r="D7" s="487" t="s">
        <v>9</v>
      </c>
      <c r="E7" s="487" t="s">
        <v>8</v>
      </c>
      <c r="F7" s="488" t="s">
        <v>9</v>
      </c>
      <c r="G7" s="488" t="s">
        <v>10</v>
      </c>
      <c r="H7" s="488" t="s">
        <v>82</v>
      </c>
    </row>
    <row r="8" spans="1:8" ht="12.5" customHeight="1" x14ac:dyDescent="0.25">
      <c r="A8" s="489"/>
      <c r="B8" s="490" t="s">
        <v>11</v>
      </c>
      <c r="C8" s="491" t="s">
        <v>12</v>
      </c>
      <c r="D8" s="491" t="s">
        <v>164</v>
      </c>
      <c r="E8" s="491" t="s">
        <v>13</v>
      </c>
      <c r="F8" s="491" t="s">
        <v>14</v>
      </c>
      <c r="G8" s="491" t="s">
        <v>15</v>
      </c>
      <c r="H8" s="491" t="s">
        <v>16</v>
      </c>
    </row>
    <row r="9" spans="1:8" ht="100" customHeight="1" x14ac:dyDescent="0.25">
      <c r="A9" s="492" t="s">
        <v>17</v>
      </c>
      <c r="B9" s="493" t="s">
        <v>47</v>
      </c>
      <c r="C9" s="549"/>
      <c r="D9" s="550"/>
      <c r="E9" s="550"/>
      <c r="F9" s="399">
        <f>'Instructions and Summary'!C12-'Instructions and Summary'!B26</f>
        <v>0</v>
      </c>
      <c r="G9" s="399">
        <f>'Instructions and Summary'!D12</f>
        <v>0</v>
      </c>
      <c r="H9" s="494">
        <f>ROUND(SUM(D9:G9),0)</f>
        <v>0</v>
      </c>
    </row>
    <row r="10" spans="1:8" ht="100" customHeight="1" x14ac:dyDescent="0.25">
      <c r="A10" s="492" t="s">
        <v>18</v>
      </c>
      <c r="B10" s="493" t="s">
        <v>50</v>
      </c>
      <c r="C10" s="549"/>
      <c r="D10" s="550"/>
      <c r="E10" s="550"/>
      <c r="F10" s="399">
        <f>'Instructions and Summary'!C13-'Instructions and Summary'!C26</f>
        <v>0</v>
      </c>
      <c r="G10" s="399">
        <f>'Instructions and Summary'!D13</f>
        <v>0</v>
      </c>
      <c r="H10" s="494">
        <f>ROUND(SUM(D10:G10),0)</f>
        <v>0</v>
      </c>
    </row>
    <row r="11" spans="1:8" ht="100" customHeight="1" x14ac:dyDescent="0.25">
      <c r="A11" s="492" t="s">
        <v>19</v>
      </c>
      <c r="B11" s="493" t="s">
        <v>48</v>
      </c>
      <c r="C11" s="549"/>
      <c r="D11" s="550"/>
      <c r="E11" s="550"/>
      <c r="F11" s="399">
        <f>'Instructions and Summary'!C14-'Instructions and Summary'!D26</f>
        <v>0</v>
      </c>
      <c r="G11" s="399">
        <f>'Instructions and Summary'!D14</f>
        <v>0</v>
      </c>
      <c r="H11" s="494">
        <f>ROUND(SUM(D11:G11),0)</f>
        <v>0</v>
      </c>
    </row>
    <row r="12" spans="1:8" ht="100" customHeight="1" x14ac:dyDescent="0.25">
      <c r="A12" s="495" t="s">
        <v>20</v>
      </c>
      <c r="B12" s="554"/>
      <c r="C12" s="474"/>
      <c r="D12" s="475"/>
      <c r="E12" s="475"/>
      <c r="F12" s="475"/>
      <c r="G12" s="475"/>
      <c r="H12" s="475"/>
    </row>
    <row r="13" spans="1:8" ht="30" customHeight="1" x14ac:dyDescent="0.25">
      <c r="A13" s="496" t="s">
        <v>21</v>
      </c>
      <c r="B13" s="497" t="s">
        <v>94</v>
      </c>
      <c r="C13" s="498"/>
      <c r="D13" s="394"/>
      <c r="E13" s="394"/>
      <c r="F13" s="499">
        <f>ROUND(SUM(F9:F12),0)</f>
        <v>0</v>
      </c>
      <c r="G13" s="499">
        <f>ROUND(SUM(G9:G12),0)</f>
        <v>0</v>
      </c>
      <c r="H13" s="499">
        <f>ROUND(SUM(H9:H12),0)</f>
        <v>0</v>
      </c>
    </row>
    <row r="14" spans="1:8" ht="14" customHeight="1" x14ac:dyDescent="0.25">
      <c r="A14" s="547"/>
      <c r="B14" s="523"/>
      <c r="C14" s="523"/>
      <c r="D14" s="548"/>
      <c r="E14" s="548"/>
      <c r="F14" s="548"/>
      <c r="G14" s="548"/>
      <c r="H14" s="484" t="s">
        <v>231</v>
      </c>
    </row>
    <row r="15" spans="1:8" ht="12" customHeight="1" x14ac:dyDescent="0.25">
      <c r="A15" s="547"/>
      <c r="B15" s="523"/>
      <c r="C15" s="523"/>
      <c r="D15" s="548"/>
      <c r="E15" s="548"/>
      <c r="F15" s="548"/>
      <c r="G15" s="548"/>
      <c r="H15" s="484" t="s">
        <v>232</v>
      </c>
    </row>
    <row r="16" spans="1:8" ht="25" customHeight="1" x14ac:dyDescent="0.25">
      <c r="A16" s="718" t="s">
        <v>242</v>
      </c>
      <c r="B16" s="718"/>
      <c r="C16" s="719"/>
      <c r="D16" s="719"/>
      <c r="E16" s="719"/>
      <c r="F16" s="719"/>
      <c r="G16" s="719"/>
      <c r="H16" s="719"/>
    </row>
    <row r="17" spans="1:10" ht="14" customHeight="1" x14ac:dyDescent="0.25">
      <c r="A17" s="503" t="s">
        <v>23</v>
      </c>
      <c r="B17" s="512" t="s">
        <v>24</v>
      </c>
      <c r="C17" s="504"/>
      <c r="D17" s="731" t="s">
        <v>25</v>
      </c>
      <c r="E17" s="732"/>
      <c r="F17" s="732"/>
      <c r="G17" s="733"/>
      <c r="H17" s="488" t="s">
        <v>82</v>
      </c>
    </row>
    <row r="18" spans="1:10" ht="14" customHeight="1" x14ac:dyDescent="0.25">
      <c r="A18" s="537"/>
      <c r="B18" s="538"/>
      <c r="C18" s="539"/>
      <c r="D18" s="505" t="s">
        <v>237</v>
      </c>
      <c r="E18" s="505" t="s">
        <v>238</v>
      </c>
      <c r="F18" s="505" t="s">
        <v>239</v>
      </c>
      <c r="G18" s="505" t="s">
        <v>240</v>
      </c>
      <c r="H18" s="506" t="s">
        <v>236</v>
      </c>
    </row>
    <row r="19" spans="1:10" ht="72" customHeight="1" x14ac:dyDescent="0.25">
      <c r="A19" s="507"/>
      <c r="B19" s="508"/>
      <c r="C19" s="509"/>
      <c r="D19" s="510" t="s">
        <v>47</v>
      </c>
      <c r="E19" s="510" t="s">
        <v>50</v>
      </c>
      <c r="F19" s="510" t="s">
        <v>48</v>
      </c>
      <c r="G19" s="400"/>
      <c r="H19" s="498"/>
    </row>
    <row r="20" spans="1:10" s="479" customFormat="1" ht="38" customHeight="1" x14ac:dyDescent="0.25">
      <c r="A20" s="511"/>
      <c r="B20" s="765" t="s">
        <v>26</v>
      </c>
      <c r="C20" s="765"/>
      <c r="D20" s="477">
        <f>+'Instructions and Summary'!B18</f>
        <v>0</v>
      </c>
      <c r="E20" s="477">
        <f>+'Instructions and Summary'!C18</f>
        <v>0</v>
      </c>
      <c r="F20" s="477">
        <f>+'Instructions and Summary'!D18</f>
        <v>0</v>
      </c>
      <c r="G20" s="395"/>
      <c r="H20" s="513">
        <f t="shared" ref="H20:H27" si="0">ROUND(SUM(D20:G20),0)</f>
        <v>0</v>
      </c>
    </row>
    <row r="21" spans="1:10" s="479" customFormat="1" ht="38" customHeight="1" x14ac:dyDescent="0.25">
      <c r="A21" s="514"/>
      <c r="B21" s="766" t="s">
        <v>27</v>
      </c>
      <c r="C21" s="766"/>
      <c r="D21" s="478">
        <f>'Instructions and Summary'!B19</f>
        <v>0</v>
      </c>
      <c r="E21" s="478">
        <f>'Instructions and Summary'!C19</f>
        <v>0</v>
      </c>
      <c r="F21" s="478">
        <f>'Instructions and Summary'!D19</f>
        <v>0</v>
      </c>
      <c r="G21" s="396"/>
      <c r="H21" s="515">
        <f t="shared" si="0"/>
        <v>0</v>
      </c>
    </row>
    <row r="22" spans="1:10" s="479" customFormat="1" ht="38" customHeight="1" x14ac:dyDescent="0.25">
      <c r="A22" s="516"/>
      <c r="B22" s="738" t="s">
        <v>28</v>
      </c>
      <c r="C22" s="738"/>
      <c r="D22" s="478">
        <f>'Instructions and Summary'!B20</f>
        <v>0</v>
      </c>
      <c r="E22" s="478">
        <f>'Instructions and Summary'!C20</f>
        <v>0</v>
      </c>
      <c r="F22" s="478">
        <f>'Instructions and Summary'!D20</f>
        <v>0</v>
      </c>
      <c r="G22" s="397"/>
      <c r="H22" s="515">
        <f t="shared" si="0"/>
        <v>0</v>
      </c>
    </row>
    <row r="23" spans="1:10" s="479" customFormat="1" ht="38" customHeight="1" x14ac:dyDescent="0.25">
      <c r="A23" s="514"/>
      <c r="B23" s="766" t="s">
        <v>29</v>
      </c>
      <c r="C23" s="766"/>
      <c r="D23" s="478">
        <f>'Instructions and Summary'!B21</f>
        <v>0</v>
      </c>
      <c r="E23" s="478">
        <f>'Instructions and Summary'!C21</f>
        <v>0</v>
      </c>
      <c r="F23" s="478">
        <f>'Instructions and Summary'!D21</f>
        <v>0</v>
      </c>
      <c r="G23" s="396"/>
      <c r="H23" s="515">
        <f t="shared" si="0"/>
        <v>0</v>
      </c>
    </row>
    <row r="24" spans="1:10" s="479" customFormat="1" ht="38" customHeight="1" x14ac:dyDescent="0.25">
      <c r="A24" s="516"/>
      <c r="B24" s="738" t="s">
        <v>30</v>
      </c>
      <c r="C24" s="738"/>
      <c r="D24" s="478">
        <f>'Instructions and Summary'!B22</f>
        <v>0</v>
      </c>
      <c r="E24" s="478">
        <f>'Instructions and Summary'!C22</f>
        <v>0</v>
      </c>
      <c r="F24" s="478">
        <f>'Instructions and Summary'!D22</f>
        <v>0</v>
      </c>
      <c r="G24" s="397"/>
      <c r="H24" s="515">
        <f t="shared" si="0"/>
        <v>0</v>
      </c>
    </row>
    <row r="25" spans="1:10" s="479" customFormat="1" ht="38" customHeight="1" x14ac:dyDescent="0.25">
      <c r="A25" s="514"/>
      <c r="B25" s="766" t="s">
        <v>31</v>
      </c>
      <c r="C25" s="766"/>
      <c r="D25" s="478">
        <f>'Instructions and Summary'!B27-'Instructions and Summary'!B26</f>
        <v>0</v>
      </c>
      <c r="E25" s="478">
        <f>'Instructions and Summary'!C27-'Instructions and Summary'!C26</f>
        <v>0</v>
      </c>
      <c r="F25" s="478">
        <f>'Instructions and Summary'!D27-'Instructions and Summary'!D26</f>
        <v>0</v>
      </c>
      <c r="G25" s="396"/>
      <c r="H25" s="515">
        <f t="shared" si="0"/>
        <v>0</v>
      </c>
    </row>
    <row r="26" spans="1:10" s="479" customFormat="1" ht="38" customHeight="1" x14ac:dyDescent="0.25">
      <c r="A26" s="516"/>
      <c r="B26" s="738" t="s">
        <v>32</v>
      </c>
      <c r="C26" s="738"/>
      <c r="D26" s="478">
        <f>'Instructions and Summary'!B28</f>
        <v>0</v>
      </c>
      <c r="E26" s="478">
        <f>'Instructions and Summary'!C28</f>
        <v>0</v>
      </c>
      <c r="F26" s="478">
        <f>'Instructions and Summary'!D28</f>
        <v>0</v>
      </c>
      <c r="G26" s="397"/>
      <c r="H26" s="515">
        <f t="shared" si="0"/>
        <v>0</v>
      </c>
      <c r="J26" s="542"/>
    </row>
    <row r="27" spans="1:10" s="479" customFormat="1" ht="38" customHeight="1" x14ac:dyDescent="0.25">
      <c r="A27" s="514"/>
      <c r="B27" s="766" t="s">
        <v>33</v>
      </c>
      <c r="C27" s="766"/>
      <c r="D27" s="478">
        <f>'Instructions and Summary'!B29</f>
        <v>0</v>
      </c>
      <c r="E27" s="478">
        <f>'Instructions and Summary'!C29</f>
        <v>0</v>
      </c>
      <c r="F27" s="478">
        <f>'Instructions and Summary'!D29</f>
        <v>0</v>
      </c>
      <c r="G27" s="396"/>
      <c r="H27" s="515">
        <f t="shared" si="0"/>
        <v>0</v>
      </c>
    </row>
    <row r="28" spans="1:10" s="479" customFormat="1" ht="38" customHeight="1" x14ac:dyDescent="0.25">
      <c r="A28" s="516"/>
      <c r="B28" s="766" t="s">
        <v>34</v>
      </c>
      <c r="C28" s="771"/>
      <c r="D28" s="478">
        <f>SUM(D20:D27)</f>
        <v>0</v>
      </c>
      <c r="E28" s="478">
        <f t="shared" ref="E28:F28" si="1">SUM(E20:E27)</f>
        <v>0</v>
      </c>
      <c r="F28" s="478">
        <f t="shared" si="1"/>
        <v>0</v>
      </c>
      <c r="G28" s="397"/>
      <c r="H28" s="478">
        <f>ROUND(SUM(H20:H27),0)</f>
        <v>0</v>
      </c>
      <c r="J28" s="542"/>
    </row>
    <row r="29" spans="1:10" s="479" customFormat="1" ht="38" customHeight="1" x14ac:dyDescent="0.25">
      <c r="A29" s="514"/>
      <c r="B29" s="766" t="s">
        <v>35</v>
      </c>
      <c r="C29" s="766"/>
      <c r="D29" s="478">
        <f>'Instructions and Summary'!B31</f>
        <v>0</v>
      </c>
      <c r="E29" s="478">
        <f>'Instructions and Summary'!C31</f>
        <v>0</v>
      </c>
      <c r="F29" s="478">
        <f>'Instructions and Summary'!D31</f>
        <v>0</v>
      </c>
      <c r="G29" s="396"/>
      <c r="H29" s="515">
        <f>ROUND(SUM(D29:G29),0)</f>
        <v>0</v>
      </c>
    </row>
    <row r="30" spans="1:10" s="479" customFormat="1" ht="38" customHeight="1" x14ac:dyDescent="0.25">
      <c r="A30" s="516"/>
      <c r="B30" s="738" t="s">
        <v>166</v>
      </c>
      <c r="C30" s="738"/>
      <c r="D30" s="517">
        <f>ROUND(SUM(D28:D29),0)</f>
        <v>0</v>
      </c>
      <c r="E30" s="517">
        <f>ROUND(SUM(E28:E29),0)</f>
        <v>0</v>
      </c>
      <c r="F30" s="517">
        <f>ROUND(SUM(F28:F29),0)</f>
        <v>0</v>
      </c>
      <c r="G30" s="397"/>
      <c r="H30" s="518">
        <f>ROUND(SUM(H28:H29),0)</f>
        <v>0</v>
      </c>
    </row>
    <row r="31" spans="1:10" s="543" customFormat="1" ht="10" customHeight="1" x14ac:dyDescent="0.25">
      <c r="A31" s="789"/>
      <c r="B31" s="790"/>
      <c r="C31" s="790"/>
      <c r="D31" s="790"/>
      <c r="E31" s="790"/>
      <c r="F31" s="790"/>
      <c r="G31" s="790"/>
      <c r="H31" s="791"/>
    </row>
    <row r="32" spans="1:10" ht="30" customHeight="1" x14ac:dyDescent="0.25">
      <c r="A32" s="519" t="s">
        <v>36</v>
      </c>
      <c r="B32" s="766" t="s">
        <v>37</v>
      </c>
      <c r="C32" s="766"/>
      <c r="D32" s="398"/>
      <c r="E32" s="398"/>
      <c r="F32" s="398"/>
      <c r="G32" s="398"/>
      <c r="H32" s="520">
        <f>ROUND(SUM(D32:G32),0)</f>
        <v>0</v>
      </c>
    </row>
    <row r="33" spans="1:8" ht="14" customHeight="1" x14ac:dyDescent="0.25">
      <c r="A33" s="521"/>
      <c r="B33" s="521"/>
      <c r="C33" s="521"/>
      <c r="D33" s="788" t="s">
        <v>235</v>
      </c>
      <c r="E33" s="788"/>
      <c r="F33" s="788"/>
      <c r="G33" s="522"/>
      <c r="H33" s="484" t="s">
        <v>231</v>
      </c>
    </row>
    <row r="34" spans="1:8" ht="12" customHeight="1" x14ac:dyDescent="0.25">
      <c r="A34" s="523"/>
      <c r="B34" s="523"/>
      <c r="C34" s="523"/>
      <c r="D34" s="522"/>
      <c r="E34" s="522"/>
      <c r="F34" s="522"/>
      <c r="G34" s="522"/>
      <c r="H34" s="484" t="s">
        <v>233</v>
      </c>
    </row>
    <row r="35" spans="1:8" ht="25" customHeight="1" x14ac:dyDescent="0.25">
      <c r="A35" s="718" t="s">
        <v>244</v>
      </c>
      <c r="B35" s="718"/>
      <c r="C35" s="719"/>
      <c r="D35" s="719"/>
      <c r="E35" s="719"/>
      <c r="F35" s="719"/>
      <c r="G35" s="719"/>
      <c r="H35" s="719"/>
    </row>
    <row r="36" spans="1:8" ht="14" customHeight="1" x14ac:dyDescent="0.25">
      <c r="A36" s="524"/>
      <c r="B36" s="736" t="s">
        <v>199</v>
      </c>
      <c r="C36" s="736"/>
      <c r="D36" s="736"/>
      <c r="E36" s="525" t="s">
        <v>200</v>
      </c>
      <c r="F36" s="525" t="s">
        <v>243</v>
      </c>
      <c r="G36" s="525" t="s">
        <v>201</v>
      </c>
      <c r="H36" s="525" t="s">
        <v>248</v>
      </c>
    </row>
    <row r="37" spans="1:8" ht="27" customHeight="1" x14ac:dyDescent="0.25">
      <c r="A37" s="526" t="s">
        <v>202</v>
      </c>
      <c r="B37" s="737"/>
      <c r="C37" s="737"/>
      <c r="D37" s="737"/>
      <c r="E37" s="470"/>
      <c r="F37" s="470"/>
      <c r="G37" s="470"/>
      <c r="H37" s="527">
        <f>SUM(E37:G37)</f>
        <v>0</v>
      </c>
    </row>
    <row r="38" spans="1:8" ht="27" customHeight="1" x14ac:dyDescent="0.25">
      <c r="A38" s="526" t="s">
        <v>203</v>
      </c>
      <c r="B38" s="737"/>
      <c r="C38" s="737"/>
      <c r="D38" s="737"/>
      <c r="E38" s="470"/>
      <c r="F38" s="470"/>
      <c r="G38" s="470"/>
      <c r="H38" s="527">
        <f>SUM(E38:G38)</f>
        <v>0</v>
      </c>
    </row>
    <row r="39" spans="1:8" ht="27" customHeight="1" x14ac:dyDescent="0.25">
      <c r="A39" s="526" t="s">
        <v>204</v>
      </c>
      <c r="B39" s="737"/>
      <c r="C39" s="737"/>
      <c r="D39" s="737"/>
      <c r="E39" s="470"/>
      <c r="F39" s="470"/>
      <c r="G39" s="470"/>
      <c r="H39" s="527">
        <f>SUM(E39:G39)</f>
        <v>0</v>
      </c>
    </row>
    <row r="40" spans="1:8" ht="27" customHeight="1" x14ac:dyDescent="0.25">
      <c r="A40" s="526" t="s">
        <v>205</v>
      </c>
      <c r="B40" s="737"/>
      <c r="C40" s="737"/>
      <c r="D40" s="737"/>
      <c r="E40" s="470"/>
      <c r="F40" s="470"/>
      <c r="G40" s="470"/>
      <c r="H40" s="527">
        <f>SUM(E40:G40)</f>
        <v>0</v>
      </c>
    </row>
    <row r="41" spans="1:8" ht="27" customHeight="1" x14ac:dyDescent="0.25">
      <c r="A41" s="528" t="s">
        <v>206</v>
      </c>
      <c r="B41" s="761" t="s">
        <v>250</v>
      </c>
      <c r="C41" s="762"/>
      <c r="D41" s="762"/>
      <c r="E41" s="529">
        <f>SUM(E37:E40)</f>
        <v>0</v>
      </c>
      <c r="F41" s="529">
        <f>SUM(F37:F40)</f>
        <v>0</v>
      </c>
      <c r="G41" s="529">
        <f>SUM(G37:G40)</f>
        <v>0</v>
      </c>
      <c r="H41" s="529">
        <f>SUM(H37:H40)</f>
        <v>0</v>
      </c>
    </row>
    <row r="42" spans="1:8" ht="25" customHeight="1" x14ac:dyDescent="0.25">
      <c r="A42" s="718" t="s">
        <v>245</v>
      </c>
      <c r="B42" s="718"/>
      <c r="C42" s="719"/>
      <c r="D42" s="719"/>
      <c r="E42" s="719"/>
      <c r="F42" s="719"/>
      <c r="G42" s="719"/>
      <c r="H42" s="719"/>
    </row>
    <row r="43" spans="1:8" ht="14" customHeight="1" x14ac:dyDescent="0.25">
      <c r="A43" s="763"/>
      <c r="B43" s="762"/>
      <c r="C43" s="764"/>
      <c r="D43" s="530" t="s">
        <v>207</v>
      </c>
      <c r="E43" s="530" t="s">
        <v>208</v>
      </c>
      <c r="F43" s="530" t="s">
        <v>209</v>
      </c>
      <c r="G43" s="530" t="s">
        <v>210</v>
      </c>
      <c r="H43" s="530" t="s">
        <v>211</v>
      </c>
    </row>
    <row r="44" spans="1:8" ht="27" customHeight="1" x14ac:dyDescent="0.25">
      <c r="A44" s="526" t="s">
        <v>212</v>
      </c>
      <c r="B44" s="734" t="s">
        <v>9</v>
      </c>
      <c r="C44" s="734"/>
      <c r="D44" s="527">
        <f>SUM(E44:H44)</f>
        <v>0</v>
      </c>
      <c r="E44" s="470"/>
      <c r="F44" s="470"/>
      <c r="G44" s="470"/>
      <c r="H44" s="470"/>
    </row>
    <row r="45" spans="1:8" ht="27" customHeight="1" x14ac:dyDescent="0.25">
      <c r="A45" s="526" t="s">
        <v>213</v>
      </c>
      <c r="B45" s="734" t="s">
        <v>10</v>
      </c>
      <c r="C45" s="734"/>
      <c r="D45" s="527">
        <f>SUM(E45:H45)</f>
        <v>0</v>
      </c>
      <c r="E45" s="470"/>
      <c r="F45" s="470"/>
      <c r="G45" s="470"/>
      <c r="H45" s="470"/>
    </row>
    <row r="46" spans="1:8" ht="27" customHeight="1" x14ac:dyDescent="0.25">
      <c r="A46" s="526" t="s">
        <v>214</v>
      </c>
      <c r="B46" s="735" t="s">
        <v>251</v>
      </c>
      <c r="C46" s="734"/>
      <c r="D46" s="527">
        <f>SUM(D44:D45)</f>
        <v>0</v>
      </c>
      <c r="E46" s="527">
        <f>SUM(E44:E45)</f>
        <v>0</v>
      </c>
      <c r="F46" s="527">
        <f>SUM(F44:F45)</f>
        <v>0</v>
      </c>
      <c r="G46" s="527">
        <f>SUM(G44:G45)</f>
        <v>0</v>
      </c>
      <c r="H46" s="527">
        <f>SUM(H44:H45)</f>
        <v>0</v>
      </c>
    </row>
    <row r="47" spans="1:8" ht="25" customHeight="1" x14ac:dyDescent="0.25">
      <c r="A47" s="718" t="s">
        <v>246</v>
      </c>
      <c r="B47" s="718"/>
      <c r="C47" s="719"/>
      <c r="D47" s="719"/>
      <c r="E47" s="719"/>
      <c r="F47" s="719"/>
      <c r="G47" s="719"/>
      <c r="H47" s="719"/>
    </row>
    <row r="48" spans="1:8" ht="14" customHeight="1" x14ac:dyDescent="0.25">
      <c r="A48" s="754" t="s">
        <v>199</v>
      </c>
      <c r="B48" s="755"/>
      <c r="C48" s="755"/>
      <c r="D48" s="755"/>
      <c r="E48" s="758" t="s">
        <v>215</v>
      </c>
      <c r="F48" s="759"/>
      <c r="G48" s="759"/>
      <c r="H48" s="760"/>
    </row>
    <row r="49" spans="1:8" ht="14" customHeight="1" x14ac:dyDescent="0.25">
      <c r="A49" s="756"/>
      <c r="B49" s="757"/>
      <c r="C49" s="757"/>
      <c r="D49" s="757"/>
      <c r="E49" s="531" t="s">
        <v>216</v>
      </c>
      <c r="F49" s="531" t="s">
        <v>217</v>
      </c>
      <c r="G49" s="531" t="s">
        <v>218</v>
      </c>
      <c r="H49" s="532" t="s">
        <v>219</v>
      </c>
    </row>
    <row r="50" spans="1:8" ht="27" customHeight="1" x14ac:dyDescent="0.25">
      <c r="A50" s="526" t="s">
        <v>220</v>
      </c>
      <c r="B50" s="737"/>
      <c r="C50" s="737"/>
      <c r="D50" s="753"/>
      <c r="E50" s="471"/>
      <c r="F50" s="471"/>
      <c r="G50" s="471"/>
      <c r="H50" s="470"/>
    </row>
    <row r="51" spans="1:8" ht="27" customHeight="1" x14ac:dyDescent="0.25">
      <c r="A51" s="526" t="s">
        <v>221</v>
      </c>
      <c r="B51" s="737"/>
      <c r="C51" s="737"/>
      <c r="D51" s="753"/>
      <c r="E51" s="471"/>
      <c r="F51" s="471"/>
      <c r="G51" s="471"/>
      <c r="H51" s="470"/>
    </row>
    <row r="52" spans="1:8" ht="27" customHeight="1" x14ac:dyDescent="0.25">
      <c r="A52" s="526" t="s">
        <v>222</v>
      </c>
      <c r="B52" s="737"/>
      <c r="C52" s="737"/>
      <c r="D52" s="753"/>
      <c r="E52" s="471"/>
      <c r="F52" s="471"/>
      <c r="G52" s="471"/>
      <c r="H52" s="470"/>
    </row>
    <row r="53" spans="1:8" ht="27" customHeight="1" x14ac:dyDescent="0.25">
      <c r="A53" s="526" t="s">
        <v>223</v>
      </c>
      <c r="B53" s="737"/>
      <c r="C53" s="737"/>
      <c r="D53" s="753"/>
      <c r="E53" s="471"/>
      <c r="F53" s="471"/>
      <c r="G53" s="471"/>
      <c r="H53" s="470"/>
    </row>
    <row r="54" spans="1:8" ht="27" customHeight="1" x14ac:dyDescent="0.25">
      <c r="A54" s="526" t="s">
        <v>224</v>
      </c>
      <c r="B54" s="735" t="s">
        <v>252</v>
      </c>
      <c r="C54" s="734"/>
      <c r="D54" s="734"/>
      <c r="E54" s="533">
        <f>SUM(E50:E53)</f>
        <v>0</v>
      </c>
      <c r="F54" s="533">
        <f>SUM(F50:F53)</f>
        <v>0</v>
      </c>
      <c r="G54" s="533">
        <f>SUM(G50:G53)</f>
        <v>0</v>
      </c>
      <c r="H54" s="527">
        <f>SUM(H50:H53)</f>
        <v>0</v>
      </c>
    </row>
    <row r="55" spans="1:8" ht="25" customHeight="1" x14ac:dyDescent="0.25">
      <c r="A55" s="718" t="s">
        <v>247</v>
      </c>
      <c r="B55" s="718"/>
      <c r="C55" s="719"/>
      <c r="D55" s="719"/>
      <c r="E55" s="719"/>
      <c r="F55" s="719"/>
      <c r="G55" s="719"/>
      <c r="H55" s="719"/>
    </row>
    <row r="56" spans="1:8" ht="14" customHeight="1" x14ac:dyDescent="0.25">
      <c r="A56" s="534" t="s">
        <v>225</v>
      </c>
      <c r="B56" s="535"/>
      <c r="C56" s="748"/>
      <c r="D56" s="749"/>
      <c r="E56" s="534" t="s">
        <v>226</v>
      </c>
      <c r="F56" s="748"/>
      <c r="G56" s="748"/>
      <c r="H56" s="749"/>
    </row>
    <row r="57" spans="1:8" ht="12" customHeight="1" x14ac:dyDescent="0.25">
      <c r="A57" s="741"/>
      <c r="B57" s="742"/>
      <c r="C57" s="742"/>
      <c r="D57" s="743"/>
      <c r="E57" s="741"/>
      <c r="F57" s="742"/>
      <c r="G57" s="742"/>
      <c r="H57" s="743"/>
    </row>
    <row r="58" spans="1:8" ht="12" customHeight="1" x14ac:dyDescent="0.25">
      <c r="A58" s="750"/>
      <c r="B58" s="751"/>
      <c r="C58" s="751"/>
      <c r="D58" s="752"/>
      <c r="E58" s="750"/>
      <c r="F58" s="751"/>
      <c r="G58" s="751"/>
      <c r="H58" s="752"/>
    </row>
    <row r="59" spans="1:8" ht="14" customHeight="1" x14ac:dyDescent="0.25">
      <c r="A59" s="534" t="s">
        <v>227</v>
      </c>
      <c r="B59" s="535"/>
      <c r="C59" s="739"/>
      <c r="D59" s="739"/>
      <c r="E59" s="739"/>
      <c r="F59" s="739"/>
      <c r="G59" s="739"/>
      <c r="H59" s="740"/>
    </row>
    <row r="60" spans="1:8" ht="12" customHeight="1" x14ac:dyDescent="0.25">
      <c r="A60" s="741"/>
      <c r="B60" s="742"/>
      <c r="C60" s="742"/>
      <c r="D60" s="742"/>
      <c r="E60" s="742"/>
      <c r="F60" s="742"/>
      <c r="G60" s="742"/>
      <c r="H60" s="743"/>
    </row>
    <row r="61" spans="1:8" ht="12" customHeight="1" x14ac:dyDescent="0.25">
      <c r="A61" s="744"/>
      <c r="B61" s="745"/>
      <c r="C61" s="745"/>
      <c r="D61" s="745"/>
      <c r="E61" s="745"/>
      <c r="F61" s="745"/>
      <c r="G61" s="745"/>
      <c r="H61" s="746"/>
    </row>
    <row r="62" spans="1:8" ht="14" customHeight="1" x14ac:dyDescent="0.25">
      <c r="A62" s="536"/>
      <c r="B62" s="536"/>
      <c r="C62" s="536"/>
      <c r="D62" s="747" t="s">
        <v>235</v>
      </c>
      <c r="E62" s="747"/>
      <c r="F62" s="747"/>
      <c r="G62" s="522"/>
      <c r="H62" s="484" t="s">
        <v>231</v>
      </c>
    </row>
    <row r="63" spans="1:8" ht="12" customHeight="1" x14ac:dyDescent="0.25">
      <c r="A63" s="536"/>
      <c r="B63" s="536"/>
      <c r="C63" s="536" t="s">
        <v>228</v>
      </c>
      <c r="D63" s="536"/>
      <c r="E63" s="536"/>
      <c r="F63" s="536"/>
      <c r="G63" s="522"/>
      <c r="H63" s="484" t="s">
        <v>234</v>
      </c>
    </row>
  </sheetData>
  <sheetProtection sheet="1" formatCells="0" insertRows="0" selectLockedCells="1"/>
  <mergeCells count="57">
    <mergeCell ref="D62:F62"/>
    <mergeCell ref="A57:D57"/>
    <mergeCell ref="E57:H57"/>
    <mergeCell ref="A58:D58"/>
    <mergeCell ref="E58:H58"/>
    <mergeCell ref="C59:H59"/>
    <mergeCell ref="A55:H55"/>
    <mergeCell ref="C56:D56"/>
    <mergeCell ref="F56:H56"/>
    <mergeCell ref="A60:H60"/>
    <mergeCell ref="A61:H61"/>
    <mergeCell ref="B50:D50"/>
    <mergeCell ref="B51:D51"/>
    <mergeCell ref="B52:D52"/>
    <mergeCell ref="B53:D53"/>
    <mergeCell ref="B54:D54"/>
    <mergeCell ref="B45:C45"/>
    <mergeCell ref="B46:C46"/>
    <mergeCell ref="A47:H47"/>
    <mergeCell ref="A48:D49"/>
    <mergeCell ref="E48:H48"/>
    <mergeCell ref="B40:D40"/>
    <mergeCell ref="B41:D41"/>
    <mergeCell ref="A42:H42"/>
    <mergeCell ref="A43:C43"/>
    <mergeCell ref="B44:C44"/>
    <mergeCell ref="B26:C26"/>
    <mergeCell ref="B28:C28"/>
    <mergeCell ref="B29:C29"/>
    <mergeCell ref="B38:D38"/>
    <mergeCell ref="B39:D39"/>
    <mergeCell ref="D33:F33"/>
    <mergeCell ref="A35:H35"/>
    <mergeCell ref="B36:D36"/>
    <mergeCell ref="B37:D37"/>
    <mergeCell ref="B27:C27"/>
    <mergeCell ref="B30:C30"/>
    <mergeCell ref="A31:H31"/>
    <mergeCell ref="B32:C32"/>
    <mergeCell ref="B21:C21"/>
    <mergeCell ref="B22:C22"/>
    <mergeCell ref="B23:C23"/>
    <mergeCell ref="B24:C24"/>
    <mergeCell ref="B25:C25"/>
    <mergeCell ref="A1:B1"/>
    <mergeCell ref="C1:D1"/>
    <mergeCell ref="F1:G1"/>
    <mergeCell ref="C2:F3"/>
    <mergeCell ref="A4:H4"/>
    <mergeCell ref="A16:H16"/>
    <mergeCell ref="D17:G17"/>
    <mergeCell ref="B20:C20"/>
    <mergeCell ref="B5:B7"/>
    <mergeCell ref="C5:C7"/>
    <mergeCell ref="D5:E6"/>
    <mergeCell ref="F5:H6"/>
    <mergeCell ref="A5:A7"/>
  </mergeCells>
  <pageMargins left="0.5" right="0.5" top="0.5" bottom="0.5" header="0.3" footer="0.3"/>
  <pageSetup scale="88" orientation="landscape" horizontalDpi="1200" verticalDpi="1200" r:id="rId1"/>
  <rowBreaks count="2" manualBreakCount="2">
    <brk id="15" max="16383" man="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O8" sqref="O8"/>
    </sheetView>
  </sheetViews>
  <sheetFormatPr defaultColWidth="9.1796875" defaultRowHeight="13" x14ac:dyDescent="0.25"/>
  <cols>
    <col min="1" max="1" width="8.81640625" style="22" customWidth="1"/>
    <col min="2" max="2" width="28" style="22" customWidth="1"/>
    <col min="3" max="3" width="6.1796875" style="33" bestFit="1" customWidth="1"/>
    <col min="4" max="4" width="7.81640625" style="34" customWidth="1"/>
    <col min="5" max="5" width="11.453125" style="35" customWidth="1"/>
    <col min="6" max="6" width="6.1796875" style="36" bestFit="1" customWidth="1"/>
    <col min="7" max="7" width="7.81640625" style="34" customWidth="1"/>
    <col min="8" max="8" width="11.453125" style="35" customWidth="1"/>
    <col min="9" max="9" width="6.1796875" style="36" bestFit="1" customWidth="1"/>
    <col min="10" max="10" width="7.81640625" style="34" customWidth="1"/>
    <col min="11" max="11" width="11.453125" style="35" customWidth="1"/>
    <col min="12" max="12" width="8.54296875" style="37" customWidth="1"/>
    <col min="13" max="13" width="11.453125" style="38" customWidth="1"/>
    <col min="14" max="14" width="24.1796875" style="33" customWidth="1"/>
    <col min="15" max="16384" width="9.1796875" style="22"/>
  </cols>
  <sheetData>
    <row r="1" spans="1:14" s="55" customFormat="1" ht="11.25" customHeight="1" x14ac:dyDescent="0.25">
      <c r="A1" s="584" t="s">
        <v>104</v>
      </c>
      <c r="B1" s="584"/>
      <c r="C1" s="248"/>
      <c r="D1" s="248"/>
      <c r="E1" s="248"/>
      <c r="F1" s="248"/>
      <c r="G1" s="248"/>
      <c r="H1" s="248"/>
      <c r="I1" s="53"/>
      <c r="J1" s="53"/>
      <c r="K1" s="53"/>
      <c r="L1" s="582"/>
      <c r="M1" s="582"/>
      <c r="N1" s="582"/>
    </row>
    <row r="2" spans="1:14" s="1" customFormat="1" ht="18.5" thickBot="1" x14ac:dyDescent="0.3">
      <c r="A2" s="579" t="s">
        <v>39</v>
      </c>
      <c r="B2" s="579"/>
      <c r="C2" s="579"/>
      <c r="D2" s="579"/>
      <c r="E2" s="579"/>
      <c r="F2" s="579"/>
      <c r="G2" s="579"/>
      <c r="H2" s="579"/>
      <c r="I2" s="579"/>
      <c r="J2" s="579"/>
      <c r="K2" s="579"/>
      <c r="L2" s="579"/>
      <c r="M2" s="579"/>
      <c r="N2" s="579"/>
    </row>
    <row r="3" spans="1:14" s="23" customFormat="1" ht="14.25" customHeight="1" x14ac:dyDescent="0.25">
      <c r="A3" s="587" t="s">
        <v>167</v>
      </c>
      <c r="B3" s="588"/>
      <c r="C3" s="588"/>
      <c r="D3" s="588"/>
      <c r="E3" s="588"/>
      <c r="F3" s="588"/>
      <c r="G3" s="588"/>
      <c r="H3" s="588"/>
      <c r="I3" s="588"/>
      <c r="J3" s="588"/>
      <c r="K3" s="588"/>
      <c r="L3" s="588"/>
      <c r="M3" s="588"/>
      <c r="N3" s="589"/>
    </row>
    <row r="4" spans="1:14" ht="106.75" customHeight="1" thickBot="1" x14ac:dyDescent="0.3">
      <c r="A4" s="590"/>
      <c r="B4" s="591"/>
      <c r="C4" s="591"/>
      <c r="D4" s="591"/>
      <c r="E4" s="591"/>
      <c r="F4" s="591"/>
      <c r="G4" s="591"/>
      <c r="H4" s="591"/>
      <c r="I4" s="591"/>
      <c r="J4" s="591"/>
      <c r="K4" s="591"/>
      <c r="L4" s="591"/>
      <c r="M4" s="591"/>
      <c r="N4" s="592"/>
    </row>
    <row r="5" spans="1:14" ht="7.5" customHeight="1" thickBot="1" x14ac:dyDescent="0.3">
      <c r="A5" s="24"/>
      <c r="B5" s="24"/>
      <c r="C5" s="24"/>
      <c r="D5" s="24"/>
      <c r="E5" s="24"/>
      <c r="F5" s="24"/>
      <c r="G5" s="24"/>
      <c r="H5" s="24"/>
      <c r="I5" s="24"/>
      <c r="J5" s="24"/>
      <c r="K5" s="24"/>
      <c r="L5" s="25"/>
      <c r="M5" s="26"/>
      <c r="N5" s="24"/>
    </row>
    <row r="6" spans="1:14" ht="19.5" customHeight="1" x14ac:dyDescent="0.25">
      <c r="A6" s="594" t="s">
        <v>134</v>
      </c>
      <c r="B6" s="585" t="s">
        <v>77</v>
      </c>
      <c r="C6" s="583" t="s">
        <v>47</v>
      </c>
      <c r="D6" s="583"/>
      <c r="E6" s="583"/>
      <c r="F6" s="583" t="s">
        <v>50</v>
      </c>
      <c r="G6" s="583"/>
      <c r="H6" s="583"/>
      <c r="I6" s="583" t="s">
        <v>48</v>
      </c>
      <c r="J6" s="583"/>
      <c r="K6" s="583"/>
      <c r="L6" s="580" t="s">
        <v>76</v>
      </c>
      <c r="M6" s="598" t="s">
        <v>75</v>
      </c>
      <c r="N6" s="596" t="s">
        <v>60</v>
      </c>
    </row>
    <row r="7" spans="1:14" s="27" customFormat="1" ht="42.5" thickBot="1" x14ac:dyDescent="0.3">
      <c r="A7" s="595"/>
      <c r="B7" s="586"/>
      <c r="C7" s="103" t="s">
        <v>137</v>
      </c>
      <c r="D7" s="104" t="s">
        <v>168</v>
      </c>
      <c r="E7" s="192" t="s">
        <v>78</v>
      </c>
      <c r="F7" s="193" t="s">
        <v>137</v>
      </c>
      <c r="G7" s="104" t="s">
        <v>168</v>
      </c>
      <c r="H7" s="192" t="s">
        <v>79</v>
      </c>
      <c r="I7" s="193" t="s">
        <v>137</v>
      </c>
      <c r="J7" s="104" t="s">
        <v>168</v>
      </c>
      <c r="K7" s="192" t="s">
        <v>80</v>
      </c>
      <c r="L7" s="581"/>
      <c r="M7" s="599"/>
      <c r="N7" s="597"/>
    </row>
    <row r="8" spans="1:14" s="29" customFormat="1" ht="15.75" customHeight="1" x14ac:dyDescent="0.25">
      <c r="A8" s="232">
        <v>1</v>
      </c>
      <c r="B8" s="105" t="s">
        <v>140</v>
      </c>
      <c r="C8" s="106">
        <v>2000</v>
      </c>
      <c r="D8" s="107">
        <v>85</v>
      </c>
      <c r="E8" s="108">
        <f t="shared" ref="E8:E30" si="0">C8*D8</f>
        <v>170000</v>
      </c>
      <c r="F8" s="109">
        <v>200</v>
      </c>
      <c r="G8" s="110">
        <v>50</v>
      </c>
      <c r="H8" s="108">
        <f t="shared" ref="H8:H31" si="1">F8*G8</f>
        <v>10000</v>
      </c>
      <c r="I8" s="109">
        <v>200</v>
      </c>
      <c r="J8" s="110">
        <v>50</v>
      </c>
      <c r="K8" s="108">
        <f t="shared" ref="K8:K31" si="2">I8*J8</f>
        <v>10000</v>
      </c>
      <c r="L8" s="109">
        <f>C8+F8+I8</f>
        <v>2400</v>
      </c>
      <c r="M8" s="111">
        <f>E8+H8+K8</f>
        <v>190000</v>
      </c>
      <c r="N8" s="112"/>
    </row>
    <row r="9" spans="1:14" s="29" customFormat="1" ht="15.75" customHeight="1" thickBot="1" x14ac:dyDescent="0.3">
      <c r="A9" s="233">
        <v>2</v>
      </c>
      <c r="B9" s="113" t="s">
        <v>156</v>
      </c>
      <c r="C9" s="114">
        <v>4000</v>
      </c>
      <c r="D9" s="115">
        <v>20</v>
      </c>
      <c r="E9" s="116">
        <f t="shared" si="0"/>
        <v>80000</v>
      </c>
      <c r="F9" s="117">
        <v>0</v>
      </c>
      <c r="G9" s="118">
        <v>0</v>
      </c>
      <c r="H9" s="116">
        <f t="shared" si="1"/>
        <v>0</v>
      </c>
      <c r="I9" s="117">
        <v>0</v>
      </c>
      <c r="J9" s="118">
        <v>0</v>
      </c>
      <c r="K9" s="116">
        <f t="shared" si="2"/>
        <v>0</v>
      </c>
      <c r="L9" s="117">
        <f>C9+F9+I9</f>
        <v>4000</v>
      </c>
      <c r="M9" s="119">
        <f>E9+H9+K9</f>
        <v>80000</v>
      </c>
      <c r="N9" s="120"/>
    </row>
    <row r="10" spans="1:14" s="28" customFormat="1" ht="15.75" customHeight="1" x14ac:dyDescent="0.25">
      <c r="A10" s="231"/>
      <c r="B10" s="67"/>
      <c r="C10" s="94"/>
      <c r="D10" s="95"/>
      <c r="E10" s="125">
        <f>C10*D10</f>
        <v>0</v>
      </c>
      <c r="F10" s="96"/>
      <c r="G10" s="97"/>
      <c r="H10" s="125">
        <f t="shared" si="1"/>
        <v>0</v>
      </c>
      <c r="I10" s="96"/>
      <c r="J10" s="97"/>
      <c r="K10" s="125">
        <f t="shared" si="2"/>
        <v>0</v>
      </c>
      <c r="L10" s="126">
        <f>SUM(C10+F10+I10)</f>
        <v>0</v>
      </c>
      <c r="M10" s="124">
        <f>SUM(E10+H10+K10)</f>
        <v>0</v>
      </c>
      <c r="N10" s="30"/>
    </row>
    <row r="11" spans="1:14" s="28" customFormat="1" ht="15.75" customHeight="1" x14ac:dyDescent="0.25">
      <c r="A11" s="231"/>
      <c r="B11" s="67"/>
      <c r="C11" s="94"/>
      <c r="D11" s="95"/>
      <c r="E11" s="125">
        <f t="shared" si="0"/>
        <v>0</v>
      </c>
      <c r="F11" s="96"/>
      <c r="G11" s="97"/>
      <c r="H11" s="125">
        <f t="shared" si="1"/>
        <v>0</v>
      </c>
      <c r="I11" s="96"/>
      <c r="J11" s="97"/>
      <c r="K11" s="125">
        <f t="shared" si="2"/>
        <v>0</v>
      </c>
      <c r="L11" s="126">
        <f t="shared" ref="L11:L30" si="3">SUM(C11+F11+I11)</f>
        <v>0</v>
      </c>
      <c r="M11" s="124">
        <f t="shared" ref="M11:M30" si="4">SUM(E11+H11+K11)</f>
        <v>0</v>
      </c>
      <c r="N11" s="30"/>
    </row>
    <row r="12" spans="1:14" s="28" customFormat="1" ht="15.75" customHeight="1" x14ac:dyDescent="0.25">
      <c r="A12" s="231"/>
      <c r="B12" s="67"/>
      <c r="C12" s="94"/>
      <c r="D12" s="95"/>
      <c r="E12" s="125">
        <f t="shared" si="0"/>
        <v>0</v>
      </c>
      <c r="F12" s="96"/>
      <c r="G12" s="97"/>
      <c r="H12" s="125">
        <f t="shared" si="1"/>
        <v>0</v>
      </c>
      <c r="I12" s="96"/>
      <c r="J12" s="97"/>
      <c r="K12" s="125">
        <f t="shared" si="2"/>
        <v>0</v>
      </c>
      <c r="L12" s="126">
        <f t="shared" si="3"/>
        <v>0</v>
      </c>
      <c r="M12" s="124">
        <f t="shared" si="4"/>
        <v>0</v>
      </c>
      <c r="N12" s="30"/>
    </row>
    <row r="13" spans="1:14" s="28" customFormat="1" ht="15.75" customHeight="1" x14ac:dyDescent="0.25">
      <c r="A13" s="231"/>
      <c r="B13" s="67"/>
      <c r="C13" s="94"/>
      <c r="D13" s="95"/>
      <c r="E13" s="125">
        <f t="shared" si="0"/>
        <v>0</v>
      </c>
      <c r="F13" s="96"/>
      <c r="G13" s="97"/>
      <c r="H13" s="125">
        <f t="shared" si="1"/>
        <v>0</v>
      </c>
      <c r="I13" s="96"/>
      <c r="J13" s="97"/>
      <c r="K13" s="125">
        <f t="shared" si="2"/>
        <v>0</v>
      </c>
      <c r="L13" s="126">
        <f t="shared" si="3"/>
        <v>0</v>
      </c>
      <c r="M13" s="124">
        <f t="shared" si="4"/>
        <v>0</v>
      </c>
      <c r="N13" s="30"/>
    </row>
    <row r="14" spans="1:14" s="28" customFormat="1" ht="15.75" customHeight="1" x14ac:dyDescent="0.25">
      <c r="A14" s="231"/>
      <c r="B14" s="67"/>
      <c r="C14" s="94"/>
      <c r="D14" s="95"/>
      <c r="E14" s="125">
        <f t="shared" si="0"/>
        <v>0</v>
      </c>
      <c r="F14" s="96"/>
      <c r="G14" s="97"/>
      <c r="H14" s="125">
        <f t="shared" si="1"/>
        <v>0</v>
      </c>
      <c r="I14" s="96"/>
      <c r="J14" s="97"/>
      <c r="K14" s="125">
        <f t="shared" si="2"/>
        <v>0</v>
      </c>
      <c r="L14" s="126">
        <f t="shared" si="3"/>
        <v>0</v>
      </c>
      <c r="M14" s="124">
        <f t="shared" si="4"/>
        <v>0</v>
      </c>
      <c r="N14" s="30"/>
    </row>
    <row r="15" spans="1:14" s="29" customFormat="1" ht="15.75" customHeight="1" x14ac:dyDescent="0.25">
      <c r="A15" s="231"/>
      <c r="B15" s="31"/>
      <c r="C15" s="98"/>
      <c r="D15" s="99"/>
      <c r="E15" s="125">
        <f t="shared" si="0"/>
        <v>0</v>
      </c>
      <c r="F15" s="100"/>
      <c r="G15" s="101"/>
      <c r="H15" s="125">
        <f t="shared" si="1"/>
        <v>0</v>
      </c>
      <c r="I15" s="100"/>
      <c r="J15" s="97"/>
      <c r="K15" s="125">
        <f t="shared" si="2"/>
        <v>0</v>
      </c>
      <c r="L15" s="126">
        <f t="shared" si="3"/>
        <v>0</v>
      </c>
      <c r="M15" s="124">
        <f t="shared" si="4"/>
        <v>0</v>
      </c>
      <c r="N15" s="32"/>
    </row>
    <row r="16" spans="1:14" s="29" customFormat="1" ht="15.75" customHeight="1" x14ac:dyDescent="0.25">
      <c r="A16" s="231"/>
      <c r="B16" s="31"/>
      <c r="C16" s="98"/>
      <c r="D16" s="99"/>
      <c r="E16" s="125">
        <f t="shared" si="0"/>
        <v>0</v>
      </c>
      <c r="F16" s="102"/>
      <c r="G16" s="99"/>
      <c r="H16" s="125">
        <f t="shared" si="1"/>
        <v>0</v>
      </c>
      <c r="I16" s="102"/>
      <c r="J16" s="99"/>
      <c r="K16" s="125">
        <f t="shared" si="2"/>
        <v>0</v>
      </c>
      <c r="L16" s="126">
        <f t="shared" si="3"/>
        <v>0</v>
      </c>
      <c r="M16" s="124">
        <f t="shared" si="4"/>
        <v>0</v>
      </c>
      <c r="N16" s="32"/>
    </row>
    <row r="17" spans="1:14" s="29" customFormat="1" ht="15.75" customHeight="1" x14ac:dyDescent="0.25">
      <c r="A17" s="231"/>
      <c r="B17" s="31"/>
      <c r="C17" s="98"/>
      <c r="D17" s="99"/>
      <c r="E17" s="125">
        <f t="shared" si="0"/>
        <v>0</v>
      </c>
      <c r="F17" s="102"/>
      <c r="G17" s="99"/>
      <c r="H17" s="125">
        <f t="shared" si="1"/>
        <v>0</v>
      </c>
      <c r="I17" s="102"/>
      <c r="J17" s="99"/>
      <c r="K17" s="125">
        <f t="shared" si="2"/>
        <v>0</v>
      </c>
      <c r="L17" s="126">
        <f t="shared" si="3"/>
        <v>0</v>
      </c>
      <c r="M17" s="124">
        <f t="shared" si="4"/>
        <v>0</v>
      </c>
      <c r="N17" s="32"/>
    </row>
    <row r="18" spans="1:14" s="28" customFormat="1" ht="15.75" customHeight="1" x14ac:dyDescent="0.25">
      <c r="A18" s="231"/>
      <c r="B18" s="66"/>
      <c r="C18" s="98"/>
      <c r="D18" s="99"/>
      <c r="E18" s="125">
        <f t="shared" si="0"/>
        <v>0</v>
      </c>
      <c r="F18" s="102"/>
      <c r="G18" s="99"/>
      <c r="H18" s="125">
        <f t="shared" si="1"/>
        <v>0</v>
      </c>
      <c r="I18" s="102"/>
      <c r="J18" s="99"/>
      <c r="K18" s="125">
        <f t="shared" si="2"/>
        <v>0</v>
      </c>
      <c r="L18" s="126">
        <f t="shared" si="3"/>
        <v>0</v>
      </c>
      <c r="M18" s="124">
        <f t="shared" si="4"/>
        <v>0</v>
      </c>
      <c r="N18" s="32"/>
    </row>
    <row r="19" spans="1:14" s="28" customFormat="1" ht="15.75" customHeight="1" x14ac:dyDescent="0.25">
      <c r="A19" s="231"/>
      <c r="B19" s="66"/>
      <c r="C19" s="98"/>
      <c r="D19" s="99"/>
      <c r="E19" s="125">
        <f t="shared" si="0"/>
        <v>0</v>
      </c>
      <c r="F19" s="102"/>
      <c r="G19" s="99"/>
      <c r="H19" s="125">
        <f t="shared" si="1"/>
        <v>0</v>
      </c>
      <c r="I19" s="102"/>
      <c r="J19" s="99"/>
      <c r="K19" s="125">
        <f t="shared" si="2"/>
        <v>0</v>
      </c>
      <c r="L19" s="126">
        <f t="shared" si="3"/>
        <v>0</v>
      </c>
      <c r="M19" s="124">
        <f t="shared" si="4"/>
        <v>0</v>
      </c>
      <c r="N19" s="32"/>
    </row>
    <row r="20" spans="1:14" s="28" customFormat="1" ht="15.75" customHeight="1" x14ac:dyDescent="0.25">
      <c r="A20" s="231"/>
      <c r="B20" s="66"/>
      <c r="C20" s="98"/>
      <c r="D20" s="99"/>
      <c r="E20" s="125">
        <f t="shared" si="0"/>
        <v>0</v>
      </c>
      <c r="F20" s="102"/>
      <c r="G20" s="99"/>
      <c r="H20" s="125">
        <f t="shared" si="1"/>
        <v>0</v>
      </c>
      <c r="I20" s="102"/>
      <c r="J20" s="99"/>
      <c r="K20" s="125">
        <f t="shared" si="2"/>
        <v>0</v>
      </c>
      <c r="L20" s="126">
        <f t="shared" si="3"/>
        <v>0</v>
      </c>
      <c r="M20" s="124">
        <f t="shared" si="4"/>
        <v>0</v>
      </c>
      <c r="N20" s="32"/>
    </row>
    <row r="21" spans="1:14" s="28" customFormat="1" ht="15.75" customHeight="1" x14ac:dyDescent="0.25">
      <c r="A21" s="231"/>
      <c r="B21" s="66"/>
      <c r="C21" s="98"/>
      <c r="D21" s="99"/>
      <c r="E21" s="125">
        <f t="shared" si="0"/>
        <v>0</v>
      </c>
      <c r="F21" s="102"/>
      <c r="G21" s="99"/>
      <c r="H21" s="125">
        <f t="shared" si="1"/>
        <v>0</v>
      </c>
      <c r="I21" s="102"/>
      <c r="J21" s="99"/>
      <c r="K21" s="125">
        <f t="shared" si="2"/>
        <v>0</v>
      </c>
      <c r="L21" s="126">
        <f t="shared" si="3"/>
        <v>0</v>
      </c>
      <c r="M21" s="124">
        <f t="shared" si="4"/>
        <v>0</v>
      </c>
      <c r="N21" s="32"/>
    </row>
    <row r="22" spans="1:14" s="28" customFormat="1" ht="15.75" customHeight="1" x14ac:dyDescent="0.25">
      <c r="A22" s="231"/>
      <c r="B22" s="66"/>
      <c r="C22" s="98"/>
      <c r="D22" s="99"/>
      <c r="E22" s="125">
        <f t="shared" si="0"/>
        <v>0</v>
      </c>
      <c r="F22" s="102"/>
      <c r="G22" s="99"/>
      <c r="H22" s="125">
        <f t="shared" si="1"/>
        <v>0</v>
      </c>
      <c r="I22" s="102"/>
      <c r="J22" s="99"/>
      <c r="K22" s="125">
        <f t="shared" si="2"/>
        <v>0</v>
      </c>
      <c r="L22" s="126">
        <f t="shared" si="3"/>
        <v>0</v>
      </c>
      <c r="M22" s="124">
        <f t="shared" si="4"/>
        <v>0</v>
      </c>
      <c r="N22" s="32"/>
    </row>
    <row r="23" spans="1:14" s="29" customFormat="1" ht="15.75" customHeight="1" x14ac:dyDescent="0.25">
      <c r="A23" s="231"/>
      <c r="B23" s="31"/>
      <c r="C23" s="98"/>
      <c r="D23" s="99"/>
      <c r="E23" s="125">
        <f t="shared" si="0"/>
        <v>0</v>
      </c>
      <c r="F23" s="102"/>
      <c r="G23" s="99"/>
      <c r="H23" s="125">
        <f t="shared" si="1"/>
        <v>0</v>
      </c>
      <c r="I23" s="102"/>
      <c r="J23" s="99"/>
      <c r="K23" s="125">
        <f t="shared" si="2"/>
        <v>0</v>
      </c>
      <c r="L23" s="126">
        <f t="shared" si="3"/>
        <v>0</v>
      </c>
      <c r="M23" s="124">
        <f t="shared" si="4"/>
        <v>0</v>
      </c>
      <c r="N23" s="32"/>
    </row>
    <row r="24" spans="1:14" s="29" customFormat="1" ht="15.75" customHeight="1" x14ac:dyDescent="0.25">
      <c r="A24" s="231"/>
      <c r="B24" s="31"/>
      <c r="C24" s="98"/>
      <c r="D24" s="99"/>
      <c r="E24" s="125">
        <f t="shared" si="0"/>
        <v>0</v>
      </c>
      <c r="F24" s="102"/>
      <c r="G24" s="99"/>
      <c r="H24" s="125">
        <f t="shared" si="1"/>
        <v>0</v>
      </c>
      <c r="I24" s="102"/>
      <c r="J24" s="99"/>
      <c r="K24" s="125">
        <f t="shared" si="2"/>
        <v>0</v>
      </c>
      <c r="L24" s="126">
        <f t="shared" si="3"/>
        <v>0</v>
      </c>
      <c r="M24" s="124">
        <f t="shared" si="4"/>
        <v>0</v>
      </c>
      <c r="N24" s="32"/>
    </row>
    <row r="25" spans="1:14" s="29" customFormat="1" ht="15.75" customHeight="1" x14ac:dyDescent="0.25">
      <c r="A25" s="231"/>
      <c r="B25" s="31"/>
      <c r="C25" s="98"/>
      <c r="D25" s="99"/>
      <c r="E25" s="125">
        <f t="shared" si="0"/>
        <v>0</v>
      </c>
      <c r="F25" s="102"/>
      <c r="G25" s="99"/>
      <c r="H25" s="125">
        <f t="shared" si="1"/>
        <v>0</v>
      </c>
      <c r="I25" s="102"/>
      <c r="J25" s="99"/>
      <c r="K25" s="125">
        <f t="shared" si="2"/>
        <v>0</v>
      </c>
      <c r="L25" s="126">
        <f t="shared" si="3"/>
        <v>0</v>
      </c>
      <c r="M25" s="124">
        <f t="shared" si="4"/>
        <v>0</v>
      </c>
      <c r="N25" s="32"/>
    </row>
    <row r="26" spans="1:14" s="28" customFormat="1" ht="15.75" customHeight="1" x14ac:dyDescent="0.25">
      <c r="A26" s="231"/>
      <c r="B26" s="66"/>
      <c r="C26" s="98"/>
      <c r="D26" s="99"/>
      <c r="E26" s="125">
        <f t="shared" si="0"/>
        <v>0</v>
      </c>
      <c r="F26" s="102"/>
      <c r="G26" s="99"/>
      <c r="H26" s="125">
        <f t="shared" si="1"/>
        <v>0</v>
      </c>
      <c r="I26" s="102"/>
      <c r="J26" s="99"/>
      <c r="K26" s="125">
        <f t="shared" si="2"/>
        <v>0</v>
      </c>
      <c r="L26" s="126">
        <f t="shared" si="3"/>
        <v>0</v>
      </c>
      <c r="M26" s="124">
        <f t="shared" si="4"/>
        <v>0</v>
      </c>
      <c r="N26" s="32"/>
    </row>
    <row r="27" spans="1:14" s="28" customFormat="1" ht="15.75" customHeight="1" x14ac:dyDescent="0.25">
      <c r="A27" s="231"/>
      <c r="B27" s="66"/>
      <c r="C27" s="98"/>
      <c r="D27" s="99"/>
      <c r="E27" s="125">
        <f t="shared" si="0"/>
        <v>0</v>
      </c>
      <c r="F27" s="102"/>
      <c r="G27" s="99"/>
      <c r="H27" s="125">
        <f t="shared" si="1"/>
        <v>0</v>
      </c>
      <c r="I27" s="102"/>
      <c r="J27" s="99"/>
      <c r="K27" s="125">
        <f t="shared" si="2"/>
        <v>0</v>
      </c>
      <c r="L27" s="126">
        <f t="shared" si="3"/>
        <v>0</v>
      </c>
      <c r="M27" s="124">
        <f t="shared" si="4"/>
        <v>0</v>
      </c>
      <c r="N27" s="32"/>
    </row>
    <row r="28" spans="1:14" s="28" customFormat="1" ht="15.75" customHeight="1" x14ac:dyDescent="0.25">
      <c r="A28" s="231"/>
      <c r="B28" s="66"/>
      <c r="C28" s="98"/>
      <c r="D28" s="99"/>
      <c r="E28" s="125">
        <f t="shared" si="0"/>
        <v>0</v>
      </c>
      <c r="F28" s="102"/>
      <c r="G28" s="99"/>
      <c r="H28" s="125">
        <f t="shared" si="1"/>
        <v>0</v>
      </c>
      <c r="I28" s="102"/>
      <c r="J28" s="99"/>
      <c r="K28" s="125">
        <f t="shared" si="2"/>
        <v>0</v>
      </c>
      <c r="L28" s="126">
        <f t="shared" si="3"/>
        <v>0</v>
      </c>
      <c r="M28" s="124">
        <f t="shared" si="4"/>
        <v>0</v>
      </c>
      <c r="N28" s="32"/>
    </row>
    <row r="29" spans="1:14" s="28" customFormat="1" ht="15.75" customHeight="1" x14ac:dyDescent="0.25">
      <c r="A29" s="231"/>
      <c r="B29" s="66"/>
      <c r="C29" s="98"/>
      <c r="D29" s="99"/>
      <c r="E29" s="125">
        <f t="shared" si="0"/>
        <v>0</v>
      </c>
      <c r="F29" s="102"/>
      <c r="G29" s="99"/>
      <c r="H29" s="125">
        <f t="shared" si="1"/>
        <v>0</v>
      </c>
      <c r="I29" s="102"/>
      <c r="J29" s="99"/>
      <c r="K29" s="125">
        <f t="shared" si="2"/>
        <v>0</v>
      </c>
      <c r="L29" s="126">
        <f t="shared" si="3"/>
        <v>0</v>
      </c>
      <c r="M29" s="124">
        <f t="shared" si="4"/>
        <v>0</v>
      </c>
      <c r="N29" s="32"/>
    </row>
    <row r="30" spans="1:14" s="28" customFormat="1" ht="15.75" customHeight="1" x14ac:dyDescent="0.25">
      <c r="A30" s="231"/>
      <c r="B30" s="66"/>
      <c r="C30" s="98"/>
      <c r="D30" s="99"/>
      <c r="E30" s="125">
        <f t="shared" si="0"/>
        <v>0</v>
      </c>
      <c r="F30" s="102"/>
      <c r="G30" s="99"/>
      <c r="H30" s="125">
        <f t="shared" si="1"/>
        <v>0</v>
      </c>
      <c r="I30" s="102"/>
      <c r="J30" s="99"/>
      <c r="K30" s="125">
        <f t="shared" si="2"/>
        <v>0</v>
      </c>
      <c r="L30" s="126">
        <f t="shared" si="3"/>
        <v>0</v>
      </c>
      <c r="M30" s="124">
        <f t="shared" si="4"/>
        <v>0</v>
      </c>
      <c r="N30" s="32"/>
    </row>
    <row r="31" spans="1:14" s="29" customFormat="1" ht="15.75" customHeight="1" x14ac:dyDescent="0.25">
      <c r="A31" s="231"/>
      <c r="B31" s="31"/>
      <c r="C31" s="98"/>
      <c r="D31" s="99"/>
      <c r="E31" s="125">
        <f>C31*D31</f>
        <v>0</v>
      </c>
      <c r="F31" s="102"/>
      <c r="G31" s="99"/>
      <c r="H31" s="125">
        <f t="shared" si="1"/>
        <v>0</v>
      </c>
      <c r="I31" s="102"/>
      <c r="J31" s="99"/>
      <c r="K31" s="125">
        <f t="shared" si="2"/>
        <v>0</v>
      </c>
      <c r="L31" s="126">
        <f>SUM(C31+F31+I31)</f>
        <v>0</v>
      </c>
      <c r="M31" s="124">
        <f>SUM(E31+H31+K31)</f>
        <v>0</v>
      </c>
      <c r="N31" s="32"/>
    </row>
    <row r="32" spans="1:14" s="29" customFormat="1" ht="15.75" customHeight="1" x14ac:dyDescent="0.25">
      <c r="A32" s="231"/>
      <c r="B32" s="31"/>
      <c r="C32" s="98"/>
      <c r="D32" s="99"/>
      <c r="E32" s="125">
        <f>C32*D32</f>
        <v>0</v>
      </c>
      <c r="F32" s="102"/>
      <c r="G32" s="99"/>
      <c r="H32" s="125">
        <f>F32*G32</f>
        <v>0</v>
      </c>
      <c r="I32" s="102"/>
      <c r="J32" s="99"/>
      <c r="K32" s="125">
        <f>I32*J32</f>
        <v>0</v>
      </c>
      <c r="L32" s="126">
        <f>SUM(C32+F32+I32)</f>
        <v>0</v>
      </c>
      <c r="M32" s="124">
        <f>SUM(E32+H32+K32)</f>
        <v>0</v>
      </c>
      <c r="N32" s="32"/>
    </row>
    <row r="33" spans="1:14" s="29" customFormat="1" ht="15.75" customHeight="1" thickBot="1" x14ac:dyDescent="0.3">
      <c r="A33" s="231"/>
      <c r="B33" s="199"/>
      <c r="C33" s="200"/>
      <c r="D33" s="201"/>
      <c r="E33" s="202">
        <f>C33*D33</f>
        <v>0</v>
      </c>
      <c r="F33" s="203"/>
      <c r="G33" s="201"/>
      <c r="H33" s="202">
        <f>F33*G33</f>
        <v>0</v>
      </c>
      <c r="I33" s="203"/>
      <c r="J33" s="201"/>
      <c r="K33" s="202">
        <f>I33*J33</f>
        <v>0</v>
      </c>
      <c r="L33" s="204">
        <f>SUM(C33+F33+I33)</f>
        <v>0</v>
      </c>
      <c r="M33" s="205">
        <f>SUM(E33+H33+K33)</f>
        <v>0</v>
      </c>
      <c r="N33" s="206"/>
    </row>
    <row r="34" spans="1:14" s="28" customFormat="1" ht="15.75" customHeight="1" thickBot="1" x14ac:dyDescent="0.3">
      <c r="A34" s="600" t="s">
        <v>169</v>
      </c>
      <c r="B34" s="601"/>
      <c r="C34" s="260">
        <f>SUM(C10:C33)</f>
        <v>0</v>
      </c>
      <c r="D34" s="121"/>
      <c r="E34" s="259">
        <f>ROUND(SUM(E10:E33),0)</f>
        <v>0</v>
      </c>
      <c r="F34" s="260">
        <f>SUM(F10:F33)</f>
        <v>0</v>
      </c>
      <c r="G34" s="122"/>
      <c r="H34" s="259">
        <f>ROUND(SUM(H10:H33),0)</f>
        <v>0</v>
      </c>
      <c r="I34" s="260">
        <f>SUM(I10:I33)</f>
        <v>0</v>
      </c>
      <c r="J34" s="122"/>
      <c r="K34" s="259">
        <f>ROUND(SUM(K10:K33),0)</f>
        <v>0</v>
      </c>
      <c r="L34" s="260">
        <f>I34+F34+C34</f>
        <v>0</v>
      </c>
      <c r="M34" s="259">
        <f>ROUND(SUM(K34+H34+E34),0)</f>
        <v>0</v>
      </c>
      <c r="N34" s="123"/>
    </row>
    <row r="35" spans="1:14" ht="14.25" customHeight="1" thickBot="1" x14ac:dyDescent="0.3">
      <c r="A35" s="593"/>
      <c r="B35" s="593"/>
      <c r="C35" s="593"/>
      <c r="D35" s="593"/>
      <c r="E35" s="36"/>
      <c r="F35" s="33"/>
    </row>
    <row r="36" spans="1:14" ht="12.5" x14ac:dyDescent="0.25">
      <c r="A36" s="563" t="s">
        <v>123</v>
      </c>
      <c r="B36" s="564"/>
      <c r="C36" s="564"/>
      <c r="D36" s="564"/>
      <c r="E36" s="564"/>
      <c r="F36" s="564"/>
      <c r="G36" s="564"/>
      <c r="H36" s="564"/>
      <c r="I36" s="564"/>
      <c r="J36" s="564"/>
      <c r="K36" s="564"/>
      <c r="L36" s="564"/>
      <c r="M36" s="564"/>
      <c r="N36" s="565"/>
    </row>
    <row r="37" spans="1:14" thickBot="1" x14ac:dyDescent="0.3">
      <c r="A37" s="566"/>
      <c r="B37" s="567"/>
      <c r="C37" s="567"/>
      <c r="D37" s="567"/>
      <c r="E37" s="567"/>
      <c r="F37" s="567"/>
      <c r="G37" s="567"/>
      <c r="H37" s="567"/>
      <c r="I37" s="567"/>
      <c r="J37" s="567"/>
      <c r="K37" s="567"/>
      <c r="L37" s="567"/>
      <c r="M37" s="567"/>
      <c r="N37" s="568"/>
    </row>
  </sheetData>
  <sheetProtection sheet="1" objects="1" scenarios="1" formatCells="0" formatColumns="0" formatRows="0" insertRows="0" deleteRows="0" selectLockedCells="1"/>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5">
    <mergeCell ref="A36:N37"/>
    <mergeCell ref="B6:B7"/>
    <mergeCell ref="A3:N4"/>
    <mergeCell ref="A35:D35"/>
    <mergeCell ref="A6:A7"/>
    <mergeCell ref="N6:N7"/>
    <mergeCell ref="M6:M7"/>
    <mergeCell ref="A34:B34"/>
    <mergeCell ref="A2:N2"/>
    <mergeCell ref="L6:L7"/>
    <mergeCell ref="L1:N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8" sqref="A8"/>
    </sheetView>
  </sheetViews>
  <sheetFormatPr defaultColWidth="9.1796875" defaultRowHeight="12.5" x14ac:dyDescent="0.25"/>
  <cols>
    <col min="1" max="1" width="48" style="52" customWidth="1"/>
    <col min="2" max="2" width="18.1796875" style="52" bestFit="1" customWidth="1"/>
    <col min="3" max="3" width="9.1796875" style="52" bestFit="1" customWidth="1"/>
    <col min="4" max="4" width="9" style="52" bestFit="1" customWidth="1"/>
    <col min="5" max="5" width="18.1796875" style="52" bestFit="1" customWidth="1"/>
    <col min="6" max="6" width="9.1796875" style="52" bestFit="1" customWidth="1"/>
    <col min="7" max="7" width="7.81640625" style="52" bestFit="1" customWidth="1"/>
    <col min="8" max="8" width="18.1796875" style="52" bestFit="1" customWidth="1"/>
    <col min="9" max="9" width="9.1796875" style="52" bestFit="1" customWidth="1"/>
    <col min="10" max="10" width="7.81640625" style="52" bestFit="1" customWidth="1"/>
    <col min="11" max="11" width="21.54296875" style="52" bestFit="1" customWidth="1"/>
    <col min="12" max="12" width="9.1796875" style="52"/>
    <col min="13" max="13" width="31" style="52" bestFit="1" customWidth="1"/>
    <col min="14" max="16384" width="9.1796875" style="52"/>
  </cols>
  <sheetData>
    <row r="1" spans="1:15" s="55" customFormat="1" ht="10" x14ac:dyDescent="0.25">
      <c r="A1" s="584" t="s">
        <v>103</v>
      </c>
      <c r="B1" s="584"/>
      <c r="C1" s="584"/>
      <c r="D1" s="584"/>
      <c r="E1" s="584"/>
      <c r="F1" s="584"/>
      <c r="G1" s="584"/>
      <c r="H1" s="584"/>
      <c r="I1" s="584"/>
      <c r="J1" s="584"/>
      <c r="K1" s="54"/>
      <c r="L1" s="53"/>
      <c r="M1" s="53"/>
    </row>
    <row r="2" spans="1:15" s="1" customFormat="1" ht="18.5" thickBot="1" x14ac:dyDescent="0.3">
      <c r="A2" s="579" t="s">
        <v>40</v>
      </c>
      <c r="B2" s="579"/>
      <c r="C2" s="579"/>
      <c r="D2" s="579"/>
      <c r="E2" s="579"/>
      <c r="F2" s="579"/>
      <c r="G2" s="579"/>
      <c r="H2" s="579"/>
      <c r="I2" s="579"/>
      <c r="J2" s="579"/>
      <c r="K2" s="579"/>
      <c r="L2" s="12"/>
      <c r="M2" s="12"/>
      <c r="N2" s="2"/>
      <c r="O2" s="2"/>
    </row>
    <row r="3" spans="1:15" s="1" customFormat="1" ht="82.5" customHeight="1" thickBot="1" x14ac:dyDescent="0.3">
      <c r="A3" s="606" t="s">
        <v>165</v>
      </c>
      <c r="B3" s="607"/>
      <c r="C3" s="607"/>
      <c r="D3" s="607"/>
      <c r="E3" s="607"/>
      <c r="F3" s="607"/>
      <c r="G3" s="607"/>
      <c r="H3" s="607"/>
      <c r="I3" s="607"/>
      <c r="J3" s="607"/>
      <c r="K3" s="608"/>
      <c r="L3" s="56"/>
      <c r="M3" s="56"/>
    </row>
    <row r="4" spans="1:15" s="1" customFormat="1" ht="10.5" customHeight="1" thickBot="1" x14ac:dyDescent="0.3">
      <c r="A4" s="56"/>
      <c r="B4" s="56"/>
      <c r="C4" s="56"/>
      <c r="D4" s="56"/>
      <c r="E4" s="56"/>
      <c r="F4" s="56"/>
      <c r="G4" s="56"/>
      <c r="H4" s="56"/>
      <c r="I4" s="56"/>
      <c r="J4" s="56"/>
      <c r="K4" s="56"/>
      <c r="L4" s="56"/>
      <c r="M4" s="56"/>
    </row>
    <row r="5" spans="1:15" s="58" customFormat="1" ht="14" x14ac:dyDescent="0.25">
      <c r="A5" s="127" t="s">
        <v>99</v>
      </c>
      <c r="B5" s="619" t="s">
        <v>47</v>
      </c>
      <c r="C5" s="619"/>
      <c r="D5" s="619"/>
      <c r="E5" s="619" t="s">
        <v>50</v>
      </c>
      <c r="F5" s="619"/>
      <c r="G5" s="619"/>
      <c r="H5" s="619" t="s">
        <v>48</v>
      </c>
      <c r="I5" s="619"/>
      <c r="J5" s="619"/>
      <c r="K5" s="128" t="s">
        <v>119</v>
      </c>
      <c r="L5" s="57"/>
    </row>
    <row r="6" spans="1:15" s="58" customFormat="1" ht="14" x14ac:dyDescent="0.25">
      <c r="A6" s="129"/>
      <c r="B6" s="130" t="s">
        <v>101</v>
      </c>
      <c r="C6" s="130" t="s">
        <v>100</v>
      </c>
      <c r="D6" s="130" t="s">
        <v>82</v>
      </c>
      <c r="E6" s="131" t="s">
        <v>101</v>
      </c>
      <c r="F6" s="131" t="s">
        <v>100</v>
      </c>
      <c r="G6" s="131" t="s">
        <v>82</v>
      </c>
      <c r="H6" s="131" t="s">
        <v>101</v>
      </c>
      <c r="I6" s="131" t="s">
        <v>100</v>
      </c>
      <c r="J6" s="131" t="s">
        <v>82</v>
      </c>
      <c r="K6" s="132"/>
    </row>
    <row r="7" spans="1:15" s="58" customFormat="1" ht="14" x14ac:dyDescent="0.25">
      <c r="A7" s="219" t="s">
        <v>139</v>
      </c>
      <c r="B7" s="140">
        <v>170000</v>
      </c>
      <c r="C7" s="141">
        <v>0.2</v>
      </c>
      <c r="D7" s="137">
        <f>B7*C7</f>
        <v>34000</v>
      </c>
      <c r="E7" s="138">
        <v>10000</v>
      </c>
      <c r="F7" s="142">
        <v>0.2</v>
      </c>
      <c r="G7" s="138">
        <f t="shared" ref="G7:G12" si="0">E7*F7</f>
        <v>2000</v>
      </c>
      <c r="H7" s="138">
        <v>10000</v>
      </c>
      <c r="I7" s="142">
        <v>0.2</v>
      </c>
      <c r="J7" s="138">
        <f t="shared" ref="J7:J12" si="1">H7*I7</f>
        <v>2000</v>
      </c>
      <c r="K7" s="139">
        <f>D7+G7+J7</f>
        <v>38000</v>
      </c>
    </row>
    <row r="8" spans="1:15" s="267" customFormat="1" ht="14" x14ac:dyDescent="0.25">
      <c r="A8" s="261"/>
      <c r="B8" s="262"/>
      <c r="C8" s="263"/>
      <c r="D8" s="265">
        <f>C8*B8</f>
        <v>0</v>
      </c>
      <c r="E8" s="262"/>
      <c r="F8" s="263"/>
      <c r="G8" s="265">
        <f t="shared" si="0"/>
        <v>0</v>
      </c>
      <c r="H8" s="262"/>
      <c r="I8" s="263"/>
      <c r="J8" s="265">
        <f t="shared" si="1"/>
        <v>0</v>
      </c>
      <c r="K8" s="266">
        <f>SUM(D8+G8+J8)</f>
        <v>0</v>
      </c>
    </row>
    <row r="9" spans="1:15" s="267" customFormat="1" ht="14" x14ac:dyDescent="0.25">
      <c r="A9" s="261"/>
      <c r="B9" s="262"/>
      <c r="C9" s="263"/>
      <c r="D9" s="265">
        <f>C9*B9</f>
        <v>0</v>
      </c>
      <c r="E9" s="262"/>
      <c r="F9" s="263"/>
      <c r="G9" s="265">
        <f t="shared" si="0"/>
        <v>0</v>
      </c>
      <c r="H9" s="262"/>
      <c r="I9" s="263"/>
      <c r="J9" s="265">
        <f t="shared" si="1"/>
        <v>0</v>
      </c>
      <c r="K9" s="266">
        <f t="shared" ref="K9:K12" si="2">SUM(D9+G9+J9)</f>
        <v>0</v>
      </c>
    </row>
    <row r="10" spans="1:15" s="267" customFormat="1" ht="14" x14ac:dyDescent="0.25">
      <c r="A10" s="261"/>
      <c r="B10" s="262"/>
      <c r="C10" s="263"/>
      <c r="D10" s="265">
        <f>C10*B10</f>
        <v>0</v>
      </c>
      <c r="E10" s="262"/>
      <c r="F10" s="263"/>
      <c r="G10" s="265">
        <f t="shared" si="0"/>
        <v>0</v>
      </c>
      <c r="H10" s="262"/>
      <c r="I10" s="263"/>
      <c r="J10" s="265">
        <f t="shared" si="1"/>
        <v>0</v>
      </c>
      <c r="K10" s="266">
        <f t="shared" si="2"/>
        <v>0</v>
      </c>
    </row>
    <row r="11" spans="1:15" s="267" customFormat="1" ht="14.25" customHeight="1" x14ac:dyDescent="0.25">
      <c r="A11" s="264"/>
      <c r="B11" s="262"/>
      <c r="C11" s="263"/>
      <c r="D11" s="265">
        <f>C11*B11</f>
        <v>0</v>
      </c>
      <c r="E11" s="262"/>
      <c r="F11" s="263"/>
      <c r="G11" s="265">
        <f t="shared" si="0"/>
        <v>0</v>
      </c>
      <c r="H11" s="262"/>
      <c r="I11" s="263"/>
      <c r="J11" s="265">
        <f t="shared" si="1"/>
        <v>0</v>
      </c>
      <c r="K11" s="266">
        <f t="shared" si="2"/>
        <v>0</v>
      </c>
    </row>
    <row r="12" spans="1:15" s="267" customFormat="1" ht="14.25" customHeight="1" x14ac:dyDescent="0.25">
      <c r="A12" s="264"/>
      <c r="B12" s="262"/>
      <c r="C12" s="263"/>
      <c r="D12" s="265">
        <f>C12*B12</f>
        <v>0</v>
      </c>
      <c r="E12" s="262"/>
      <c r="F12" s="263"/>
      <c r="G12" s="265">
        <f t="shared" si="0"/>
        <v>0</v>
      </c>
      <c r="H12" s="262"/>
      <c r="I12" s="263"/>
      <c r="J12" s="265">
        <f t="shared" si="1"/>
        <v>0</v>
      </c>
      <c r="K12" s="266">
        <f t="shared" si="2"/>
        <v>0</v>
      </c>
    </row>
    <row r="13" spans="1:15" s="22" customFormat="1" ht="14.5" thickBot="1" x14ac:dyDescent="0.3">
      <c r="A13" s="133" t="s">
        <v>170</v>
      </c>
      <c r="B13" s="134">
        <f>ROUND(SUM(B8:B12),0)</f>
        <v>0</v>
      </c>
      <c r="C13" s="135"/>
      <c r="D13" s="134">
        <f>ROUND(SUM(D8:D12),0)</f>
        <v>0</v>
      </c>
      <c r="E13" s="134">
        <f>ROUND(SUM(E8:E12),0)</f>
        <v>0</v>
      </c>
      <c r="F13" s="135"/>
      <c r="G13" s="134">
        <f>ROUND(SUM(G8:G12),0)</f>
        <v>0</v>
      </c>
      <c r="H13" s="134">
        <f>ROUND(SUM(H8:H12),0)</f>
        <v>0</v>
      </c>
      <c r="I13" s="135"/>
      <c r="J13" s="134">
        <f>ROUND(SUM(J8:J12),0)</f>
        <v>0</v>
      </c>
      <c r="K13" s="136">
        <f>ROUND(SUM(D13+G13+J13),0)</f>
        <v>0</v>
      </c>
    </row>
    <row r="14" spans="1:15" s="22" customFormat="1" ht="13" thickBot="1" x14ac:dyDescent="0.3">
      <c r="A14" s="21"/>
      <c r="B14" s="59"/>
      <c r="C14" s="34"/>
      <c r="D14" s="34"/>
      <c r="E14" s="34"/>
      <c r="F14" s="34"/>
      <c r="G14" s="34"/>
      <c r="H14" s="34"/>
      <c r="I14" s="35"/>
      <c r="J14" s="36"/>
      <c r="K14" s="34"/>
      <c r="L14" s="35"/>
      <c r="M14" s="36"/>
    </row>
    <row r="15" spans="1:15" s="22" customFormat="1" ht="30" customHeight="1" thickBot="1" x14ac:dyDescent="0.3">
      <c r="A15" s="618" t="s">
        <v>128</v>
      </c>
      <c r="B15" s="588"/>
      <c r="C15" s="588"/>
      <c r="D15" s="588"/>
      <c r="E15" s="588"/>
      <c r="F15" s="588"/>
      <c r="G15" s="588"/>
      <c r="H15" s="588"/>
      <c r="I15" s="588"/>
      <c r="J15" s="588"/>
      <c r="K15" s="589"/>
      <c r="L15" s="60"/>
      <c r="M15" s="60"/>
    </row>
    <row r="16" spans="1:15" s="22" customFormat="1" ht="17.25" customHeight="1" x14ac:dyDescent="0.25">
      <c r="A16" s="609" t="s">
        <v>196</v>
      </c>
      <c r="B16" s="610"/>
      <c r="C16" s="610"/>
      <c r="D16" s="610"/>
      <c r="E16" s="610"/>
      <c r="F16" s="610"/>
      <c r="G16" s="610"/>
      <c r="H16" s="610"/>
      <c r="I16" s="610"/>
      <c r="J16" s="610"/>
      <c r="K16" s="611"/>
      <c r="L16" s="61"/>
      <c r="M16" s="61"/>
    </row>
    <row r="17" spans="1:15" s="22" customFormat="1" ht="30.75" customHeight="1" x14ac:dyDescent="0.25">
      <c r="A17" s="612"/>
      <c r="B17" s="613"/>
      <c r="C17" s="613"/>
      <c r="D17" s="613"/>
      <c r="E17" s="613"/>
      <c r="F17" s="613"/>
      <c r="G17" s="613"/>
      <c r="H17" s="613"/>
      <c r="I17" s="613"/>
      <c r="J17" s="613"/>
      <c r="K17" s="614"/>
      <c r="L17" s="62"/>
      <c r="M17" s="62"/>
    </row>
    <row r="18" spans="1:15" s="22" customFormat="1" ht="12.75" customHeight="1" x14ac:dyDescent="0.25">
      <c r="A18" s="612"/>
      <c r="B18" s="613"/>
      <c r="C18" s="613"/>
      <c r="D18" s="613"/>
      <c r="E18" s="613"/>
      <c r="F18" s="613"/>
      <c r="G18" s="613"/>
      <c r="H18" s="613"/>
      <c r="I18" s="613"/>
      <c r="J18" s="613"/>
      <c r="K18" s="614"/>
      <c r="L18" s="61"/>
      <c r="M18" s="61"/>
    </row>
    <row r="19" spans="1:15" s="22" customFormat="1" ht="92.25" customHeight="1" thickBot="1" x14ac:dyDescent="0.3">
      <c r="A19" s="615"/>
      <c r="B19" s="616"/>
      <c r="C19" s="616"/>
      <c r="D19" s="616"/>
      <c r="E19" s="616"/>
      <c r="F19" s="616"/>
      <c r="G19" s="616"/>
      <c r="H19" s="616"/>
      <c r="I19" s="616"/>
      <c r="J19" s="616"/>
      <c r="K19" s="617"/>
      <c r="L19" s="62"/>
      <c r="M19" s="62"/>
    </row>
    <row r="20" spans="1:15" s="22" customFormat="1" ht="9" customHeight="1" thickBot="1" x14ac:dyDescent="0.3">
      <c r="A20" s="602"/>
      <c r="B20" s="602"/>
      <c r="C20" s="602"/>
      <c r="D20" s="602"/>
      <c r="E20" s="602"/>
      <c r="F20" s="602"/>
      <c r="G20" s="602"/>
      <c r="H20" s="602"/>
      <c r="I20" s="602"/>
      <c r="J20" s="602"/>
      <c r="K20" s="602"/>
      <c r="L20" s="63"/>
      <c r="M20" s="64"/>
      <c r="N20" s="64"/>
      <c r="O20" s="64"/>
    </row>
    <row r="21" spans="1:15" s="22" customFormat="1" ht="38.25" customHeight="1" thickBot="1" x14ac:dyDescent="0.3">
      <c r="A21" s="603" t="s">
        <v>129</v>
      </c>
      <c r="B21" s="604"/>
      <c r="C21" s="604"/>
      <c r="D21" s="604"/>
      <c r="E21" s="604"/>
      <c r="F21" s="604"/>
      <c r="G21" s="604"/>
      <c r="H21" s="604"/>
      <c r="I21" s="604"/>
      <c r="J21" s="604"/>
      <c r="K21" s="605"/>
      <c r="L21" s="65"/>
      <c r="M21" s="65"/>
      <c r="N21" s="64"/>
      <c r="O21" s="64"/>
    </row>
    <row r="22" spans="1:15" s="22" customFormat="1" x14ac:dyDescent="0.25">
      <c r="L22" s="64"/>
      <c r="M22" s="64"/>
      <c r="N22" s="64"/>
      <c r="O22" s="64"/>
    </row>
    <row r="23" spans="1:15" s="22" customFormat="1" x14ac:dyDescent="0.25"/>
    <row r="24" spans="1:15" s="22" customFormat="1" x14ac:dyDescent="0.25"/>
    <row r="25" spans="1:15" s="22" customFormat="1" x14ac:dyDescent="0.25"/>
    <row r="26" spans="1:15" s="22" customFormat="1" x14ac:dyDescent="0.25"/>
    <row r="27" spans="1:15" s="22" customFormat="1" x14ac:dyDescent="0.25"/>
    <row r="28" spans="1:15" s="22" customFormat="1" x14ac:dyDescent="0.25"/>
    <row r="29" spans="1:15" s="22" customFormat="1" x14ac:dyDescent="0.25"/>
    <row r="30" spans="1:15" s="22" customFormat="1" x14ac:dyDescent="0.25"/>
    <row r="31" spans="1:15" s="22" customFormat="1" x14ac:dyDescent="0.25"/>
    <row r="32" spans="1:1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sheetData>
  <sheetProtection sheet="1" formatCells="0" formatColumns="0" formatRows="0" insertRows="0" deleteRows="0" selectLockedCells="1"/>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5"/>
  <sheetViews>
    <sheetView topLeftCell="A18" zoomScaleNormal="100" workbookViewId="0">
      <selection activeCell="B29" sqref="B29"/>
    </sheetView>
  </sheetViews>
  <sheetFormatPr defaultColWidth="9.1796875" defaultRowHeight="12.5" x14ac:dyDescent="0.25"/>
  <cols>
    <col min="1" max="1" width="7.81640625" style="7" customWidth="1"/>
    <col min="2" max="2" width="53.81640625" style="7" customWidth="1"/>
    <col min="3" max="4" width="14.1796875" style="281" customWidth="1"/>
    <col min="5" max="5" width="6.1796875" style="282" bestFit="1" customWidth="1"/>
    <col min="6" max="6" width="9.81640625" style="282" customWidth="1"/>
    <col min="7" max="9" width="8.81640625" style="283" customWidth="1"/>
    <col min="10" max="10" width="9.81640625" style="283" customWidth="1"/>
    <col min="11" max="11" width="9.81640625" style="284" bestFit="1" customWidth="1"/>
    <col min="12" max="12" width="28" style="285" customWidth="1"/>
    <col min="13" max="16384" width="9.1796875" style="7"/>
  </cols>
  <sheetData>
    <row r="1" spans="1:16" s="277" customFormat="1" ht="12.75" customHeight="1" x14ac:dyDescent="0.25">
      <c r="A1" s="630" t="s">
        <v>103</v>
      </c>
      <c r="B1" s="630"/>
      <c r="C1" s="271"/>
      <c r="D1" s="272"/>
      <c r="E1" s="272"/>
      <c r="F1" s="272"/>
      <c r="G1" s="273"/>
      <c r="H1" s="273"/>
      <c r="I1" s="273"/>
      <c r="J1" s="273"/>
      <c r="K1" s="274"/>
      <c r="L1" s="275"/>
      <c r="M1" s="276"/>
    </row>
    <row r="2" spans="1:16" s="279" customFormat="1" ht="15.75" customHeight="1" thickBot="1" x14ac:dyDescent="0.3">
      <c r="A2" s="629" t="s">
        <v>41</v>
      </c>
      <c r="B2" s="629"/>
      <c r="C2" s="629"/>
      <c r="D2" s="629"/>
      <c r="E2" s="629"/>
      <c r="F2" s="629"/>
      <c r="G2" s="629"/>
      <c r="H2" s="629"/>
      <c r="I2" s="629"/>
      <c r="J2" s="629"/>
      <c r="K2" s="629"/>
      <c r="L2" s="629"/>
      <c r="M2" s="278"/>
      <c r="N2" s="278"/>
      <c r="O2" s="278"/>
      <c r="P2" s="278"/>
    </row>
    <row r="3" spans="1:16" ht="174.75" customHeight="1" thickBot="1" x14ac:dyDescent="0.3">
      <c r="A3" s="620" t="s">
        <v>195</v>
      </c>
      <c r="B3" s="621"/>
      <c r="C3" s="621"/>
      <c r="D3" s="621"/>
      <c r="E3" s="621"/>
      <c r="F3" s="621"/>
      <c r="G3" s="621"/>
      <c r="H3" s="621"/>
      <c r="I3" s="621"/>
      <c r="J3" s="621"/>
      <c r="K3" s="621"/>
      <c r="L3" s="622"/>
    </row>
    <row r="4" spans="1:16" ht="7.5" customHeight="1" thickBot="1" x14ac:dyDescent="0.3">
      <c r="B4" s="280"/>
    </row>
    <row r="5" spans="1:16" s="277" customFormat="1" ht="42" customHeight="1" thickBot="1" x14ac:dyDescent="0.3">
      <c r="A5" s="286" t="s">
        <v>134</v>
      </c>
      <c r="B5" s="286" t="s">
        <v>141</v>
      </c>
      <c r="C5" s="287" t="s">
        <v>105</v>
      </c>
      <c r="D5" s="287" t="s">
        <v>106</v>
      </c>
      <c r="E5" s="288" t="s">
        <v>62</v>
      </c>
      <c r="F5" s="288" t="s">
        <v>61</v>
      </c>
      <c r="G5" s="289" t="s">
        <v>160</v>
      </c>
      <c r="H5" s="289" t="s">
        <v>161</v>
      </c>
      <c r="I5" s="289" t="s">
        <v>162</v>
      </c>
      <c r="J5" s="289" t="s">
        <v>163</v>
      </c>
      <c r="K5" s="290" t="s">
        <v>63</v>
      </c>
      <c r="L5" s="291" t="s">
        <v>64</v>
      </c>
    </row>
    <row r="6" spans="1:16" s="277" customFormat="1" ht="14.5" thickBot="1" x14ac:dyDescent="0.3">
      <c r="A6" s="269"/>
      <c r="B6" s="292" t="s">
        <v>65</v>
      </c>
      <c r="C6" s="631" t="s">
        <v>130</v>
      </c>
      <c r="D6" s="631"/>
      <c r="E6" s="631"/>
      <c r="F6" s="631"/>
      <c r="G6" s="631"/>
      <c r="H6" s="631"/>
      <c r="I6" s="631"/>
      <c r="J6" s="631"/>
      <c r="K6" s="631"/>
      <c r="L6" s="632"/>
      <c r="M6" s="293"/>
    </row>
    <row r="7" spans="1:16" s="301" customFormat="1" ht="13.5" customHeight="1" thickBot="1" x14ac:dyDescent="0.3">
      <c r="A7" s="294">
        <v>1</v>
      </c>
      <c r="B7" s="295" t="s">
        <v>151</v>
      </c>
      <c r="C7" s="296"/>
      <c r="D7" s="296"/>
      <c r="E7" s="297">
        <v>2</v>
      </c>
      <c r="F7" s="297">
        <v>2</v>
      </c>
      <c r="G7" s="298">
        <v>250</v>
      </c>
      <c r="H7" s="298">
        <v>500</v>
      </c>
      <c r="I7" s="298">
        <v>100</v>
      </c>
      <c r="J7" s="298">
        <v>80</v>
      </c>
      <c r="K7" s="299">
        <f>(((G7+J7)*F7*E7)+(F7*H7)+(F7*I7))</f>
        <v>2520</v>
      </c>
      <c r="L7" s="300" t="s">
        <v>157</v>
      </c>
    </row>
    <row r="8" spans="1:16" x14ac:dyDescent="0.25">
      <c r="A8" s="245"/>
      <c r="B8" s="220"/>
      <c r="C8" s="147"/>
      <c r="D8" s="147"/>
      <c r="E8" s="211"/>
      <c r="F8" s="211"/>
      <c r="G8" s="207"/>
      <c r="H8" s="207"/>
      <c r="I8" s="207"/>
      <c r="J8" s="207"/>
      <c r="K8" s="405">
        <f t="shared" ref="K8:K11" si="0">(((G8+J8)*F8*E8)+(F8*H8)+(F8*I8))</f>
        <v>0</v>
      </c>
      <c r="L8" s="150"/>
    </row>
    <row r="9" spans="1:16" x14ac:dyDescent="0.25">
      <c r="A9" s="245"/>
      <c r="B9" s="221"/>
      <c r="C9" s="151"/>
      <c r="D9" s="151"/>
      <c r="E9" s="212"/>
      <c r="F9" s="212"/>
      <c r="G9" s="208"/>
      <c r="H9" s="208"/>
      <c r="I9" s="208"/>
      <c r="J9" s="208"/>
      <c r="K9" s="406">
        <f t="shared" si="0"/>
        <v>0</v>
      </c>
      <c r="L9" s="153"/>
    </row>
    <row r="10" spans="1:16" x14ac:dyDescent="0.25">
      <c r="A10" s="245"/>
      <c r="B10" s="222"/>
      <c r="C10" s="151"/>
      <c r="D10" s="151"/>
      <c r="E10" s="212"/>
      <c r="F10" s="212"/>
      <c r="G10" s="208"/>
      <c r="H10" s="208"/>
      <c r="I10" s="208"/>
      <c r="J10" s="208"/>
      <c r="K10" s="406">
        <f t="shared" si="0"/>
        <v>0</v>
      </c>
      <c r="L10" s="153"/>
    </row>
    <row r="11" spans="1:16" x14ac:dyDescent="0.25">
      <c r="A11" s="245"/>
      <c r="B11" s="221"/>
      <c r="C11" s="151"/>
      <c r="D11" s="151"/>
      <c r="E11" s="212"/>
      <c r="F11" s="212"/>
      <c r="G11" s="208"/>
      <c r="H11" s="208"/>
      <c r="I11" s="208"/>
      <c r="J11" s="208"/>
      <c r="K11" s="406">
        <f t="shared" si="0"/>
        <v>0</v>
      </c>
      <c r="L11" s="153"/>
    </row>
    <row r="12" spans="1:16" ht="13" x14ac:dyDescent="0.25">
      <c r="A12" s="268"/>
      <c r="B12" s="223" t="s">
        <v>66</v>
      </c>
      <c r="C12" s="157"/>
      <c r="D12" s="157"/>
      <c r="E12" s="213"/>
      <c r="F12" s="213"/>
      <c r="G12" s="209"/>
      <c r="H12" s="209"/>
      <c r="I12" s="209"/>
      <c r="J12" s="209"/>
      <c r="K12" s="407"/>
      <c r="L12" s="158"/>
    </row>
    <row r="13" spans="1:16" ht="13" thickBot="1" x14ac:dyDescent="0.3">
      <c r="A13" s="246"/>
      <c r="B13" s="225"/>
      <c r="C13" s="226"/>
      <c r="D13" s="226"/>
      <c r="E13" s="227"/>
      <c r="F13" s="227"/>
      <c r="G13" s="228"/>
      <c r="H13" s="228"/>
      <c r="I13" s="228"/>
      <c r="J13" s="228"/>
      <c r="K13" s="408">
        <f t="shared" ref="K13" si="1">(((G13+J13)*F13*E13)+(F13*H13)+(F13*I13))</f>
        <v>0</v>
      </c>
      <c r="L13" s="230"/>
    </row>
    <row r="14" spans="1:16" ht="13.5" thickBot="1" x14ac:dyDescent="0.3">
      <c r="A14" s="633" t="s">
        <v>51</v>
      </c>
      <c r="B14" s="634"/>
      <c r="C14" s="464"/>
      <c r="D14" s="144"/>
      <c r="E14" s="214"/>
      <c r="F14" s="214"/>
      <c r="G14" s="210"/>
      <c r="H14" s="210"/>
      <c r="I14" s="210"/>
      <c r="J14" s="210"/>
      <c r="K14" s="409">
        <f>ROUND(SUM(K8:K13),0)</f>
        <v>0</v>
      </c>
      <c r="L14" s="146"/>
    </row>
    <row r="15" spans="1:16" s="277" customFormat="1" ht="14.5" thickBot="1" x14ac:dyDescent="0.3">
      <c r="A15" s="465"/>
      <c r="B15" s="466" t="s">
        <v>65</v>
      </c>
      <c r="C15" s="631" t="s">
        <v>131</v>
      </c>
      <c r="D15" s="631"/>
      <c r="E15" s="631"/>
      <c r="F15" s="631"/>
      <c r="G15" s="631"/>
      <c r="H15" s="631"/>
      <c r="I15" s="631"/>
      <c r="J15" s="631"/>
      <c r="K15" s="631"/>
      <c r="L15" s="632"/>
    </row>
    <row r="16" spans="1:16" s="301" customFormat="1" ht="13" x14ac:dyDescent="0.25">
      <c r="A16" s="247"/>
      <c r="B16" s="220"/>
      <c r="C16" s="147"/>
      <c r="D16" s="147"/>
      <c r="E16" s="211"/>
      <c r="F16" s="211"/>
      <c r="G16" s="207"/>
      <c r="H16" s="207"/>
      <c r="I16" s="207"/>
      <c r="J16" s="207"/>
      <c r="K16" s="410">
        <f>(((G16+J16)*F16*E16)+(F16*H16)+(F16*I16))</f>
        <v>0</v>
      </c>
      <c r="L16" s="150"/>
    </row>
    <row r="17" spans="1:12" x14ac:dyDescent="0.25">
      <c r="A17" s="245"/>
      <c r="B17" s="221"/>
      <c r="C17" s="151"/>
      <c r="D17" s="151"/>
      <c r="E17" s="212"/>
      <c r="F17" s="212"/>
      <c r="G17" s="208"/>
      <c r="H17" s="208"/>
      <c r="I17" s="208"/>
      <c r="J17" s="208"/>
      <c r="K17" s="406">
        <f t="shared" ref="K17:K21" si="2">(((G17+J17)*F17*E17)+(F17*H17)+(F17*I17))</f>
        <v>0</v>
      </c>
      <c r="L17" s="153"/>
    </row>
    <row r="18" spans="1:12" x14ac:dyDescent="0.25">
      <c r="A18" s="245"/>
      <c r="B18" s="221"/>
      <c r="C18" s="151"/>
      <c r="D18" s="151"/>
      <c r="E18" s="212"/>
      <c r="F18" s="212"/>
      <c r="G18" s="208"/>
      <c r="H18" s="208"/>
      <c r="I18" s="208"/>
      <c r="J18" s="208"/>
      <c r="K18" s="406">
        <f t="shared" si="2"/>
        <v>0</v>
      </c>
      <c r="L18" s="153"/>
    </row>
    <row r="19" spans="1:12" x14ac:dyDescent="0.25">
      <c r="A19" s="245"/>
      <c r="B19" s="221"/>
      <c r="C19" s="151"/>
      <c r="D19" s="151"/>
      <c r="E19" s="212"/>
      <c r="F19" s="212"/>
      <c r="G19" s="208"/>
      <c r="H19" s="208"/>
      <c r="I19" s="208"/>
      <c r="J19" s="208"/>
      <c r="K19" s="406">
        <f t="shared" si="2"/>
        <v>0</v>
      </c>
      <c r="L19" s="153"/>
    </row>
    <row r="20" spans="1:12" ht="13" x14ac:dyDescent="0.25">
      <c r="A20" s="268"/>
      <c r="B20" s="223" t="s">
        <v>66</v>
      </c>
      <c r="C20" s="157"/>
      <c r="D20" s="157"/>
      <c r="E20" s="213"/>
      <c r="F20" s="213"/>
      <c r="G20" s="209"/>
      <c r="H20" s="209"/>
      <c r="I20" s="209"/>
      <c r="J20" s="209"/>
      <c r="K20" s="407"/>
      <c r="L20" s="158"/>
    </row>
    <row r="21" spans="1:12" ht="13" thickBot="1" x14ac:dyDescent="0.3">
      <c r="A21" s="246"/>
      <c r="B21" s="225"/>
      <c r="C21" s="226"/>
      <c r="D21" s="226"/>
      <c r="E21" s="227"/>
      <c r="F21" s="227"/>
      <c r="G21" s="228"/>
      <c r="H21" s="228"/>
      <c r="I21" s="228"/>
      <c r="J21" s="228"/>
      <c r="K21" s="411">
        <f t="shared" si="2"/>
        <v>0</v>
      </c>
      <c r="L21" s="230"/>
    </row>
    <row r="22" spans="1:12" ht="13.5" thickBot="1" x14ac:dyDescent="0.3">
      <c r="A22" s="635" t="s">
        <v>52</v>
      </c>
      <c r="B22" s="636"/>
      <c r="C22" s="144"/>
      <c r="D22" s="144"/>
      <c r="E22" s="214"/>
      <c r="F22" s="214"/>
      <c r="G22" s="210"/>
      <c r="H22" s="210"/>
      <c r="I22" s="210"/>
      <c r="J22" s="210"/>
      <c r="K22" s="409">
        <f>ROUND(SUM(K16:K21),0)</f>
        <v>0</v>
      </c>
      <c r="L22" s="146"/>
    </row>
    <row r="23" spans="1:12" s="277" customFormat="1" ht="14.5" thickBot="1" x14ac:dyDescent="0.3">
      <c r="A23" s="269"/>
      <c r="B23" s="224" t="s">
        <v>65</v>
      </c>
      <c r="C23" s="631" t="s">
        <v>132</v>
      </c>
      <c r="D23" s="631"/>
      <c r="E23" s="631"/>
      <c r="F23" s="631"/>
      <c r="G23" s="631"/>
      <c r="H23" s="631"/>
      <c r="I23" s="631"/>
      <c r="J23" s="631"/>
      <c r="K23" s="631"/>
      <c r="L23" s="632"/>
    </row>
    <row r="24" spans="1:12" s="301" customFormat="1" ht="13" x14ac:dyDescent="0.25">
      <c r="A24" s="247"/>
      <c r="B24" s="220"/>
      <c r="C24" s="147"/>
      <c r="D24" s="147"/>
      <c r="E24" s="211"/>
      <c r="F24" s="211"/>
      <c r="G24" s="207"/>
      <c r="H24" s="207"/>
      <c r="I24" s="207"/>
      <c r="J24" s="207"/>
      <c r="K24" s="410">
        <f>(((G24+J24)*F24*E24)+(F24*H24)+(F24*I24))</f>
        <v>0</v>
      </c>
      <c r="L24" s="150"/>
    </row>
    <row r="25" spans="1:12" s="301" customFormat="1" ht="13" x14ac:dyDescent="0.25">
      <c r="A25" s="245"/>
      <c r="B25" s="220"/>
      <c r="C25" s="147"/>
      <c r="D25" s="147"/>
      <c r="E25" s="211"/>
      <c r="F25" s="211"/>
      <c r="G25" s="207"/>
      <c r="H25" s="207"/>
      <c r="I25" s="207"/>
      <c r="J25" s="207"/>
      <c r="K25" s="406">
        <f t="shared" ref="K25:K29" si="3">(((G25+J25)*F25*E25)+(F25*H25)+(F25*I25))</f>
        <v>0</v>
      </c>
      <c r="L25" s="150"/>
    </row>
    <row r="26" spans="1:12" x14ac:dyDescent="0.25">
      <c r="A26" s="245"/>
      <c r="B26" s="221"/>
      <c r="C26" s="151"/>
      <c r="D26" s="151"/>
      <c r="E26" s="212"/>
      <c r="F26" s="212"/>
      <c r="G26" s="208"/>
      <c r="H26" s="208"/>
      <c r="I26" s="208"/>
      <c r="J26" s="208"/>
      <c r="K26" s="406">
        <f t="shared" si="3"/>
        <v>0</v>
      </c>
      <c r="L26" s="153"/>
    </row>
    <row r="27" spans="1:12" x14ac:dyDescent="0.25">
      <c r="A27" s="245"/>
      <c r="B27" s="221"/>
      <c r="C27" s="151"/>
      <c r="D27" s="151"/>
      <c r="E27" s="212"/>
      <c r="F27" s="212"/>
      <c r="G27" s="208"/>
      <c r="H27" s="208"/>
      <c r="I27" s="208"/>
      <c r="J27" s="208"/>
      <c r="K27" s="406">
        <f t="shared" si="3"/>
        <v>0</v>
      </c>
      <c r="L27" s="153"/>
    </row>
    <row r="28" spans="1:12" ht="13" x14ac:dyDescent="0.25">
      <c r="A28" s="268"/>
      <c r="B28" s="223" t="s">
        <v>66</v>
      </c>
      <c r="C28" s="157"/>
      <c r="D28" s="157"/>
      <c r="E28" s="213"/>
      <c r="F28" s="213"/>
      <c r="G28" s="209"/>
      <c r="H28" s="209"/>
      <c r="I28" s="209"/>
      <c r="J28" s="209"/>
      <c r="K28" s="407"/>
      <c r="L28" s="158"/>
    </row>
    <row r="29" spans="1:12" ht="13" thickBot="1" x14ac:dyDescent="0.3">
      <c r="A29" s="246"/>
      <c r="B29" s="225"/>
      <c r="C29" s="226"/>
      <c r="D29" s="226"/>
      <c r="E29" s="227"/>
      <c r="F29" s="227"/>
      <c r="G29" s="228"/>
      <c r="H29" s="228"/>
      <c r="I29" s="228"/>
      <c r="J29" s="228"/>
      <c r="K29" s="411">
        <f t="shared" si="3"/>
        <v>0</v>
      </c>
      <c r="L29" s="230"/>
    </row>
    <row r="30" spans="1:12" ht="13.5" thickBot="1" x14ac:dyDescent="0.3">
      <c r="A30" s="635" t="s">
        <v>53</v>
      </c>
      <c r="B30" s="636"/>
      <c r="C30" s="154"/>
      <c r="D30" s="154"/>
      <c r="E30" s="198"/>
      <c r="F30" s="198"/>
      <c r="G30" s="215"/>
      <c r="H30" s="215"/>
      <c r="I30" s="215"/>
      <c r="J30" s="215"/>
      <c r="K30" s="409">
        <f>ROUND(SUM(K24:K29),0)</f>
        <v>0</v>
      </c>
      <c r="L30" s="156"/>
    </row>
    <row r="31" spans="1:12" s="180" customFormat="1" ht="5" customHeight="1" thickBot="1" x14ac:dyDescent="0.3">
      <c r="A31" s="413"/>
      <c r="B31" s="414"/>
      <c r="C31" s="415"/>
      <c r="D31" s="415"/>
      <c r="E31" s="416"/>
      <c r="F31" s="416"/>
      <c r="G31" s="417"/>
      <c r="H31" s="417"/>
      <c r="I31" s="417"/>
      <c r="J31" s="417"/>
      <c r="K31" s="418"/>
      <c r="L31" s="419"/>
    </row>
    <row r="32" spans="1:12" s="277" customFormat="1" ht="13.5" thickBot="1" x14ac:dyDescent="0.3">
      <c r="A32" s="637" t="s">
        <v>171</v>
      </c>
      <c r="B32" s="638"/>
      <c r="C32" s="420"/>
      <c r="D32" s="420"/>
      <c r="E32" s="421"/>
      <c r="F32" s="421"/>
      <c r="G32" s="422"/>
      <c r="H32" s="422"/>
      <c r="I32" s="422"/>
      <c r="J32" s="422"/>
      <c r="K32" s="412">
        <f>ROUND(SUM(K14+K22+K30),0)</f>
        <v>0</v>
      </c>
      <c r="L32" s="423"/>
    </row>
    <row r="33" spans="1:12" ht="6.75" customHeight="1" thickBot="1" x14ac:dyDescent="0.3">
      <c r="K33" s="7"/>
    </row>
    <row r="34" spans="1:12" ht="11.25" customHeight="1" x14ac:dyDescent="0.25">
      <c r="A34" s="623" t="s">
        <v>123</v>
      </c>
      <c r="B34" s="624"/>
      <c r="C34" s="624"/>
      <c r="D34" s="624"/>
      <c r="E34" s="624"/>
      <c r="F34" s="624"/>
      <c r="G34" s="624"/>
      <c r="H34" s="624"/>
      <c r="I34" s="624"/>
      <c r="J34" s="624"/>
      <c r="K34" s="624"/>
      <c r="L34" s="625"/>
    </row>
    <row r="35" spans="1:12" ht="11.25" customHeight="1" thickBot="1" x14ac:dyDescent="0.3">
      <c r="A35" s="626"/>
      <c r="B35" s="627"/>
      <c r="C35" s="627"/>
      <c r="D35" s="627"/>
      <c r="E35" s="627"/>
      <c r="F35" s="627"/>
      <c r="G35" s="627"/>
      <c r="H35" s="627"/>
      <c r="I35" s="627"/>
      <c r="J35" s="627"/>
      <c r="K35" s="627"/>
      <c r="L35" s="628"/>
    </row>
  </sheetData>
  <sheetProtection sheet="1" objects="1" scenarios="1" formatCells="0" formatColumns="0" formatRows="0" insertRows="0" deleteRows="0" selectLockedCells="1"/>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11">
    <mergeCell ref="A3:L3"/>
    <mergeCell ref="A34:L35"/>
    <mergeCell ref="A2:L2"/>
    <mergeCell ref="A1:B1"/>
    <mergeCell ref="C6:L6"/>
    <mergeCell ref="C15:L15"/>
    <mergeCell ref="C23:L23"/>
    <mergeCell ref="A14:B14"/>
    <mergeCell ref="A22:B22"/>
    <mergeCell ref="A30:B30"/>
    <mergeCell ref="A32:B32"/>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5"/>
  <sheetViews>
    <sheetView zoomScale="90" workbookViewId="0">
      <selection sqref="A1:B1"/>
    </sheetView>
  </sheetViews>
  <sheetFormatPr defaultColWidth="9.1796875" defaultRowHeight="12.5" x14ac:dyDescent="0.25"/>
  <cols>
    <col min="1" max="1" width="8" style="7" customWidth="1"/>
    <col min="2" max="2" width="45.81640625" style="7" customWidth="1"/>
    <col min="3" max="3" width="6.81640625" style="308" customWidth="1"/>
    <col min="4" max="4" width="10.453125" style="284" customWidth="1"/>
    <col min="5" max="5" width="12.1796875" style="284" customWidth="1"/>
    <col min="6" max="6" width="29.1796875" style="282" customWidth="1"/>
    <col min="7" max="7" width="55.453125" style="308" customWidth="1"/>
    <col min="8" max="16384" width="9.1796875" style="7"/>
  </cols>
  <sheetData>
    <row r="1" spans="1:13" s="304" customFormat="1" ht="12.75" customHeight="1" x14ac:dyDescent="0.25">
      <c r="A1" s="630" t="s">
        <v>104</v>
      </c>
      <c r="B1" s="630"/>
      <c r="C1" s="271"/>
      <c r="D1" s="271"/>
      <c r="E1" s="271"/>
      <c r="F1" s="303"/>
      <c r="G1" s="275"/>
      <c r="H1" s="303"/>
      <c r="I1" s="303"/>
      <c r="J1" s="303"/>
    </row>
    <row r="2" spans="1:13" s="306" customFormat="1" ht="18.5" thickBot="1" x14ac:dyDescent="0.3">
      <c r="A2" s="639" t="s">
        <v>42</v>
      </c>
      <c r="B2" s="639"/>
      <c r="C2" s="639"/>
      <c r="D2" s="639"/>
      <c r="E2" s="639"/>
      <c r="F2" s="639"/>
      <c r="G2" s="639"/>
      <c r="H2" s="305"/>
      <c r="I2" s="305"/>
      <c r="J2" s="305"/>
      <c r="K2" s="305"/>
      <c r="L2" s="305"/>
      <c r="M2" s="305"/>
    </row>
    <row r="3" spans="1:13" ht="147" customHeight="1" thickBot="1" x14ac:dyDescent="0.3">
      <c r="A3" s="640" t="s">
        <v>257</v>
      </c>
      <c r="B3" s="641"/>
      <c r="C3" s="641"/>
      <c r="D3" s="641"/>
      <c r="E3" s="641"/>
      <c r="F3" s="641"/>
      <c r="G3" s="642"/>
    </row>
    <row r="4" spans="1:13" ht="3.75" customHeight="1" thickBot="1" x14ac:dyDescent="0.3">
      <c r="B4" s="280"/>
      <c r="C4" s="307"/>
    </row>
    <row r="5" spans="1:13" s="314" customFormat="1" ht="26.5" thickBot="1" x14ac:dyDescent="0.3">
      <c r="A5" s="286" t="s">
        <v>134</v>
      </c>
      <c r="B5" s="309" t="s">
        <v>142</v>
      </c>
      <c r="C5" s="310" t="s">
        <v>54</v>
      </c>
      <c r="D5" s="311" t="s">
        <v>55</v>
      </c>
      <c r="E5" s="311" t="s">
        <v>56</v>
      </c>
      <c r="F5" s="312" t="s">
        <v>57</v>
      </c>
      <c r="G5" s="313" t="s">
        <v>58</v>
      </c>
    </row>
    <row r="6" spans="1:13" s="277" customFormat="1" ht="14.5" thickBot="1" x14ac:dyDescent="0.3">
      <c r="A6" s="643" t="s">
        <v>47</v>
      </c>
      <c r="B6" s="644"/>
      <c r="C6" s="644"/>
      <c r="D6" s="644"/>
      <c r="E6" s="644"/>
      <c r="F6" s="644"/>
      <c r="G6" s="645"/>
    </row>
    <row r="7" spans="1:13" ht="13.5" thickBot="1" x14ac:dyDescent="0.3">
      <c r="A7" s="315" t="s">
        <v>146</v>
      </c>
      <c r="B7" s="295" t="s">
        <v>143</v>
      </c>
      <c r="C7" s="316">
        <v>2</v>
      </c>
      <c r="D7" s="299">
        <v>70000</v>
      </c>
      <c r="E7" s="299">
        <f>C7*D7</f>
        <v>140000</v>
      </c>
      <c r="F7" s="317" t="s">
        <v>172</v>
      </c>
      <c r="G7" s="300" t="s">
        <v>90</v>
      </c>
    </row>
    <row r="8" spans="1:13" x14ac:dyDescent="0.25">
      <c r="A8" s="245"/>
      <c r="B8" s="220"/>
      <c r="C8" s="159"/>
      <c r="D8" s="149"/>
      <c r="E8" s="143">
        <f t="shared" ref="E8:E13" si="0">C8*D8</f>
        <v>0</v>
      </c>
      <c r="F8" s="160"/>
      <c r="G8" s="150"/>
    </row>
    <row r="9" spans="1:13" x14ac:dyDescent="0.25">
      <c r="A9" s="245"/>
      <c r="B9" s="221"/>
      <c r="C9" s="161"/>
      <c r="D9" s="162"/>
      <c r="E9" s="166">
        <f t="shared" si="0"/>
        <v>0</v>
      </c>
      <c r="F9" s="152"/>
      <c r="G9" s="153"/>
    </row>
    <row r="10" spans="1:13" x14ac:dyDescent="0.25">
      <c r="A10" s="245"/>
      <c r="B10" s="221"/>
      <c r="C10" s="161"/>
      <c r="D10" s="162"/>
      <c r="E10" s="166">
        <f t="shared" si="0"/>
        <v>0</v>
      </c>
      <c r="F10" s="152"/>
      <c r="G10" s="153"/>
    </row>
    <row r="11" spans="1:13" x14ac:dyDescent="0.25">
      <c r="A11" s="245"/>
      <c r="B11" s="221"/>
      <c r="C11" s="161"/>
      <c r="D11" s="162"/>
      <c r="E11" s="166">
        <f t="shared" si="0"/>
        <v>0</v>
      </c>
      <c r="F11" s="152"/>
      <c r="G11" s="153"/>
    </row>
    <row r="12" spans="1:13" x14ac:dyDescent="0.25">
      <c r="A12" s="245"/>
      <c r="B12" s="221"/>
      <c r="C12" s="161"/>
      <c r="D12" s="162"/>
      <c r="E12" s="166">
        <f t="shared" si="0"/>
        <v>0</v>
      </c>
      <c r="F12" s="152"/>
      <c r="G12" s="153"/>
    </row>
    <row r="13" spans="1:13" ht="13" thickBot="1" x14ac:dyDescent="0.3">
      <c r="A13" s="246"/>
      <c r="B13" s="225"/>
      <c r="C13" s="234"/>
      <c r="D13" s="235"/>
      <c r="E13" s="236">
        <f t="shared" si="0"/>
        <v>0</v>
      </c>
      <c r="F13" s="237"/>
      <c r="G13" s="230"/>
    </row>
    <row r="14" spans="1:13" ht="13.5" thickBot="1" x14ac:dyDescent="0.3">
      <c r="A14" s="635" t="s">
        <v>51</v>
      </c>
      <c r="B14" s="636"/>
      <c r="C14" s="163"/>
      <c r="D14" s="164"/>
      <c r="E14" s="302">
        <f>ROUND(SUM(E8:E13),0)</f>
        <v>0</v>
      </c>
      <c r="F14" s="145"/>
      <c r="G14" s="165"/>
    </row>
    <row r="15" spans="1:13" s="277" customFormat="1" ht="14.5" thickBot="1" x14ac:dyDescent="0.3">
      <c r="A15" s="643" t="s">
        <v>50</v>
      </c>
      <c r="B15" s="644"/>
      <c r="C15" s="644"/>
      <c r="D15" s="644"/>
      <c r="E15" s="644"/>
      <c r="F15" s="644"/>
      <c r="G15" s="645"/>
    </row>
    <row r="16" spans="1:13" x14ac:dyDescent="0.25">
      <c r="A16" s="247"/>
      <c r="B16" s="220"/>
      <c r="C16" s="159"/>
      <c r="D16" s="149"/>
      <c r="E16" s="143">
        <f t="shared" ref="E16:E21" si="1">C16*D16</f>
        <v>0</v>
      </c>
      <c r="F16" s="148"/>
      <c r="G16" s="150"/>
    </row>
    <row r="17" spans="1:11" x14ac:dyDescent="0.25">
      <c r="A17" s="245"/>
      <c r="B17" s="220"/>
      <c r="C17" s="159"/>
      <c r="D17" s="149"/>
      <c r="E17" s="143">
        <f t="shared" si="1"/>
        <v>0</v>
      </c>
      <c r="F17" s="148"/>
      <c r="G17" s="150"/>
    </row>
    <row r="18" spans="1:11" x14ac:dyDescent="0.25">
      <c r="A18" s="245"/>
      <c r="B18" s="221"/>
      <c r="C18" s="161"/>
      <c r="D18" s="162"/>
      <c r="E18" s="166">
        <f t="shared" si="1"/>
        <v>0</v>
      </c>
      <c r="F18" s="152"/>
      <c r="G18" s="153"/>
    </row>
    <row r="19" spans="1:11" x14ac:dyDescent="0.25">
      <c r="A19" s="245"/>
      <c r="B19" s="221"/>
      <c r="C19" s="161"/>
      <c r="D19" s="162"/>
      <c r="E19" s="166">
        <f t="shared" si="1"/>
        <v>0</v>
      </c>
      <c r="F19" s="152"/>
      <c r="G19" s="153"/>
      <c r="K19" s="3"/>
    </row>
    <row r="20" spans="1:11" x14ac:dyDescent="0.25">
      <c r="A20" s="245"/>
      <c r="B20" s="221"/>
      <c r="C20" s="161"/>
      <c r="D20" s="162"/>
      <c r="E20" s="166">
        <f t="shared" si="1"/>
        <v>0</v>
      </c>
      <c r="F20" s="152"/>
      <c r="G20" s="153"/>
    </row>
    <row r="21" spans="1:11" ht="13" thickBot="1" x14ac:dyDescent="0.3">
      <c r="A21" s="246"/>
      <c r="B21" s="225"/>
      <c r="C21" s="234"/>
      <c r="D21" s="235"/>
      <c r="E21" s="236">
        <f t="shared" si="1"/>
        <v>0</v>
      </c>
      <c r="F21" s="237"/>
      <c r="G21" s="230"/>
    </row>
    <row r="22" spans="1:11" ht="13.5" thickBot="1" x14ac:dyDescent="0.3">
      <c r="A22" s="635" t="s">
        <v>52</v>
      </c>
      <c r="B22" s="636"/>
      <c r="C22" s="163"/>
      <c r="D22" s="164"/>
      <c r="E22" s="302">
        <f>ROUND(SUM(E16:E21),0)</f>
        <v>0</v>
      </c>
      <c r="F22" s="145"/>
      <c r="G22" s="165"/>
    </row>
    <row r="23" spans="1:11" s="277" customFormat="1" ht="14.5" thickBot="1" x14ac:dyDescent="0.3">
      <c r="A23" s="643" t="s">
        <v>48</v>
      </c>
      <c r="B23" s="644"/>
      <c r="C23" s="644"/>
      <c r="D23" s="644"/>
      <c r="E23" s="644"/>
      <c r="F23" s="644"/>
      <c r="G23" s="645"/>
    </row>
    <row r="24" spans="1:11" x14ac:dyDescent="0.25">
      <c r="A24" s="247"/>
      <c r="B24" s="220"/>
      <c r="C24" s="159"/>
      <c r="D24" s="149"/>
      <c r="E24" s="143">
        <f t="shared" ref="E24:E29" si="2">C24*D24</f>
        <v>0</v>
      </c>
      <c r="F24" s="148"/>
      <c r="G24" s="150"/>
    </row>
    <row r="25" spans="1:11" x14ac:dyDescent="0.25">
      <c r="A25" s="245"/>
      <c r="B25" s="220"/>
      <c r="C25" s="159"/>
      <c r="D25" s="149"/>
      <c r="E25" s="143">
        <f t="shared" si="2"/>
        <v>0</v>
      </c>
      <c r="F25" s="148"/>
      <c r="G25" s="150"/>
    </row>
    <row r="26" spans="1:11" x14ac:dyDescent="0.25">
      <c r="A26" s="245"/>
      <c r="B26" s="221"/>
      <c r="C26" s="161"/>
      <c r="D26" s="162"/>
      <c r="E26" s="166">
        <f t="shared" si="2"/>
        <v>0</v>
      </c>
      <c r="F26" s="152"/>
      <c r="G26" s="153"/>
    </row>
    <row r="27" spans="1:11" x14ac:dyDescent="0.25">
      <c r="A27" s="245"/>
      <c r="B27" s="221"/>
      <c r="C27" s="161"/>
      <c r="D27" s="162"/>
      <c r="E27" s="166">
        <f t="shared" si="2"/>
        <v>0</v>
      </c>
      <c r="F27" s="152"/>
      <c r="G27" s="153"/>
    </row>
    <row r="28" spans="1:11" x14ac:dyDescent="0.25">
      <c r="A28" s="245"/>
      <c r="B28" s="221"/>
      <c r="C28" s="161"/>
      <c r="D28" s="162"/>
      <c r="E28" s="166">
        <f t="shared" si="2"/>
        <v>0</v>
      </c>
      <c r="F28" s="152"/>
      <c r="G28" s="153"/>
    </row>
    <row r="29" spans="1:11" ht="13" thickBot="1" x14ac:dyDescent="0.3">
      <c r="A29" s="246"/>
      <c r="B29" s="225"/>
      <c r="C29" s="234"/>
      <c r="D29" s="235"/>
      <c r="E29" s="236">
        <f t="shared" si="2"/>
        <v>0</v>
      </c>
      <c r="F29" s="237"/>
      <c r="G29" s="230"/>
    </row>
    <row r="30" spans="1:11" ht="13.5" thickBot="1" x14ac:dyDescent="0.3">
      <c r="A30" s="646" t="s">
        <v>53</v>
      </c>
      <c r="B30" s="647"/>
      <c r="C30" s="163"/>
      <c r="D30" s="164"/>
      <c r="E30" s="302">
        <f>ROUND(SUM(E24:E29),0)</f>
        <v>0</v>
      </c>
      <c r="F30" s="145"/>
      <c r="G30" s="165"/>
    </row>
    <row r="31" spans="1:11" s="180" customFormat="1" ht="4.4000000000000004" customHeight="1" thickBot="1" x14ac:dyDescent="0.3">
      <c r="A31" s="413"/>
      <c r="B31" s="414"/>
      <c r="C31" s="424"/>
      <c r="D31" s="425"/>
      <c r="E31" s="426"/>
      <c r="F31" s="427"/>
      <c r="G31" s="428"/>
    </row>
    <row r="32" spans="1:11" ht="13.5" thickBot="1" x14ac:dyDescent="0.3">
      <c r="A32" s="635" t="s">
        <v>173</v>
      </c>
      <c r="B32" s="636"/>
      <c r="C32" s="163"/>
      <c r="D32" s="164"/>
      <c r="E32" s="270">
        <f>ROUND(E14+E22+E30,0)</f>
        <v>0</v>
      </c>
      <c r="F32" s="145"/>
      <c r="G32" s="165"/>
    </row>
    <row r="33" spans="1:7" ht="13" thickBot="1" x14ac:dyDescent="0.3"/>
    <row r="34" spans="1:7" ht="11.25" customHeight="1" x14ac:dyDescent="0.25">
      <c r="A34" s="623" t="s">
        <v>123</v>
      </c>
      <c r="B34" s="624"/>
      <c r="C34" s="624"/>
      <c r="D34" s="624"/>
      <c r="E34" s="624"/>
      <c r="F34" s="624"/>
      <c r="G34" s="625"/>
    </row>
    <row r="35" spans="1:7" ht="11.25" customHeight="1" thickBot="1" x14ac:dyDescent="0.3">
      <c r="A35" s="626"/>
      <c r="B35" s="627"/>
      <c r="C35" s="627"/>
      <c r="D35" s="627"/>
      <c r="E35" s="627"/>
      <c r="F35" s="627"/>
      <c r="G35" s="628"/>
    </row>
  </sheetData>
  <sheetProtection sheet="1" objects="1" scenarios="1"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11">
    <mergeCell ref="A2:G2"/>
    <mergeCell ref="A1:B1"/>
    <mergeCell ref="A3:G3"/>
    <mergeCell ref="A34:G35"/>
    <mergeCell ref="A23:G23"/>
    <mergeCell ref="A15:G15"/>
    <mergeCell ref="A6:G6"/>
    <mergeCell ref="A14:B14"/>
    <mergeCell ref="A22:B22"/>
    <mergeCell ref="A30:B30"/>
    <mergeCell ref="A32:B32"/>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40"/>
  <sheetViews>
    <sheetView showGridLines="0" zoomScaleNormal="100" workbookViewId="0">
      <selection activeCell="B27" sqref="B27"/>
    </sheetView>
  </sheetViews>
  <sheetFormatPr defaultColWidth="9.1796875" defaultRowHeight="12.5" x14ac:dyDescent="0.25"/>
  <cols>
    <col min="1" max="1" width="9.1796875" style="7"/>
    <col min="2" max="2" width="42.453125" style="7" customWidth="1"/>
    <col min="3" max="3" width="6.81640625" style="308" customWidth="1"/>
    <col min="4" max="4" width="14.1796875" style="318" customWidth="1"/>
    <col min="5" max="5" width="14.1796875" style="284" customWidth="1"/>
    <col min="6" max="6" width="19.81640625" style="282" customWidth="1"/>
    <col min="7" max="7" width="55.81640625" style="308" customWidth="1"/>
    <col min="8" max="16384" width="9.1796875" style="7"/>
  </cols>
  <sheetData>
    <row r="1" spans="1:13" s="304" customFormat="1" ht="12.75" customHeight="1" x14ac:dyDescent="0.25">
      <c r="A1" s="630" t="s">
        <v>103</v>
      </c>
      <c r="B1" s="630"/>
      <c r="C1" s="271"/>
      <c r="D1" s="271"/>
      <c r="E1" s="271"/>
      <c r="F1" s="303"/>
      <c r="G1" s="275"/>
      <c r="H1" s="303"/>
      <c r="I1" s="303"/>
      <c r="J1" s="303"/>
    </row>
    <row r="2" spans="1:13" s="306" customFormat="1" ht="18.5" thickBot="1" x14ac:dyDescent="0.3">
      <c r="A2" s="639" t="s">
        <v>43</v>
      </c>
      <c r="B2" s="639"/>
      <c r="C2" s="639"/>
      <c r="D2" s="639"/>
      <c r="E2" s="639"/>
      <c r="F2" s="639"/>
      <c r="G2" s="639"/>
      <c r="H2" s="305"/>
      <c r="I2" s="305"/>
      <c r="J2" s="305"/>
      <c r="K2" s="305"/>
      <c r="L2" s="305"/>
      <c r="M2" s="305"/>
    </row>
    <row r="3" spans="1:13" ht="162" customHeight="1" thickBot="1" x14ac:dyDescent="0.3">
      <c r="A3" s="640" t="s">
        <v>258</v>
      </c>
      <c r="B3" s="641"/>
      <c r="C3" s="641"/>
      <c r="D3" s="641"/>
      <c r="E3" s="641"/>
      <c r="F3" s="641"/>
      <c r="G3" s="642"/>
    </row>
    <row r="4" spans="1:13" ht="13" thickBot="1" x14ac:dyDescent="0.3">
      <c r="B4" s="280"/>
      <c r="C4" s="307"/>
    </row>
    <row r="5" spans="1:13" s="277" customFormat="1" ht="26.5" thickBot="1" x14ac:dyDescent="0.3">
      <c r="A5" s="319" t="s">
        <v>134</v>
      </c>
      <c r="B5" s="320" t="s">
        <v>144</v>
      </c>
      <c r="C5" s="321" t="s">
        <v>54</v>
      </c>
      <c r="D5" s="322" t="s">
        <v>55</v>
      </c>
      <c r="E5" s="323" t="s">
        <v>56</v>
      </c>
      <c r="F5" s="324" t="s">
        <v>57</v>
      </c>
      <c r="G5" s="325" t="s">
        <v>58</v>
      </c>
    </row>
    <row r="6" spans="1:13" s="277" customFormat="1" ht="14.5" thickBot="1" x14ac:dyDescent="0.3">
      <c r="A6" s="643" t="s">
        <v>47</v>
      </c>
      <c r="B6" s="644"/>
      <c r="C6" s="644"/>
      <c r="D6" s="644"/>
      <c r="E6" s="644"/>
      <c r="F6" s="644"/>
      <c r="G6" s="645"/>
    </row>
    <row r="7" spans="1:13" ht="14.25" customHeight="1" thickBot="1" x14ac:dyDescent="0.3">
      <c r="A7" s="294" t="s">
        <v>145</v>
      </c>
      <c r="B7" s="295" t="s">
        <v>138</v>
      </c>
      <c r="C7" s="316">
        <v>10</v>
      </c>
      <c r="D7" s="326">
        <v>360</v>
      </c>
      <c r="E7" s="299">
        <v>3600</v>
      </c>
      <c r="F7" s="317" t="s">
        <v>88</v>
      </c>
      <c r="G7" s="300" t="s">
        <v>89</v>
      </c>
    </row>
    <row r="8" spans="1:13" x14ac:dyDescent="0.25">
      <c r="A8" s="245"/>
      <c r="B8" s="220"/>
      <c r="C8" s="159"/>
      <c r="D8" s="167"/>
      <c r="E8" s="143">
        <f>C8*D8</f>
        <v>0</v>
      </c>
      <c r="F8" s="148"/>
      <c r="G8" s="150"/>
    </row>
    <row r="9" spans="1:13" x14ac:dyDescent="0.25">
      <c r="A9" s="245"/>
      <c r="B9" s="221"/>
      <c r="C9" s="161"/>
      <c r="D9" s="168"/>
      <c r="E9" s="143">
        <f t="shared" ref="E9:E14" si="0">C9*D9</f>
        <v>0</v>
      </c>
      <c r="F9" s="152"/>
      <c r="G9" s="153"/>
    </row>
    <row r="10" spans="1:13" x14ac:dyDescent="0.25">
      <c r="A10" s="245"/>
      <c r="B10" s="221"/>
      <c r="C10" s="161"/>
      <c r="D10" s="168"/>
      <c r="E10" s="143">
        <f t="shared" si="0"/>
        <v>0</v>
      </c>
      <c r="F10" s="152"/>
      <c r="G10" s="153"/>
    </row>
    <row r="11" spans="1:13" x14ac:dyDescent="0.25">
      <c r="A11" s="245"/>
      <c r="B11" s="221"/>
      <c r="C11" s="161"/>
      <c r="D11" s="168"/>
      <c r="E11" s="143">
        <f t="shared" si="0"/>
        <v>0</v>
      </c>
      <c r="F11" s="152"/>
      <c r="G11" s="153"/>
    </row>
    <row r="12" spans="1:13" x14ac:dyDescent="0.25">
      <c r="A12" s="245"/>
      <c r="B12" s="221"/>
      <c r="C12" s="161"/>
      <c r="D12" s="168"/>
      <c r="E12" s="143">
        <f t="shared" si="0"/>
        <v>0</v>
      </c>
      <c r="F12" s="152"/>
      <c r="G12" s="153"/>
    </row>
    <row r="13" spans="1:13" x14ac:dyDescent="0.25">
      <c r="A13" s="245"/>
      <c r="B13" s="221"/>
      <c r="C13" s="161"/>
      <c r="D13" s="168"/>
      <c r="E13" s="143">
        <f t="shared" si="0"/>
        <v>0</v>
      </c>
      <c r="F13" s="152"/>
      <c r="G13" s="153"/>
    </row>
    <row r="14" spans="1:13" ht="13" thickBot="1" x14ac:dyDescent="0.3">
      <c r="A14" s="246"/>
      <c r="B14" s="225"/>
      <c r="C14" s="234"/>
      <c r="D14" s="240"/>
      <c r="E14" s="229">
        <f t="shared" si="0"/>
        <v>0</v>
      </c>
      <c r="F14" s="237"/>
      <c r="G14" s="230"/>
    </row>
    <row r="15" spans="1:13" ht="13.5" thickBot="1" x14ac:dyDescent="0.3">
      <c r="A15" s="635" t="s">
        <v>51</v>
      </c>
      <c r="B15" s="636"/>
      <c r="C15" s="163"/>
      <c r="D15" s="171"/>
      <c r="E15" s="270">
        <f>ROUND(SUM(E8:E14),0)</f>
        <v>0</v>
      </c>
      <c r="F15" s="145"/>
      <c r="G15" s="165"/>
    </row>
    <row r="16" spans="1:13" s="277" customFormat="1" ht="14.5" thickBot="1" x14ac:dyDescent="0.3">
      <c r="A16" s="643" t="s">
        <v>50</v>
      </c>
      <c r="B16" s="644"/>
      <c r="C16" s="644"/>
      <c r="D16" s="644"/>
      <c r="E16" s="644"/>
      <c r="F16" s="644"/>
      <c r="G16" s="645"/>
    </row>
    <row r="17" spans="1:13" ht="13" x14ac:dyDescent="0.25">
      <c r="A17" s="247"/>
      <c r="B17" s="241"/>
      <c r="C17" s="159"/>
      <c r="D17" s="167"/>
      <c r="E17" s="143">
        <f>C17*D17</f>
        <v>0</v>
      </c>
      <c r="F17" s="148"/>
      <c r="G17" s="150"/>
    </row>
    <row r="18" spans="1:13" x14ac:dyDescent="0.25">
      <c r="A18" s="245"/>
      <c r="B18" s="238"/>
      <c r="C18" s="159"/>
      <c r="D18" s="167"/>
      <c r="E18" s="143">
        <f>C18*D18</f>
        <v>0</v>
      </c>
      <c r="F18" s="148"/>
      <c r="G18" s="150"/>
    </row>
    <row r="19" spans="1:13" x14ac:dyDescent="0.25">
      <c r="A19" s="245"/>
      <c r="B19" s="239"/>
      <c r="C19" s="161"/>
      <c r="D19" s="168"/>
      <c r="E19" s="166">
        <f t="shared" ref="E19:E24" si="1">C19*D19</f>
        <v>0</v>
      </c>
      <c r="F19" s="152"/>
      <c r="G19" s="153"/>
      <c r="M19" s="3"/>
    </row>
    <row r="20" spans="1:13" x14ac:dyDescent="0.25">
      <c r="A20" s="245"/>
      <c r="B20" s="239"/>
      <c r="C20" s="161"/>
      <c r="D20" s="168"/>
      <c r="E20" s="166">
        <f t="shared" si="1"/>
        <v>0</v>
      </c>
      <c r="F20" s="152"/>
      <c r="G20" s="153"/>
    </row>
    <row r="21" spans="1:13" x14ac:dyDescent="0.25">
      <c r="A21" s="245"/>
      <c r="B21" s="239"/>
      <c r="C21" s="161"/>
      <c r="D21" s="168"/>
      <c r="E21" s="166">
        <f t="shared" si="1"/>
        <v>0</v>
      </c>
      <c r="F21" s="152"/>
      <c r="G21" s="153"/>
    </row>
    <row r="22" spans="1:13" x14ac:dyDescent="0.25">
      <c r="A22" s="245"/>
      <c r="B22" s="239"/>
      <c r="C22" s="161"/>
      <c r="D22" s="168"/>
      <c r="E22" s="166">
        <f t="shared" si="1"/>
        <v>0</v>
      </c>
      <c r="F22" s="152"/>
      <c r="G22" s="153"/>
    </row>
    <row r="23" spans="1:13" x14ac:dyDescent="0.25">
      <c r="A23" s="245"/>
      <c r="B23" s="239"/>
      <c r="C23" s="161"/>
      <c r="D23" s="168"/>
      <c r="E23" s="166">
        <f t="shared" si="1"/>
        <v>0</v>
      </c>
      <c r="F23" s="152"/>
      <c r="G23" s="153"/>
    </row>
    <row r="24" spans="1:13" ht="13" thickBot="1" x14ac:dyDescent="0.3">
      <c r="A24" s="246"/>
      <c r="B24" s="242"/>
      <c r="C24" s="234"/>
      <c r="D24" s="240"/>
      <c r="E24" s="236">
        <f t="shared" si="1"/>
        <v>0</v>
      </c>
      <c r="F24" s="237"/>
      <c r="G24" s="230"/>
    </row>
    <row r="25" spans="1:13" ht="13.5" thickBot="1" x14ac:dyDescent="0.3">
      <c r="A25" s="635" t="s">
        <v>52</v>
      </c>
      <c r="B25" s="636"/>
      <c r="C25" s="163"/>
      <c r="D25" s="171"/>
      <c r="E25" s="302">
        <f>ROUND(SUM(E17:E24),0)</f>
        <v>0</v>
      </c>
      <c r="F25" s="145"/>
      <c r="G25" s="165"/>
    </row>
    <row r="26" spans="1:13" s="277" customFormat="1" ht="14.5" thickBot="1" x14ac:dyDescent="0.3">
      <c r="A26" s="643" t="s">
        <v>48</v>
      </c>
      <c r="B26" s="644"/>
      <c r="C26" s="644"/>
      <c r="D26" s="644"/>
      <c r="E26" s="644"/>
      <c r="F26" s="644"/>
      <c r="G26" s="645"/>
    </row>
    <row r="27" spans="1:13" ht="13" x14ac:dyDescent="0.25">
      <c r="A27" s="247"/>
      <c r="B27" s="243"/>
      <c r="C27" s="159"/>
      <c r="D27" s="167"/>
      <c r="E27" s="143">
        <f>C27*D27</f>
        <v>0</v>
      </c>
      <c r="F27" s="148"/>
      <c r="G27" s="169"/>
    </row>
    <row r="28" spans="1:13" x14ac:dyDescent="0.25">
      <c r="A28" s="245"/>
      <c r="B28" s="220"/>
      <c r="C28" s="159"/>
      <c r="D28" s="167"/>
      <c r="E28" s="143">
        <f>C28*D28</f>
        <v>0</v>
      </c>
      <c r="F28" s="148"/>
      <c r="G28" s="169"/>
    </row>
    <row r="29" spans="1:13" x14ac:dyDescent="0.25">
      <c r="A29" s="245"/>
      <c r="B29" s="221"/>
      <c r="C29" s="161"/>
      <c r="D29" s="168"/>
      <c r="E29" s="166">
        <f t="shared" ref="E29:E34" si="2">C29*D29</f>
        <v>0</v>
      </c>
      <c r="F29" s="152"/>
      <c r="G29" s="170"/>
    </row>
    <row r="30" spans="1:13" x14ac:dyDescent="0.25">
      <c r="A30" s="245"/>
      <c r="B30" s="221"/>
      <c r="C30" s="161"/>
      <c r="D30" s="168"/>
      <c r="E30" s="166">
        <f t="shared" si="2"/>
        <v>0</v>
      </c>
      <c r="F30" s="152"/>
      <c r="G30" s="170"/>
    </row>
    <row r="31" spans="1:13" x14ac:dyDescent="0.25">
      <c r="A31" s="245"/>
      <c r="B31" s="221"/>
      <c r="C31" s="161"/>
      <c r="D31" s="168"/>
      <c r="E31" s="166">
        <f t="shared" si="2"/>
        <v>0</v>
      </c>
      <c r="F31" s="152"/>
      <c r="G31" s="170"/>
    </row>
    <row r="32" spans="1:13" x14ac:dyDescent="0.25">
      <c r="A32" s="245"/>
      <c r="B32" s="221"/>
      <c r="C32" s="161"/>
      <c r="D32" s="168"/>
      <c r="E32" s="166">
        <f t="shared" si="2"/>
        <v>0</v>
      </c>
      <c r="F32" s="152"/>
      <c r="G32" s="170"/>
    </row>
    <row r="33" spans="1:7" x14ac:dyDescent="0.25">
      <c r="A33" s="245"/>
      <c r="B33" s="221"/>
      <c r="C33" s="161"/>
      <c r="D33" s="168"/>
      <c r="E33" s="166">
        <f t="shared" si="2"/>
        <v>0</v>
      </c>
      <c r="F33" s="152"/>
      <c r="G33" s="170"/>
    </row>
    <row r="34" spans="1:7" ht="13" thickBot="1" x14ac:dyDescent="0.3">
      <c r="A34" s="246"/>
      <c r="B34" s="225"/>
      <c r="C34" s="234"/>
      <c r="D34" s="240"/>
      <c r="E34" s="236">
        <f t="shared" si="2"/>
        <v>0</v>
      </c>
      <c r="F34" s="237"/>
      <c r="G34" s="244"/>
    </row>
    <row r="35" spans="1:7" ht="13.5" thickBot="1" x14ac:dyDescent="0.3">
      <c r="A35" s="635" t="s">
        <v>53</v>
      </c>
      <c r="B35" s="636"/>
      <c r="C35" s="163"/>
      <c r="D35" s="171"/>
      <c r="E35" s="302">
        <f>ROUND(SUM(E27:E34),0)</f>
        <v>0</v>
      </c>
      <c r="F35" s="145"/>
      <c r="G35" s="165"/>
    </row>
    <row r="36" spans="1:7" customFormat="1" ht="8.15" customHeight="1" thickBot="1" x14ac:dyDescent="0.3"/>
    <row r="37" spans="1:7" s="277" customFormat="1" ht="13.5" thickBot="1" x14ac:dyDescent="0.3">
      <c r="A37" s="635" t="s">
        <v>174</v>
      </c>
      <c r="B37" s="636"/>
      <c r="C37" s="172"/>
      <c r="D37" s="173"/>
      <c r="E37" s="270">
        <f>ROUND(SUM(E35+E25+E15),0)</f>
        <v>0</v>
      </c>
      <c r="F37" s="155"/>
      <c r="G37" s="174"/>
    </row>
    <row r="38" spans="1:7" ht="13" thickBot="1" x14ac:dyDescent="0.3"/>
    <row r="39" spans="1:7" ht="11.25" customHeight="1" x14ac:dyDescent="0.25">
      <c r="A39" s="623" t="s">
        <v>123</v>
      </c>
      <c r="B39" s="624"/>
      <c r="C39" s="624"/>
      <c r="D39" s="624"/>
      <c r="E39" s="624"/>
      <c r="F39" s="624"/>
      <c r="G39" s="625"/>
    </row>
    <row r="40" spans="1:7" ht="11.25" customHeight="1" thickBot="1" x14ac:dyDescent="0.3">
      <c r="A40" s="626"/>
      <c r="B40" s="627"/>
      <c r="C40" s="627"/>
      <c r="D40" s="627"/>
      <c r="E40" s="627"/>
      <c r="F40" s="627"/>
      <c r="G40" s="628"/>
    </row>
  </sheetData>
  <sheetProtection sheet="1" objects="1" scenarios="1" formatCells="0" formatColumns="0" formatRows="0" insertRows="0" deleteRows="0" selectLockedCells="1"/>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11">
    <mergeCell ref="A1:B1"/>
    <mergeCell ref="A3:G3"/>
    <mergeCell ref="A39:G40"/>
    <mergeCell ref="A6:G6"/>
    <mergeCell ref="A2:G2"/>
    <mergeCell ref="A16:G16"/>
    <mergeCell ref="A26:G26"/>
    <mergeCell ref="A15:B15"/>
    <mergeCell ref="A25:B25"/>
    <mergeCell ref="A35:B35"/>
    <mergeCell ref="A37:B37"/>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32"/>
  <sheetViews>
    <sheetView showGridLines="0" topLeftCell="A24" zoomScaleNormal="100" workbookViewId="0">
      <selection activeCell="B25" sqref="B25:C25"/>
    </sheetView>
  </sheetViews>
  <sheetFormatPr defaultColWidth="9.1796875" defaultRowHeight="13" x14ac:dyDescent="0.25"/>
  <cols>
    <col min="1" max="1" width="8" style="7" customWidth="1"/>
    <col min="2" max="3" width="42.1796875" style="7" customWidth="1"/>
    <col min="4" max="4" width="58.54296875" style="7" customWidth="1"/>
    <col min="5" max="5" width="10.81640625" style="284" customWidth="1"/>
    <col min="6" max="7" width="10.81640625" style="342" customWidth="1"/>
    <col min="8" max="8" width="10.81640625" style="343" customWidth="1"/>
    <col min="9" max="16384" width="9.1796875" style="7"/>
  </cols>
  <sheetData>
    <row r="1" spans="1:12" s="304" customFormat="1" ht="12.75" customHeight="1" x14ac:dyDescent="0.25">
      <c r="A1" s="630" t="s">
        <v>103</v>
      </c>
      <c r="B1" s="630"/>
      <c r="C1" s="401"/>
      <c r="D1" s="271"/>
      <c r="E1" s="327"/>
      <c r="F1" s="664"/>
      <c r="G1" s="664"/>
      <c r="H1" s="664"/>
      <c r="I1" s="303"/>
    </row>
    <row r="2" spans="1:12" s="279" customFormat="1" ht="18.5" thickBot="1" x14ac:dyDescent="0.3">
      <c r="A2" s="629" t="s">
        <v>73</v>
      </c>
      <c r="B2" s="629"/>
      <c r="C2" s="629"/>
      <c r="D2" s="629"/>
      <c r="E2" s="629"/>
      <c r="F2" s="629"/>
      <c r="G2" s="629"/>
      <c r="H2" s="629"/>
      <c r="I2" s="278"/>
      <c r="J2" s="278"/>
      <c r="K2" s="278"/>
      <c r="L2" s="278"/>
    </row>
    <row r="3" spans="1:12" ht="205" customHeight="1" thickBot="1" x14ac:dyDescent="0.3">
      <c r="A3" s="640" t="s">
        <v>259</v>
      </c>
      <c r="B3" s="641"/>
      <c r="C3" s="641"/>
      <c r="D3" s="641"/>
      <c r="E3" s="641"/>
      <c r="F3" s="641"/>
      <c r="G3" s="641"/>
      <c r="H3" s="642"/>
    </row>
    <row r="4" spans="1:12" ht="7.5" customHeight="1" thickBot="1" x14ac:dyDescent="0.3">
      <c r="B4" s="328"/>
      <c r="C4" s="328"/>
      <c r="D4" s="328"/>
      <c r="E4" s="329"/>
      <c r="F4" s="329"/>
      <c r="G4" s="329"/>
      <c r="H4" s="330"/>
    </row>
    <row r="5" spans="1:12" ht="28.5" thickBot="1" x14ac:dyDescent="0.3">
      <c r="A5" s="319" t="s">
        <v>134</v>
      </c>
      <c r="B5" s="320" t="s">
        <v>176</v>
      </c>
      <c r="C5" s="320" t="s">
        <v>175</v>
      </c>
      <c r="D5" s="320" t="s">
        <v>147</v>
      </c>
      <c r="E5" s="321" t="s">
        <v>47</v>
      </c>
      <c r="F5" s="321" t="s">
        <v>50</v>
      </c>
      <c r="G5" s="331" t="s">
        <v>48</v>
      </c>
      <c r="H5" s="332" t="s">
        <v>67</v>
      </c>
    </row>
    <row r="6" spans="1:12" ht="25.5" thickBot="1" x14ac:dyDescent="0.3">
      <c r="A6" s="294" t="s">
        <v>148</v>
      </c>
      <c r="B6" s="333" t="s">
        <v>152</v>
      </c>
      <c r="C6" s="333"/>
      <c r="D6" s="334" t="s">
        <v>149</v>
      </c>
      <c r="E6" s="299">
        <v>48000</v>
      </c>
      <c r="F6" s="335">
        <v>32000</v>
      </c>
      <c r="G6" s="336">
        <v>16000</v>
      </c>
      <c r="H6" s="337">
        <f>SUM(E6:G6)</f>
        <v>96000</v>
      </c>
    </row>
    <row r="7" spans="1:12" x14ac:dyDescent="0.25">
      <c r="A7" s="431"/>
      <c r="B7" s="175"/>
      <c r="C7" s="175"/>
      <c r="D7" s="175"/>
      <c r="E7" s="176"/>
      <c r="F7" s="177"/>
      <c r="G7" s="177"/>
      <c r="H7" s="185">
        <f t="shared" ref="H7:H12" si="0">SUM(E7:G7)</f>
        <v>0</v>
      </c>
    </row>
    <row r="8" spans="1:12" x14ac:dyDescent="0.25">
      <c r="A8" s="431"/>
      <c r="B8" s="178"/>
      <c r="C8" s="178"/>
      <c r="D8" s="178"/>
      <c r="E8" s="176"/>
      <c r="F8" s="179"/>
      <c r="G8" s="179"/>
      <c r="H8" s="185">
        <f t="shared" si="0"/>
        <v>0</v>
      </c>
    </row>
    <row r="9" spans="1:12" x14ac:dyDescent="0.25">
      <c r="A9" s="431"/>
      <c r="B9" s="178"/>
      <c r="C9" s="178"/>
      <c r="D9" s="178"/>
      <c r="E9" s="176"/>
      <c r="F9" s="179"/>
      <c r="G9" s="179"/>
      <c r="H9" s="185">
        <f t="shared" si="0"/>
        <v>0</v>
      </c>
    </row>
    <row r="10" spans="1:12" x14ac:dyDescent="0.25">
      <c r="A10" s="431"/>
      <c r="B10" s="178"/>
      <c r="C10" s="178"/>
      <c r="D10" s="178"/>
      <c r="E10" s="176"/>
      <c r="F10" s="179"/>
      <c r="G10" s="179"/>
      <c r="H10" s="185">
        <f t="shared" si="0"/>
        <v>0</v>
      </c>
    </row>
    <row r="11" spans="1:12" x14ac:dyDescent="0.25">
      <c r="A11" s="431"/>
      <c r="B11" s="178"/>
      <c r="C11" s="178"/>
      <c r="D11" s="178"/>
      <c r="E11" s="176"/>
      <c r="F11" s="179"/>
      <c r="G11" s="179"/>
      <c r="H11" s="185">
        <f t="shared" si="0"/>
        <v>0</v>
      </c>
    </row>
    <row r="12" spans="1:12" x14ac:dyDescent="0.25">
      <c r="A12" s="431"/>
      <c r="B12" s="178"/>
      <c r="C12" s="178"/>
      <c r="D12" s="178"/>
      <c r="E12" s="176"/>
      <c r="F12" s="179"/>
      <c r="G12" s="179"/>
      <c r="H12" s="185">
        <f t="shared" si="0"/>
        <v>0</v>
      </c>
    </row>
    <row r="13" spans="1:12" s="277" customFormat="1" ht="13.5" thickBot="1" x14ac:dyDescent="0.3">
      <c r="A13" s="658" t="s">
        <v>91</v>
      </c>
      <c r="B13" s="659"/>
      <c r="C13" s="659"/>
      <c r="D13" s="660"/>
      <c r="E13" s="344">
        <f>ROUND(SUM(E7:E12),0)</f>
        <v>0</v>
      </c>
      <c r="F13" s="344">
        <f>ROUND(SUM(F7:F12),0)</f>
        <v>0</v>
      </c>
      <c r="G13" s="344">
        <f>ROUND(SUM(G7:G12),0)</f>
        <v>0</v>
      </c>
      <c r="H13" s="345">
        <f>ROUND(SUM(H7:H12),0)</f>
        <v>0</v>
      </c>
    </row>
    <row r="14" spans="1:12" ht="5.25" customHeight="1" thickBot="1" x14ac:dyDescent="0.3">
      <c r="A14" s="308"/>
      <c r="B14" s="180"/>
      <c r="C14" s="180"/>
      <c r="D14" s="180"/>
      <c r="E14" s="181"/>
      <c r="F14" s="182"/>
      <c r="G14" s="182"/>
      <c r="H14" s="183"/>
    </row>
    <row r="15" spans="1:12" ht="31.5" customHeight="1" thickBot="1" x14ac:dyDescent="0.3">
      <c r="A15" s="319" t="s">
        <v>134</v>
      </c>
      <c r="B15" s="648" t="s">
        <v>179</v>
      </c>
      <c r="C15" s="649"/>
      <c r="D15" s="320" t="s">
        <v>147</v>
      </c>
      <c r="E15" s="321" t="s">
        <v>47</v>
      </c>
      <c r="F15" s="321" t="s">
        <v>50</v>
      </c>
      <c r="G15" s="331" t="s">
        <v>48</v>
      </c>
      <c r="H15" s="332" t="s">
        <v>67</v>
      </c>
    </row>
    <row r="16" spans="1:12" ht="25.5" thickBot="1" x14ac:dyDescent="0.3">
      <c r="A16" s="433">
        <v>6</v>
      </c>
      <c r="B16" s="650" t="s">
        <v>153</v>
      </c>
      <c r="C16" s="651"/>
      <c r="D16" s="334" t="s">
        <v>178</v>
      </c>
      <c r="E16" s="299">
        <v>32900</v>
      </c>
      <c r="F16" s="335">
        <v>86500</v>
      </c>
      <c r="G16" s="336">
        <v>0</v>
      </c>
      <c r="H16" s="337">
        <f t="shared" ref="H16:H21" si="1">SUM(E16:G16)</f>
        <v>119400</v>
      </c>
    </row>
    <row r="17" spans="1:8" x14ac:dyDescent="0.25">
      <c r="A17" s="432"/>
      <c r="B17" s="654"/>
      <c r="C17" s="655"/>
      <c r="D17" s="178"/>
      <c r="E17" s="176"/>
      <c r="F17" s="179"/>
      <c r="G17" s="179"/>
      <c r="H17" s="185">
        <f t="shared" si="1"/>
        <v>0</v>
      </c>
    </row>
    <row r="18" spans="1:8" x14ac:dyDescent="0.25">
      <c r="A18" s="432"/>
      <c r="B18" s="656"/>
      <c r="C18" s="657"/>
      <c r="D18" s="178"/>
      <c r="E18" s="176"/>
      <c r="F18" s="179"/>
      <c r="G18" s="179"/>
      <c r="H18" s="185">
        <f t="shared" si="1"/>
        <v>0</v>
      </c>
    </row>
    <row r="19" spans="1:8" x14ac:dyDescent="0.25">
      <c r="A19" s="432"/>
      <c r="B19" s="656"/>
      <c r="C19" s="657"/>
      <c r="D19" s="178"/>
      <c r="E19" s="176"/>
      <c r="F19" s="179"/>
      <c r="G19" s="179"/>
      <c r="H19" s="185">
        <f t="shared" si="1"/>
        <v>0</v>
      </c>
    </row>
    <row r="20" spans="1:8" x14ac:dyDescent="0.25">
      <c r="A20" s="432"/>
      <c r="B20" s="656"/>
      <c r="C20" s="657"/>
      <c r="D20" s="178"/>
      <c r="E20" s="176"/>
      <c r="F20" s="179"/>
      <c r="G20" s="179"/>
      <c r="H20" s="185">
        <f t="shared" si="1"/>
        <v>0</v>
      </c>
    </row>
    <row r="21" spans="1:8" x14ac:dyDescent="0.25">
      <c r="A21" s="432"/>
      <c r="B21" s="656"/>
      <c r="C21" s="657"/>
      <c r="D21" s="178"/>
      <c r="E21" s="176"/>
      <c r="F21" s="179"/>
      <c r="G21" s="179"/>
      <c r="H21" s="185">
        <f t="shared" si="1"/>
        <v>0</v>
      </c>
    </row>
    <row r="22" spans="1:8" s="277" customFormat="1" ht="13.5" thickBot="1" x14ac:dyDescent="0.3">
      <c r="A22" s="429"/>
      <c r="B22" s="430"/>
      <c r="C22" s="184"/>
      <c r="D22" s="184" t="s">
        <v>91</v>
      </c>
      <c r="E22" s="344">
        <f>ROUND(SUM(E17:E21),0)</f>
        <v>0</v>
      </c>
      <c r="F22" s="344">
        <f>ROUND(SUM(F17:F21),0)</f>
        <v>0</v>
      </c>
      <c r="G22" s="344">
        <f>ROUND(SUM(G17:G21),0)</f>
        <v>0</v>
      </c>
      <c r="H22" s="345">
        <f>ROUND(SUM(H17:H21),0)</f>
        <v>0</v>
      </c>
    </row>
    <row r="23" spans="1:8" s="341" customFormat="1" ht="7.5" customHeight="1" thickBot="1" x14ac:dyDescent="0.3">
      <c r="A23" s="338"/>
      <c r="B23" s="339"/>
      <c r="C23" s="339"/>
      <c r="D23" s="339"/>
      <c r="E23" s="340"/>
      <c r="F23" s="340"/>
      <c r="G23" s="340"/>
      <c r="H23" s="340"/>
    </row>
    <row r="24" spans="1:8" ht="28.5" thickBot="1" x14ac:dyDescent="0.3">
      <c r="A24" s="319" t="s">
        <v>134</v>
      </c>
      <c r="B24" s="652" t="s">
        <v>72</v>
      </c>
      <c r="C24" s="653"/>
      <c r="D24" s="309" t="s">
        <v>147</v>
      </c>
      <c r="E24" s="321" t="s">
        <v>47</v>
      </c>
      <c r="F24" s="321" t="s">
        <v>50</v>
      </c>
      <c r="G24" s="331" t="s">
        <v>48</v>
      </c>
      <c r="H24" s="332" t="s">
        <v>67</v>
      </c>
    </row>
    <row r="25" spans="1:8" x14ac:dyDescent="0.25">
      <c r="A25" s="245"/>
      <c r="B25" s="656"/>
      <c r="C25" s="657"/>
      <c r="D25" s="178"/>
      <c r="E25" s="176"/>
      <c r="F25" s="179"/>
      <c r="G25" s="179"/>
      <c r="H25" s="185">
        <f>SUM(E25:G25)</f>
        <v>0</v>
      </c>
    </row>
    <row r="26" spans="1:8" x14ac:dyDescent="0.25">
      <c r="A26" s="245"/>
      <c r="B26" s="656"/>
      <c r="C26" s="657"/>
      <c r="D26" s="178"/>
      <c r="E26" s="176"/>
      <c r="F26" s="179"/>
      <c r="G26" s="179"/>
      <c r="H26" s="185">
        <f>SUM(E26:G26)</f>
        <v>0</v>
      </c>
    </row>
    <row r="27" spans="1:8" s="277" customFormat="1" ht="13.5" thickBot="1" x14ac:dyDescent="0.3">
      <c r="A27" s="467"/>
      <c r="B27" s="468"/>
      <c r="C27" s="184"/>
      <c r="D27" s="184" t="s">
        <v>91</v>
      </c>
      <c r="E27" s="344">
        <f>ROUND(SUM(E25:E26),0)</f>
        <v>0</v>
      </c>
      <c r="F27" s="344">
        <f>ROUND(SUM(F25:F26),0)</f>
        <v>0</v>
      </c>
      <c r="G27" s="344">
        <f>ROUND(SUM(G25:G26),0)</f>
        <v>0</v>
      </c>
      <c r="H27" s="345">
        <f>ROUND(SUM(E27:G27),0)</f>
        <v>0</v>
      </c>
    </row>
    <row r="28" spans="1:8" ht="9.75" customHeight="1" thickBot="1" x14ac:dyDescent="0.3">
      <c r="A28" s="308"/>
      <c r="B28" s="180"/>
      <c r="C28" s="180"/>
      <c r="D28" s="180"/>
      <c r="E28" s="181"/>
      <c r="F28" s="182"/>
      <c r="G28" s="182"/>
      <c r="H28" s="183"/>
    </row>
    <row r="29" spans="1:8" s="277" customFormat="1" ht="15.75" customHeight="1" thickBot="1" x14ac:dyDescent="0.3">
      <c r="A29" s="661" t="s">
        <v>177</v>
      </c>
      <c r="B29" s="662"/>
      <c r="C29" s="662"/>
      <c r="D29" s="663"/>
      <c r="E29" s="270">
        <f>ROUND(SUM(E22+E27+E13),0)</f>
        <v>0</v>
      </c>
      <c r="F29" s="270">
        <f>ROUND(SUM(F22+F27+F13),0)</f>
        <v>0</v>
      </c>
      <c r="G29" s="270">
        <f>ROUND(SUM(G22+G27+G13),0)</f>
        <v>0</v>
      </c>
      <c r="H29" s="346">
        <f>ROUND(SUM(H22+H27+H13),0)</f>
        <v>0</v>
      </c>
    </row>
    <row r="30" spans="1:8" ht="13.5" thickBot="1" x14ac:dyDescent="0.3">
      <c r="E30" s="181"/>
      <c r="F30" s="182"/>
      <c r="G30" s="182"/>
      <c r="H30" s="183"/>
    </row>
    <row r="31" spans="1:8" ht="11.25" customHeight="1" x14ac:dyDescent="0.25">
      <c r="A31" s="623" t="s">
        <v>123</v>
      </c>
      <c r="B31" s="624"/>
      <c r="C31" s="624"/>
      <c r="D31" s="624"/>
      <c r="E31" s="624"/>
      <c r="F31" s="624"/>
      <c r="G31" s="624"/>
      <c r="H31" s="625"/>
    </row>
    <row r="32" spans="1:8" ht="11.25" customHeight="1" thickBot="1" x14ac:dyDescent="0.3">
      <c r="A32" s="626"/>
      <c r="B32" s="627"/>
      <c r="C32" s="627"/>
      <c r="D32" s="627"/>
      <c r="E32" s="627"/>
      <c r="F32" s="627"/>
      <c r="G32" s="627"/>
      <c r="H32" s="628"/>
    </row>
  </sheetData>
  <sheetProtection sheet="1" formatCells="0" formatColumns="0" formatRows="0" insertRows="0" deleteRows="0" selectLockedCells="1"/>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17">
    <mergeCell ref="A13:D13"/>
    <mergeCell ref="A29:D29"/>
    <mergeCell ref="B21:C21"/>
    <mergeCell ref="F1:H1"/>
    <mergeCell ref="A1:B1"/>
    <mergeCell ref="A2:H2"/>
    <mergeCell ref="A3:H3"/>
    <mergeCell ref="A31:H32"/>
    <mergeCell ref="B15:C15"/>
    <mergeCell ref="B16:C16"/>
    <mergeCell ref="B24:C24"/>
    <mergeCell ref="B17:C17"/>
    <mergeCell ref="B18:C18"/>
    <mergeCell ref="B19:C19"/>
    <mergeCell ref="B20:C20"/>
    <mergeCell ref="B25:C25"/>
    <mergeCell ref="B26:C26"/>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39997558519241921"/>
    <pageSetUpPr fitToPage="1"/>
  </sheetPr>
  <dimension ref="A1:K34"/>
  <sheetViews>
    <sheetView showGridLines="0" topLeftCell="A19" zoomScale="90" workbookViewId="0">
      <selection activeCell="B24" sqref="B24"/>
    </sheetView>
  </sheetViews>
  <sheetFormatPr defaultColWidth="9.1796875" defaultRowHeight="12.5" x14ac:dyDescent="0.25"/>
  <cols>
    <col min="1" max="1" width="8" style="7" customWidth="1"/>
    <col min="2" max="2" width="57.453125" style="7" customWidth="1"/>
    <col min="3" max="3" width="12.453125" style="284" customWidth="1"/>
    <col min="4" max="4" width="28.1796875" style="349" customWidth="1"/>
    <col min="5" max="5" width="50.81640625" style="285" customWidth="1"/>
    <col min="6" max="16384" width="9.1796875" style="7"/>
  </cols>
  <sheetData>
    <row r="1" spans="1:11" s="304" customFormat="1" ht="12.75" customHeight="1" x14ac:dyDescent="0.25">
      <c r="A1" s="630" t="s">
        <v>104</v>
      </c>
      <c r="B1" s="630"/>
      <c r="C1" s="347"/>
      <c r="D1" s="271"/>
      <c r="E1" s="275"/>
      <c r="F1" s="303"/>
      <c r="G1" s="303"/>
      <c r="H1" s="303"/>
    </row>
    <row r="2" spans="1:11" s="306" customFormat="1" ht="18.5" thickBot="1" x14ac:dyDescent="0.3">
      <c r="A2" s="665" t="s">
        <v>44</v>
      </c>
      <c r="B2" s="665"/>
      <c r="C2" s="665"/>
      <c r="D2" s="665"/>
      <c r="E2" s="665"/>
      <c r="F2" s="348"/>
      <c r="G2" s="348"/>
      <c r="H2" s="348"/>
      <c r="I2" s="305"/>
      <c r="J2" s="305"/>
      <c r="K2" s="305"/>
    </row>
    <row r="3" spans="1:11" ht="93" customHeight="1" thickBot="1" x14ac:dyDescent="0.3">
      <c r="A3" s="640" t="s">
        <v>180</v>
      </c>
      <c r="B3" s="641"/>
      <c r="C3" s="641"/>
      <c r="D3" s="641"/>
      <c r="E3" s="642"/>
    </row>
    <row r="4" spans="1:11" ht="11.25" customHeight="1" thickBot="1" x14ac:dyDescent="0.3">
      <c r="B4" s="280"/>
    </row>
    <row r="5" spans="1:11" ht="15.75" customHeight="1" thickBot="1" x14ac:dyDescent="0.35">
      <c r="A5" s="666" t="s">
        <v>158</v>
      </c>
      <c r="B5" s="667"/>
      <c r="C5" s="667"/>
      <c r="D5" s="667"/>
      <c r="E5" s="668"/>
    </row>
    <row r="6" spans="1:11" ht="13" thickBot="1" x14ac:dyDescent="0.3">
      <c r="B6" s="280"/>
    </row>
    <row r="7" spans="1:11" s="277" customFormat="1" ht="26.5" thickBot="1" x14ac:dyDescent="0.3">
      <c r="A7" s="350" t="s">
        <v>134</v>
      </c>
      <c r="B7" s="320" t="s">
        <v>85</v>
      </c>
      <c r="C7" s="323" t="s">
        <v>86</v>
      </c>
      <c r="D7" s="324" t="s">
        <v>57</v>
      </c>
      <c r="E7" s="325" t="s">
        <v>58</v>
      </c>
    </row>
    <row r="8" spans="1:11" s="277" customFormat="1" ht="14.5" thickBot="1" x14ac:dyDescent="0.3">
      <c r="A8" s="643" t="s">
        <v>47</v>
      </c>
      <c r="B8" s="644"/>
      <c r="C8" s="644"/>
      <c r="D8" s="644"/>
      <c r="E8" s="645"/>
    </row>
    <row r="9" spans="1:11" s="11" customFormat="1" ht="13" thickBot="1" x14ac:dyDescent="0.3">
      <c r="A9" s="294">
        <v>3</v>
      </c>
      <c r="B9" s="334" t="s">
        <v>125</v>
      </c>
      <c r="C9" s="299">
        <v>28000</v>
      </c>
      <c r="D9" s="351" t="s">
        <v>0</v>
      </c>
      <c r="E9" s="300" t="s">
        <v>1</v>
      </c>
    </row>
    <row r="10" spans="1:11" x14ac:dyDescent="0.25">
      <c r="A10" s="245"/>
      <c r="B10" s="239"/>
      <c r="C10" s="149"/>
      <c r="D10" s="186"/>
      <c r="E10" s="153"/>
    </row>
    <row r="11" spans="1:11" x14ac:dyDescent="0.25">
      <c r="A11" s="245"/>
      <c r="B11" s="239"/>
      <c r="C11" s="149"/>
      <c r="D11" s="186"/>
      <c r="E11" s="153"/>
    </row>
    <row r="12" spans="1:11" x14ac:dyDescent="0.25">
      <c r="A12" s="245"/>
      <c r="B12" s="239"/>
      <c r="C12" s="149"/>
      <c r="D12" s="186"/>
      <c r="E12" s="153"/>
    </row>
    <row r="13" spans="1:11" x14ac:dyDescent="0.25">
      <c r="A13" s="245"/>
      <c r="B13" s="239"/>
      <c r="C13" s="149"/>
      <c r="D13" s="186"/>
      <c r="E13" s="153"/>
    </row>
    <row r="14" spans="1:11" ht="13" thickBot="1" x14ac:dyDescent="0.3">
      <c r="A14" s="246"/>
      <c r="B14" s="242"/>
      <c r="C14" s="250"/>
      <c r="D14" s="251"/>
      <c r="E14" s="230"/>
    </row>
    <row r="15" spans="1:11" ht="13.5" thickBot="1" x14ac:dyDescent="0.3">
      <c r="A15" s="635" t="s">
        <v>51</v>
      </c>
      <c r="B15" s="636"/>
      <c r="C15" s="270">
        <f>SUM(C10:C14)</f>
        <v>0</v>
      </c>
      <c r="D15" s="187"/>
      <c r="E15" s="146"/>
    </row>
    <row r="16" spans="1:11" s="277" customFormat="1" ht="14.5" thickBot="1" x14ac:dyDescent="0.3">
      <c r="A16" s="643" t="s">
        <v>50</v>
      </c>
      <c r="B16" s="644"/>
      <c r="C16" s="644"/>
      <c r="D16" s="644"/>
      <c r="E16" s="645"/>
    </row>
    <row r="17" spans="1:5" x14ac:dyDescent="0.25">
      <c r="A17" s="247"/>
      <c r="B17" s="238"/>
      <c r="C17" s="149"/>
      <c r="D17" s="249"/>
      <c r="E17" s="150"/>
    </row>
    <row r="18" spans="1:5" x14ac:dyDescent="0.25">
      <c r="A18" s="245"/>
      <c r="B18" s="239"/>
      <c r="C18" s="162"/>
      <c r="D18" s="186"/>
      <c r="E18" s="153"/>
    </row>
    <row r="19" spans="1:5" x14ac:dyDescent="0.25">
      <c r="A19" s="245"/>
      <c r="B19" s="239"/>
      <c r="C19" s="162"/>
      <c r="D19" s="186"/>
      <c r="E19" s="153"/>
    </row>
    <row r="20" spans="1:5" x14ac:dyDescent="0.25">
      <c r="A20" s="245"/>
      <c r="B20" s="239"/>
      <c r="C20" s="162"/>
      <c r="D20" s="186"/>
      <c r="E20" s="153"/>
    </row>
    <row r="21" spans="1:5" ht="13" thickBot="1" x14ac:dyDescent="0.3">
      <c r="A21" s="246"/>
      <c r="B21" s="242"/>
      <c r="C21" s="235"/>
      <c r="D21" s="251"/>
      <c r="E21" s="230"/>
    </row>
    <row r="22" spans="1:5" ht="13.5" thickBot="1" x14ac:dyDescent="0.3">
      <c r="A22" s="646" t="s">
        <v>52</v>
      </c>
      <c r="B22" s="647"/>
      <c r="C22" s="302">
        <f>SUM(C17:C21)</f>
        <v>0</v>
      </c>
      <c r="D22" s="187"/>
      <c r="E22" s="146"/>
    </row>
    <row r="23" spans="1:5" s="277" customFormat="1" ht="14.5" thickBot="1" x14ac:dyDescent="0.3">
      <c r="A23" s="643" t="s">
        <v>48</v>
      </c>
      <c r="B23" s="644"/>
      <c r="C23" s="644"/>
      <c r="D23" s="644"/>
      <c r="E23" s="645"/>
    </row>
    <row r="24" spans="1:5" x14ac:dyDescent="0.25">
      <c r="A24" s="247"/>
      <c r="B24" s="238"/>
      <c r="C24" s="149"/>
      <c r="D24" s="249"/>
      <c r="E24" s="150"/>
    </row>
    <row r="25" spans="1:5" x14ac:dyDescent="0.25">
      <c r="A25" s="245"/>
      <c r="B25" s="239"/>
      <c r="C25" s="149"/>
      <c r="D25" s="186"/>
      <c r="E25" s="153"/>
    </row>
    <row r="26" spans="1:5" x14ac:dyDescent="0.25">
      <c r="A26" s="245"/>
      <c r="B26" s="239"/>
      <c r="C26" s="149"/>
      <c r="D26" s="186"/>
      <c r="E26" s="153"/>
    </row>
    <row r="27" spans="1:5" x14ac:dyDescent="0.25">
      <c r="A27" s="245"/>
      <c r="B27" s="239"/>
      <c r="C27" s="149"/>
      <c r="D27" s="186"/>
      <c r="E27" s="153"/>
    </row>
    <row r="28" spans="1:5" ht="13" thickBot="1" x14ac:dyDescent="0.3">
      <c r="A28" s="246"/>
      <c r="B28" s="242"/>
      <c r="C28" s="250"/>
      <c r="D28" s="251"/>
      <c r="E28" s="230"/>
    </row>
    <row r="29" spans="1:5" ht="13.5" thickBot="1" x14ac:dyDescent="0.3">
      <c r="A29" s="635" t="s">
        <v>53</v>
      </c>
      <c r="B29" s="636"/>
      <c r="C29" s="302">
        <f>SUM(C24:C28)</f>
        <v>0</v>
      </c>
      <c r="D29" s="187"/>
      <c r="E29" s="146"/>
    </row>
    <row r="30" spans="1:5" s="180" customFormat="1" ht="5.75" customHeight="1" thickBot="1" x14ac:dyDescent="0.3">
      <c r="A30" s="413"/>
      <c r="B30" s="414"/>
      <c r="C30" s="426"/>
      <c r="D30" s="434"/>
      <c r="E30" s="435"/>
    </row>
    <row r="31" spans="1:5" s="277" customFormat="1" ht="13.5" thickBot="1" x14ac:dyDescent="0.3">
      <c r="A31" s="635" t="s">
        <v>181</v>
      </c>
      <c r="B31" s="636"/>
      <c r="C31" s="270">
        <f>C15+C22+C29</f>
        <v>0</v>
      </c>
      <c r="D31" s="188"/>
      <c r="E31" s="156"/>
    </row>
    <row r="32" spans="1:5" ht="13" thickBot="1" x14ac:dyDescent="0.3"/>
    <row r="33" spans="1:5" ht="11.25" customHeight="1" x14ac:dyDescent="0.25">
      <c r="A33" s="623" t="s">
        <v>123</v>
      </c>
      <c r="B33" s="624"/>
      <c r="C33" s="624"/>
      <c r="D33" s="624"/>
      <c r="E33" s="625"/>
    </row>
    <row r="34" spans="1:5" ht="11.25" customHeight="1" thickBot="1" x14ac:dyDescent="0.3">
      <c r="A34" s="626"/>
      <c r="B34" s="627"/>
      <c r="C34" s="627"/>
      <c r="D34" s="627"/>
      <c r="E34" s="628"/>
    </row>
  </sheetData>
  <sheetProtection sheet="1"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12">
    <mergeCell ref="A1:B1"/>
    <mergeCell ref="A2:E2"/>
    <mergeCell ref="A3:E3"/>
    <mergeCell ref="A5:E5"/>
    <mergeCell ref="A33:E34"/>
    <mergeCell ref="A8:E8"/>
    <mergeCell ref="A16:E16"/>
    <mergeCell ref="A23:E23"/>
    <mergeCell ref="A15:B15"/>
    <mergeCell ref="A22:B22"/>
    <mergeCell ref="A29:B29"/>
    <mergeCell ref="A31:B31"/>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5"/>
  <sheetViews>
    <sheetView showGridLines="0" topLeftCell="A13" zoomScale="90" workbookViewId="0">
      <selection activeCell="B25" sqref="B25"/>
    </sheetView>
  </sheetViews>
  <sheetFormatPr defaultColWidth="9.1796875" defaultRowHeight="12.5" x14ac:dyDescent="0.25"/>
  <cols>
    <col min="1" max="1" width="7.81640625" style="7" customWidth="1"/>
    <col min="2" max="2" width="42.1796875" style="7" customWidth="1"/>
    <col min="3" max="3" width="14.1796875" style="284" customWidth="1"/>
    <col min="4" max="4" width="36.1796875" style="352" customWidth="1"/>
    <col min="5" max="5" width="61.81640625" style="285" customWidth="1"/>
    <col min="6" max="16384" width="9.1796875" style="7"/>
  </cols>
  <sheetData>
    <row r="1" spans="1:8" s="304" customFormat="1" ht="12.75" customHeight="1" x14ac:dyDescent="0.25">
      <c r="A1" s="630" t="s">
        <v>104</v>
      </c>
      <c r="B1" s="630"/>
      <c r="C1" s="271"/>
      <c r="D1" s="303"/>
      <c r="E1" s="275"/>
    </row>
    <row r="2" spans="1:8" s="306" customFormat="1" ht="18.5" thickBot="1" x14ac:dyDescent="0.3">
      <c r="A2" s="669" t="s">
        <v>45</v>
      </c>
      <c r="B2" s="669"/>
      <c r="C2" s="669"/>
      <c r="D2" s="669"/>
      <c r="E2" s="669"/>
      <c r="F2" s="305"/>
      <c r="G2" s="305"/>
      <c r="H2" s="305"/>
    </row>
    <row r="3" spans="1:8" ht="103.5" customHeight="1" thickBot="1" x14ac:dyDescent="0.3">
      <c r="A3" s="670" t="s">
        <v>182</v>
      </c>
      <c r="B3" s="671"/>
      <c r="C3" s="671"/>
      <c r="D3" s="671"/>
      <c r="E3" s="672"/>
    </row>
    <row r="4" spans="1:8" ht="6.75" customHeight="1" thickBot="1" x14ac:dyDescent="0.3">
      <c r="B4" s="280"/>
    </row>
    <row r="5" spans="1:8" s="314" customFormat="1" ht="26.5" thickBot="1" x14ac:dyDescent="0.3">
      <c r="A5" s="319" t="s">
        <v>134</v>
      </c>
      <c r="B5" s="320" t="s">
        <v>135</v>
      </c>
      <c r="C5" s="323" t="s">
        <v>69</v>
      </c>
      <c r="D5" s="324" t="s">
        <v>57</v>
      </c>
      <c r="E5" s="325" t="s">
        <v>58</v>
      </c>
    </row>
    <row r="6" spans="1:8" s="277" customFormat="1" ht="14.5" thickBot="1" x14ac:dyDescent="0.3">
      <c r="A6" s="643" t="s">
        <v>47</v>
      </c>
      <c r="B6" s="644"/>
      <c r="C6" s="644"/>
      <c r="D6" s="644"/>
      <c r="E6" s="645"/>
    </row>
    <row r="7" spans="1:8" ht="13.5" customHeight="1" thickBot="1" x14ac:dyDescent="0.3">
      <c r="A7" s="315">
        <v>5</v>
      </c>
      <c r="B7" s="295" t="s">
        <v>136</v>
      </c>
      <c r="C7" s="299">
        <v>16000</v>
      </c>
      <c r="D7" s="353" t="s">
        <v>92</v>
      </c>
      <c r="E7" s="300" t="s">
        <v>93</v>
      </c>
    </row>
    <row r="8" spans="1:8" x14ac:dyDescent="0.25">
      <c r="A8" s="245"/>
      <c r="B8" s="238"/>
      <c r="C8" s="149"/>
      <c r="D8" s="189"/>
      <c r="E8" s="150"/>
    </row>
    <row r="9" spans="1:8" x14ac:dyDescent="0.25">
      <c r="A9" s="245"/>
      <c r="B9" s="238"/>
      <c r="C9" s="149"/>
      <c r="D9" s="189"/>
      <c r="E9" s="150"/>
    </row>
    <row r="10" spans="1:8" x14ac:dyDescent="0.25">
      <c r="A10" s="245"/>
      <c r="B10" s="239"/>
      <c r="C10" s="162"/>
      <c r="D10" s="190"/>
      <c r="E10" s="153"/>
    </row>
    <row r="11" spans="1:8" x14ac:dyDescent="0.25">
      <c r="A11" s="245"/>
      <c r="B11" s="239"/>
      <c r="C11" s="162"/>
      <c r="D11" s="190"/>
      <c r="E11" s="153"/>
    </row>
    <row r="12" spans="1:8" x14ac:dyDescent="0.25">
      <c r="A12" s="245"/>
      <c r="B12" s="239"/>
      <c r="C12" s="162"/>
      <c r="D12" s="190"/>
      <c r="E12" s="153"/>
    </row>
    <row r="13" spans="1:8" ht="13" thickBot="1" x14ac:dyDescent="0.3">
      <c r="A13" s="246"/>
      <c r="B13" s="242"/>
      <c r="C13" s="235"/>
      <c r="D13" s="252"/>
      <c r="E13" s="230"/>
    </row>
    <row r="14" spans="1:8" ht="13.5" thickBot="1" x14ac:dyDescent="0.3">
      <c r="A14" s="635" t="s">
        <v>51</v>
      </c>
      <c r="B14" s="636"/>
      <c r="C14" s="302">
        <f>ROUND(SUM(C8:C13),0)</f>
        <v>0</v>
      </c>
      <c r="D14" s="191"/>
      <c r="E14" s="146"/>
    </row>
    <row r="15" spans="1:8" s="277" customFormat="1" ht="14.5" thickBot="1" x14ac:dyDescent="0.3">
      <c r="A15" s="350"/>
      <c r="B15" s="644" t="s">
        <v>50</v>
      </c>
      <c r="C15" s="644"/>
      <c r="D15" s="644"/>
      <c r="E15" s="645"/>
    </row>
    <row r="16" spans="1:8" ht="13" x14ac:dyDescent="0.25">
      <c r="A16" s="247"/>
      <c r="B16" s="253"/>
      <c r="C16" s="149"/>
      <c r="D16" s="189"/>
      <c r="E16" s="150"/>
    </row>
    <row r="17" spans="1:5" x14ac:dyDescent="0.25">
      <c r="A17" s="245"/>
      <c r="B17" s="239"/>
      <c r="C17" s="162"/>
      <c r="D17" s="190"/>
      <c r="E17" s="153"/>
    </row>
    <row r="18" spans="1:5" x14ac:dyDescent="0.25">
      <c r="A18" s="245"/>
      <c r="B18" s="239"/>
      <c r="C18" s="162"/>
      <c r="D18" s="190"/>
      <c r="E18" s="153"/>
    </row>
    <row r="19" spans="1:5" x14ac:dyDescent="0.25">
      <c r="A19" s="245"/>
      <c r="B19" s="239"/>
      <c r="C19" s="162"/>
      <c r="D19" s="190"/>
      <c r="E19" s="153"/>
    </row>
    <row r="20" spans="1:5" x14ac:dyDescent="0.25">
      <c r="A20" s="245"/>
      <c r="B20" s="239"/>
      <c r="C20" s="162"/>
      <c r="D20" s="190"/>
      <c r="E20" s="153"/>
    </row>
    <row r="21" spans="1:5" ht="13" thickBot="1" x14ac:dyDescent="0.3">
      <c r="A21" s="246"/>
      <c r="B21" s="242"/>
      <c r="C21" s="235"/>
      <c r="D21" s="252"/>
      <c r="E21" s="230"/>
    </row>
    <row r="22" spans="1:5" ht="13.5" thickBot="1" x14ac:dyDescent="0.3">
      <c r="A22" s="635" t="s">
        <v>52</v>
      </c>
      <c r="B22" s="636"/>
      <c r="C22" s="302">
        <f>ROUND(SUM(C16:C21),0)</f>
        <v>0</v>
      </c>
      <c r="D22" s="191"/>
      <c r="E22" s="146"/>
    </row>
    <row r="23" spans="1:5" s="277" customFormat="1" ht="14.5" thickBot="1" x14ac:dyDescent="0.3">
      <c r="A23" s="350"/>
      <c r="B23" s="644" t="s">
        <v>48</v>
      </c>
      <c r="C23" s="644"/>
      <c r="D23" s="644"/>
      <c r="E23" s="645"/>
    </row>
    <row r="24" spans="1:5" ht="13" x14ac:dyDescent="0.25">
      <c r="A24" s="247"/>
      <c r="B24" s="253"/>
      <c r="C24" s="149"/>
      <c r="D24" s="189"/>
      <c r="E24" s="150"/>
    </row>
    <row r="25" spans="1:5" x14ac:dyDescent="0.25">
      <c r="A25" s="245"/>
      <c r="B25" s="238"/>
      <c r="C25" s="149"/>
      <c r="D25" s="189"/>
      <c r="E25" s="150"/>
    </row>
    <row r="26" spans="1:5" x14ac:dyDescent="0.25">
      <c r="A26" s="245"/>
      <c r="B26" s="239"/>
      <c r="C26" s="162"/>
      <c r="D26" s="190"/>
      <c r="E26" s="153"/>
    </row>
    <row r="27" spans="1:5" x14ac:dyDescent="0.25">
      <c r="A27" s="245"/>
      <c r="B27" s="239"/>
      <c r="C27" s="162"/>
      <c r="D27" s="190"/>
      <c r="E27" s="153"/>
    </row>
    <row r="28" spans="1:5" x14ac:dyDescent="0.25">
      <c r="A28" s="245"/>
      <c r="B28" s="239"/>
      <c r="C28" s="162"/>
      <c r="D28" s="190"/>
      <c r="E28" s="153"/>
    </row>
    <row r="29" spans="1:5" ht="13" thickBot="1" x14ac:dyDescent="0.3">
      <c r="A29" s="246"/>
      <c r="B29" s="242"/>
      <c r="C29" s="235"/>
      <c r="D29" s="252"/>
      <c r="E29" s="230"/>
    </row>
    <row r="30" spans="1:5" ht="13.5" thickBot="1" x14ac:dyDescent="0.3">
      <c r="A30" s="635" t="s">
        <v>53</v>
      </c>
      <c r="B30" s="636"/>
      <c r="C30" s="302">
        <f>ROUND(SUM(C24:C29),0)</f>
        <v>0</v>
      </c>
      <c r="D30" s="191"/>
      <c r="E30" s="146"/>
    </row>
    <row r="31" spans="1:5" s="180" customFormat="1" ht="6" customHeight="1" thickBot="1" x14ac:dyDescent="0.3">
      <c r="A31" s="413"/>
      <c r="B31" s="414"/>
      <c r="C31" s="436"/>
      <c r="D31" s="437"/>
      <c r="E31" s="435"/>
    </row>
    <row r="32" spans="1:5" s="277" customFormat="1" ht="13.5" thickBot="1" x14ac:dyDescent="0.3">
      <c r="A32" s="635" t="s">
        <v>183</v>
      </c>
      <c r="B32" s="636"/>
      <c r="C32" s="354">
        <f>ROUND(SUM(C30+C22+C14),0)</f>
        <v>0</v>
      </c>
      <c r="D32" s="216"/>
      <c r="E32" s="156"/>
    </row>
    <row r="33" spans="1:5" ht="13" thickBot="1" x14ac:dyDescent="0.3"/>
    <row r="34" spans="1:5" ht="11.25" customHeight="1" x14ac:dyDescent="0.25">
      <c r="A34" s="623" t="s">
        <v>123</v>
      </c>
      <c r="B34" s="624"/>
      <c r="C34" s="624"/>
      <c r="D34" s="624"/>
      <c r="E34" s="625"/>
    </row>
    <row r="35" spans="1:5" ht="11.25" customHeight="1" thickBot="1" x14ac:dyDescent="0.3">
      <c r="A35" s="626"/>
      <c r="B35" s="627"/>
      <c r="C35" s="627"/>
      <c r="D35" s="627"/>
      <c r="E35" s="628"/>
    </row>
  </sheetData>
  <sheetProtection sheet="1" formatCells="0" formatColumns="0" formatRows="0" insertRows="0" deleteRows="0" selectLockedCells="1"/>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11">
    <mergeCell ref="A1:B1"/>
    <mergeCell ref="A2:E2"/>
    <mergeCell ref="A34:E35"/>
    <mergeCell ref="A3:E3"/>
    <mergeCell ref="A6:E6"/>
    <mergeCell ref="B23:E23"/>
    <mergeCell ref="B15:E15"/>
    <mergeCell ref="A14:B14"/>
    <mergeCell ref="A22:B22"/>
    <mergeCell ref="A30:B30"/>
    <mergeCell ref="A32:B32"/>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35C459A-88E6-4C69-A7A2-C889E476A057}">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ac7aa9d3-b81b-43e6-aeb9-458684f7b693"/>
    <ds:schemaRef ds:uri="c6d9b406-8ab6-4e35-b189-c607f551e6ff"/>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4.xml><?xml version="1.0" encoding="utf-8"?>
<ds:datastoreItem xmlns:ds="http://schemas.openxmlformats.org/officeDocument/2006/customXml" ds:itemID="{33C43232-27A9-4A94-BEF3-A9809032F5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'SF-424A Cost Categories'!Print_Area</vt:lpstr>
      <vt:lpstr>'SF-424A Minus FFRDC'!Print_Area</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FOA Budget Justification 1-3 Years</dc:title>
  <dc:creator>Pat Saito</dc:creator>
  <cp:lastModifiedBy>Bethany N. Swauger</cp:lastModifiedBy>
  <cp:lastPrinted>2024-03-11T21:10:57Z</cp:lastPrinted>
  <dcterms:created xsi:type="dcterms:W3CDTF">2006-10-30T17:25:35Z</dcterms:created>
  <dcterms:modified xsi:type="dcterms:W3CDTF">2024-11-22T21:16:57Z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