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codeName="ThisWorkbook" defaultThemeVersion="124226"/>
  <mc:AlternateContent xmlns:mc="http://schemas.openxmlformats.org/markup-compatibility/2006">
    <mc:Choice Requires="x15">
      <x15ac:absPath xmlns:x15ac="http://schemas.microsoft.com/office/spreadsheetml/2010/11/ac" url="N:\NOFO\NOFO DE-FOA-0003495\NOFO Supporting Documents\"/>
    </mc:Choice>
  </mc:AlternateContent>
  <xr:revisionPtr revIDLastSave="0" documentId="8_{B1BD116B-DCC7-4DB5-8B97-1FD78B265B29}" xr6:coauthVersionLast="47" xr6:coauthVersionMax="47" xr10:uidLastSave="{00000000-0000-0000-0000-000000000000}"/>
  <bookViews>
    <workbookView xWindow="-110" yWindow="-110" windowWidth="19420" windowHeight="10420" tabRatio="853" firstSheet="5" activeTab="5" xr2:uid="{00000000-000D-0000-FFFF-FFFF00000000}"/>
  </bookViews>
  <sheets>
    <sheet name="Instructions and Summary" sheetId="1" r:id="rId1"/>
    <sheet name="a. Personnel" sheetId="2" r:id="rId2"/>
    <sheet name="b. Fringe" sheetId="3" r:id="rId3"/>
    <sheet name="c. Travel" sheetId="4" r:id="rId4"/>
    <sheet name="d. Equipment" sheetId="5" r:id="rId5"/>
    <sheet name="SF-424A Cost Categories" sheetId="13" r:id="rId6"/>
  </sheets>
  <definedNames>
    <definedName name="_xlnm.Print_Area" localSheetId="5">'SF-424A Cost Categories'!$A$1:$H$63</definedName>
    <definedName name="_xlnm.Print_Titles" localSheetId="1">'a. Personnel'!$6:$7</definedName>
    <definedName name="_xlnm.Print_Titles" localSheetId="3">'c. Travel'!$5:$5</definedName>
    <definedName name="_xlnm.Print_Titles" localSheetId="4">'d. Equipment'!$5:$5</definedName>
    <definedName name="Z_5BEC5FDE_32D0_42EF_8D2A_06DCBD4F05CC_.wvu.PrintArea" localSheetId="1" hidden="1">'a. Personnel'!$A$1:$N$37</definedName>
    <definedName name="Z_5BEC5FDE_32D0_42EF_8D2A_06DCBD4F05CC_.wvu.PrintArea" localSheetId="2" hidden="1">'b. Fringe'!$A$1:$K$21</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6588CF8C_0BB8_4786_9A46_0A2D10254132_.wvu.PrintArea" localSheetId="1" hidden="1">'a. Personnel'!$A$1:$N$37</definedName>
    <definedName name="Z_6588CF8C_0BB8_4786_9A46_0A2D10254132_.wvu.PrintArea" localSheetId="2" hidden="1">'b. Fringe'!$A$1:$K$21</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712CE29F_EFCA_4968_A7C5_599F87319D6A_.wvu.PrintArea" localSheetId="1" hidden="1">'a. Personnel'!$A$1:$N$37</definedName>
    <definedName name="Z_712CE29F_EFCA_4968_A7C5_599F87319D6A_.wvu.PrintArea" localSheetId="2" hidden="1">'b. Fringe'!$A$1:$K$21</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BF352FCE_C1BE_4B84_9561_6030FEF6A15F_.wvu.PrintArea" localSheetId="1" hidden="1">'a. Personnel'!$A$1:$N$37</definedName>
    <definedName name="Z_BF352FCE_C1BE_4B84_9561_6030FEF6A15F_.wvu.PrintArea" localSheetId="2" hidden="1">'b. Fringe'!$A$1:$K$21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D5CEF8EB_A9A7_4458_BF65_8F18E34CBA87_.wvu.PrintArea" localSheetId="1" hidden="1">'a. Personnel'!$A$1:$N$37</definedName>
    <definedName name="Z_D5CEF8EB_A9A7_4458_BF65_8F18E34CBA87_.wvu.PrintArea" localSheetId="2" hidden="1">'b. Fringe'!$A$1:$K$21</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7FF18E2_A72D_4088_BD59_9D74A43C39A8_.wvu.PrintArea" localSheetId="1" hidden="1">'a. Personnel'!$A$1:$N$37</definedName>
    <definedName name="Z_D7FF18E2_A72D_4088_BD59_9D74A43C39A8_.wvu.PrintArea" localSheetId="2" hidden="1">'b. Fringe'!$A$1:$K$21</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3" l="1"/>
  <c r="E30" i="13"/>
  <c r="D30" i="13"/>
  <c r="G28" i="13" l="1"/>
  <c r="G30" i="13" s="1"/>
  <c r="F28" i="13"/>
  <c r="E28" i="13"/>
  <c r="D28" i="13"/>
  <c r="H26" i="13"/>
  <c r="H27" i="13"/>
  <c r="H25" i="13"/>
  <c r="H24" i="13"/>
  <c r="H23" i="13"/>
  <c r="H22" i="13"/>
  <c r="H21" i="13"/>
  <c r="H28" i="13" s="1"/>
  <c r="H30" i="13" s="1"/>
  <c r="H20" i="13"/>
  <c r="H11" i="13"/>
  <c r="H10" i="13"/>
  <c r="H9" i="13"/>
  <c r="H13" i="13" s="1"/>
  <c r="H54" i="13" l="1"/>
  <c r="G54" i="13"/>
  <c r="F54" i="13"/>
  <c r="E54" i="13"/>
  <c r="H46" i="13"/>
  <c r="G46" i="13"/>
  <c r="F46" i="13"/>
  <c r="E46" i="13"/>
  <c r="D45" i="13"/>
  <c r="D44" i="13"/>
  <c r="G41" i="13"/>
  <c r="F41" i="13"/>
  <c r="E41" i="13"/>
  <c r="H40" i="13"/>
  <c r="H39" i="13"/>
  <c r="H38" i="13"/>
  <c r="H37" i="13"/>
  <c r="D46" i="13" l="1"/>
  <c r="H41" i="13"/>
  <c r="I34" i="2"/>
  <c r="F34" i="2"/>
  <c r="C34" i="2"/>
  <c r="L34" i="2" l="1"/>
  <c r="K29" i="4" l="1"/>
  <c r="K27" i="4"/>
  <c r="K26" i="4"/>
  <c r="K25" i="4"/>
  <c r="K24" i="4"/>
  <c r="K30" i="4" s="1"/>
  <c r="K21" i="4"/>
  <c r="K19" i="4"/>
  <c r="K18" i="4"/>
  <c r="K17" i="4"/>
  <c r="K16" i="4"/>
  <c r="K22" i="4" s="1"/>
  <c r="K13" i="4"/>
  <c r="K11" i="4"/>
  <c r="K10" i="4"/>
  <c r="K9" i="4"/>
  <c r="K8" i="4"/>
  <c r="K7" i="4"/>
  <c r="K9" i="3"/>
  <c r="K10" i="3"/>
  <c r="K11" i="3"/>
  <c r="K12" i="3"/>
  <c r="K14" i="4" l="1"/>
  <c r="K32" i="4" s="1"/>
  <c r="H32" i="13" l="1"/>
  <c r="F1" i="13"/>
  <c r="C1" i="13"/>
  <c r="D13" i="1"/>
  <c r="D12" i="1"/>
  <c r="D31" i="1"/>
  <c r="C31" i="1"/>
  <c r="D29" i="1"/>
  <c r="C29" i="1"/>
  <c r="D28" i="1"/>
  <c r="C28" i="1"/>
  <c r="C26" i="1"/>
  <c r="B25" i="1"/>
  <c r="D24" i="1"/>
  <c r="C24" i="1"/>
  <c r="B24" i="1"/>
  <c r="C22" i="1"/>
  <c r="E29" i="5"/>
  <c r="E28" i="5"/>
  <c r="E27" i="5"/>
  <c r="E26" i="5"/>
  <c r="E25" i="5"/>
  <c r="E24" i="5"/>
  <c r="E21" i="5"/>
  <c r="E20" i="5"/>
  <c r="E19" i="5"/>
  <c r="E18" i="5"/>
  <c r="E17" i="5"/>
  <c r="E16" i="5"/>
  <c r="E13" i="5"/>
  <c r="E12" i="5"/>
  <c r="E11" i="5"/>
  <c r="E10" i="5"/>
  <c r="E9" i="5"/>
  <c r="E8" i="5"/>
  <c r="E7" i="5"/>
  <c r="H13" i="3"/>
  <c r="E13" i="3"/>
  <c r="B13" i="3"/>
  <c r="J12" i="3"/>
  <c r="G12" i="3"/>
  <c r="D12" i="3"/>
  <c r="J11" i="3"/>
  <c r="G11" i="3"/>
  <c r="D11" i="3"/>
  <c r="J10" i="3"/>
  <c r="G10" i="3"/>
  <c r="D10" i="3"/>
  <c r="J9" i="3"/>
  <c r="G9" i="3"/>
  <c r="D9" i="3"/>
  <c r="J8" i="3"/>
  <c r="G8" i="3"/>
  <c r="D8" i="3"/>
  <c r="J7" i="3"/>
  <c r="G7" i="3"/>
  <c r="D7" i="3"/>
  <c r="L33" i="2"/>
  <c r="K33" i="2"/>
  <c r="H33" i="2"/>
  <c r="E33" i="2"/>
  <c r="L32" i="2"/>
  <c r="K32" i="2"/>
  <c r="H32" i="2"/>
  <c r="E32" i="2"/>
  <c r="L31" i="2"/>
  <c r="K31" i="2"/>
  <c r="H31" i="2"/>
  <c r="E31" i="2"/>
  <c r="L30" i="2"/>
  <c r="K30" i="2"/>
  <c r="H30" i="2"/>
  <c r="E30" i="2"/>
  <c r="L29" i="2"/>
  <c r="K29" i="2"/>
  <c r="H29" i="2"/>
  <c r="E29" i="2"/>
  <c r="L28" i="2"/>
  <c r="K28" i="2"/>
  <c r="H28" i="2"/>
  <c r="E28" i="2"/>
  <c r="M28" i="2" s="1"/>
  <c r="L27" i="2"/>
  <c r="K27" i="2"/>
  <c r="H27" i="2"/>
  <c r="E27" i="2"/>
  <c r="M27" i="2" s="1"/>
  <c r="L26" i="2"/>
  <c r="K26" i="2"/>
  <c r="H26" i="2"/>
  <c r="E26" i="2"/>
  <c r="M26" i="2" s="1"/>
  <c r="L25" i="2"/>
  <c r="K25" i="2"/>
  <c r="H25" i="2"/>
  <c r="E25" i="2"/>
  <c r="M25" i="2" s="1"/>
  <c r="L24" i="2"/>
  <c r="K24" i="2"/>
  <c r="H24" i="2"/>
  <c r="E24" i="2"/>
  <c r="M24" i="2" s="1"/>
  <c r="L23" i="2"/>
  <c r="K23" i="2"/>
  <c r="H23" i="2"/>
  <c r="E23" i="2"/>
  <c r="L22" i="2"/>
  <c r="K22" i="2"/>
  <c r="H22" i="2"/>
  <c r="E22" i="2"/>
  <c r="L21" i="2"/>
  <c r="K21" i="2"/>
  <c r="H21" i="2"/>
  <c r="E21" i="2"/>
  <c r="M21" i="2" s="1"/>
  <c r="L20" i="2"/>
  <c r="K20" i="2"/>
  <c r="H20" i="2"/>
  <c r="E20" i="2"/>
  <c r="L19" i="2"/>
  <c r="K19" i="2"/>
  <c r="H19" i="2"/>
  <c r="E19" i="2"/>
  <c r="L18" i="2"/>
  <c r="K18" i="2"/>
  <c r="H18" i="2"/>
  <c r="E18" i="2"/>
  <c r="L17" i="2"/>
  <c r="K17" i="2"/>
  <c r="H17" i="2"/>
  <c r="E17" i="2"/>
  <c r="L16" i="2"/>
  <c r="K16" i="2"/>
  <c r="H16" i="2"/>
  <c r="E16" i="2"/>
  <c r="L15" i="2"/>
  <c r="K15" i="2"/>
  <c r="H15" i="2"/>
  <c r="E15" i="2"/>
  <c r="L14" i="2"/>
  <c r="K14" i="2"/>
  <c r="H14" i="2"/>
  <c r="E14" i="2"/>
  <c r="L13" i="2"/>
  <c r="K13" i="2"/>
  <c r="H13" i="2"/>
  <c r="E13" i="2"/>
  <c r="M13" i="2" s="1"/>
  <c r="L12" i="2"/>
  <c r="K12" i="2"/>
  <c r="H12" i="2"/>
  <c r="E12" i="2"/>
  <c r="L11" i="2"/>
  <c r="K11" i="2"/>
  <c r="H11" i="2"/>
  <c r="E11" i="2"/>
  <c r="M11" i="2" s="1"/>
  <c r="L10" i="2"/>
  <c r="K10" i="2"/>
  <c r="H10" i="2"/>
  <c r="E10" i="2"/>
  <c r="E34" i="2" s="1"/>
  <c r="B18" i="1" s="1"/>
  <c r="L9" i="2"/>
  <c r="K9" i="2"/>
  <c r="H9" i="2"/>
  <c r="E9" i="2"/>
  <c r="M9" i="2" s="1"/>
  <c r="L8" i="2"/>
  <c r="K8" i="2"/>
  <c r="H8" i="2"/>
  <c r="E8" i="2"/>
  <c r="M8" i="2" s="1"/>
  <c r="B31" i="1"/>
  <c r="B29" i="1"/>
  <c r="D26" i="1"/>
  <c r="D25" i="1"/>
  <c r="D14" i="1"/>
  <c r="B26" i="1" l="1"/>
  <c r="E26" i="1" s="1"/>
  <c r="F26" i="1" s="1"/>
  <c r="K7" i="3"/>
  <c r="M12" i="2"/>
  <c r="G13" i="3"/>
  <c r="C19" i="1" s="1"/>
  <c r="C20" i="1"/>
  <c r="M18" i="2"/>
  <c r="M29" i="2"/>
  <c r="D27" i="1"/>
  <c r="E29" i="1"/>
  <c r="F29" i="1" s="1"/>
  <c r="D15" i="1"/>
  <c r="M10" i="2"/>
  <c r="M23" i="2"/>
  <c r="D20" i="1"/>
  <c r="E22" i="5"/>
  <c r="C21" i="1" s="1"/>
  <c r="H34" i="2"/>
  <c r="C18" i="1" s="1"/>
  <c r="M14" i="2"/>
  <c r="M16" i="2"/>
  <c r="M17" i="2"/>
  <c r="M19" i="2"/>
  <c r="M30" i="2"/>
  <c r="M32" i="2"/>
  <c r="M33" i="2"/>
  <c r="D13" i="3"/>
  <c r="B19" i="1" s="1"/>
  <c r="B20" i="1"/>
  <c r="B22" i="1"/>
  <c r="K34" i="2"/>
  <c r="M34" i="2" s="1"/>
  <c r="M15" i="2"/>
  <c r="M20" i="2"/>
  <c r="M22" i="2"/>
  <c r="M31" i="2"/>
  <c r="J13" i="3"/>
  <c r="D19" i="1" s="1"/>
  <c r="E14" i="5"/>
  <c r="E30" i="5"/>
  <c r="D21" i="1" s="1"/>
  <c r="D22" i="1"/>
  <c r="B27" i="1"/>
  <c r="E24" i="1"/>
  <c r="F24" i="1" s="1"/>
  <c r="D18" i="1"/>
  <c r="C25" i="1"/>
  <c r="E25" i="1" s="1"/>
  <c r="F25" i="1" s="1"/>
  <c r="E31" i="1"/>
  <c r="F31" i="1" s="1"/>
  <c r="B28" i="1"/>
  <c r="K8" i="3"/>
  <c r="E32" i="5" l="1"/>
  <c r="B21" i="1"/>
  <c r="E21" i="1" s="1"/>
  <c r="F21" i="1" s="1"/>
  <c r="E22" i="1"/>
  <c r="F22" i="1" s="1"/>
  <c r="K13" i="3"/>
  <c r="G13" i="13"/>
  <c r="D30" i="1"/>
  <c r="D32" i="1" s="1"/>
  <c r="E14" i="1" s="1"/>
  <c r="C27" i="1"/>
  <c r="E18" i="1"/>
  <c r="E20" i="1"/>
  <c r="F20" i="1" s="1"/>
  <c r="E19" i="1"/>
  <c r="F19" i="1" s="1"/>
  <c r="E28" i="1"/>
  <c r="F28" i="1" s="1"/>
  <c r="E27" i="1" l="1"/>
  <c r="F27" i="1" s="1"/>
  <c r="B30" i="1"/>
  <c r="C30" i="1"/>
  <c r="C32" i="1" s="1"/>
  <c r="E13" i="1" s="1"/>
  <c r="C14" i="1"/>
  <c r="F14" i="1"/>
  <c r="F18" i="1"/>
  <c r="B32" i="1" l="1"/>
  <c r="E12" i="1" s="1"/>
  <c r="C12" i="1" s="1"/>
  <c r="E30" i="1"/>
  <c r="E32" i="1" s="1"/>
  <c r="F13" i="1"/>
  <c r="C13" i="1"/>
  <c r="E15" i="1" l="1"/>
  <c r="F15" i="1" s="1"/>
  <c r="F12" i="1"/>
  <c r="F30" i="1"/>
  <c r="F32" i="1" s="1"/>
  <c r="C15" i="1"/>
  <c r="F13" i="13" l="1"/>
</calcChain>
</file>

<file path=xl/sharedStrings.xml><?xml version="1.0" encoding="utf-8"?>
<sst xmlns="http://schemas.openxmlformats.org/spreadsheetml/2006/main" count="251" uniqueCount="192">
  <si>
    <t>Applicant Name:</t>
  </si>
  <si>
    <t>Section A - Budget Summary</t>
  </si>
  <si>
    <t>Grant Program Function or Activity</t>
  </si>
  <si>
    <t>Catalog of Federal Domestic Assistance Number</t>
  </si>
  <si>
    <t>Estimated Unobligated Funds</t>
  </si>
  <si>
    <t>New or Revised Budget</t>
  </si>
  <si>
    <t xml:space="preserve">Non-Federal </t>
  </si>
  <si>
    <t>Federal</t>
  </si>
  <si>
    <t>Non-Federal</t>
  </si>
  <si>
    <t>(a)</t>
  </si>
  <si>
    <t>(b)</t>
  </si>
  <si>
    <t>(d)</t>
  </si>
  <si>
    <t>(e)</t>
  </si>
  <si>
    <t>(f)</t>
  </si>
  <si>
    <t>(g)</t>
  </si>
  <si>
    <t>1.</t>
  </si>
  <si>
    <t>2.</t>
  </si>
  <si>
    <t>3.</t>
  </si>
  <si>
    <t>4.</t>
  </si>
  <si>
    <t>5.</t>
  </si>
  <si>
    <t>Section B - Budget Categories</t>
  </si>
  <si>
    <t>6.</t>
  </si>
  <si>
    <t>Object Class Categories</t>
  </si>
  <si>
    <t>Grant Program, Function or Activity</t>
  </si>
  <si>
    <t>a.  Personnel</t>
  </si>
  <si>
    <t>b.  Fringe Benefits</t>
  </si>
  <si>
    <t>c.  Travel</t>
  </si>
  <si>
    <t>d.  Equipment</t>
  </si>
  <si>
    <t>e.  Supplies</t>
  </si>
  <si>
    <t>f.  Contractual</t>
  </si>
  <si>
    <t>g.  Construction</t>
  </si>
  <si>
    <t>h.  Other</t>
  </si>
  <si>
    <t>j.  Indirect Charges</t>
  </si>
  <si>
    <t>7.</t>
  </si>
  <si>
    <t>Program Income</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</si>
  <si>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</si>
  <si>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</si>
  <si>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</si>
  <si>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</si>
  <si>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</si>
  <si>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</si>
  <si>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</si>
  <si>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</si>
  <si>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</si>
  <si>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</si>
  <si>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</si>
  <si>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</si>
  <si>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</si>
  <si>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</si>
  <si>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</si>
  <si>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</si>
  <si>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</si>
  <si>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</si>
  <si>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</si>
  <si>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</si>
  <si>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CATEGORY</t>
  </si>
  <si>
    <t>Rate Basis</t>
  </si>
  <si>
    <t>No. of Travelers</t>
  </si>
  <si>
    <t>No. of Days</t>
  </si>
  <si>
    <t>Cost per Trip</t>
  </si>
  <si>
    <t>Basis for Estimating Costs</t>
  </si>
  <si>
    <t>Domestic Travel</t>
  </si>
  <si>
    <t>International Travel</t>
  </si>
  <si>
    <t>Date of Submission:</t>
  </si>
  <si>
    <t>f. Contractual</t>
  </si>
  <si>
    <t>Cost Share</t>
  </si>
  <si>
    <t>Project Total Dollars</t>
  </si>
  <si>
    <t>Project Total Hours</t>
  </si>
  <si>
    <t>Position Title</t>
  </si>
  <si>
    <t>Total Budget Period 1</t>
  </si>
  <si>
    <t>Total Budget Period 2</t>
  </si>
  <si>
    <t>Total Budget Period 3</t>
  </si>
  <si>
    <t>Instructions and Summary</t>
  </si>
  <si>
    <t>Total</t>
  </si>
  <si>
    <t>Award Recipient:</t>
  </si>
  <si>
    <t xml:space="preserve">Form submitted by: </t>
  </si>
  <si>
    <t>Award Number:</t>
  </si>
  <si>
    <t>Reliability testing of PV modules- Task 4.3</t>
  </si>
  <si>
    <t>Totals</t>
  </si>
  <si>
    <t>(May be award recipient or sub-recipient)</t>
  </si>
  <si>
    <t xml:space="preserve">Total Contractual </t>
  </si>
  <si>
    <t>Labor Type</t>
  </si>
  <si>
    <t>Rate</t>
  </si>
  <si>
    <t>Personnel Costs</t>
  </si>
  <si>
    <t>Total Direct Costs</t>
  </si>
  <si>
    <t xml:space="preserve">Detailed Budget Justification </t>
  </si>
  <si>
    <t>Detailed Budget Justification</t>
  </si>
  <si>
    <t>Depart From</t>
  </si>
  <si>
    <t>Destination</t>
  </si>
  <si>
    <t xml:space="preserve">Total Project </t>
  </si>
  <si>
    <t>% of Project</t>
  </si>
  <si>
    <t>Total Costs</t>
  </si>
  <si>
    <r>
      <t xml:space="preserve">Comments </t>
    </r>
    <r>
      <rPr>
        <sz val="10"/>
        <rFont val="Arial"/>
        <family val="2"/>
      </rPr>
      <t>(as needed)</t>
    </r>
  </si>
  <si>
    <t>Additional Explanation (as needed):</t>
  </si>
  <si>
    <t>Cost Share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</si>
  <si>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</si>
  <si>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</si>
  <si>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 xml:space="preserve">                                                             Budget Period 1</t>
  </si>
  <si>
    <t xml:space="preserve">                                                             Budget Period 2</t>
  </si>
  <si>
    <t xml:space="preserve">                                                              Budget Period 3</t>
  </si>
  <si>
    <t>SOPO Task #</t>
  </si>
  <si>
    <t>Time 
(Hrs)</t>
  </si>
  <si>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</si>
  <si>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</si>
  <si>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</si>
  <si>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</si>
  <si>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</si>
  <si>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3,4,5</t>
  </si>
  <si>
    <t>Proposed Budget Period Dates</t>
  </si>
  <si>
    <r>
      <t>EXAMPLE!!!</t>
    </r>
    <r>
      <rPr>
        <sz val="10"/>
        <color indexed="10"/>
        <rFont val="Arial"/>
        <family val="2"/>
      </rPr>
      <t xml:space="preserve">  Visit to PV manufacturer</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</si>
  <si>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</si>
  <si>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</si>
  <si>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</si>
  <si>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t>Lodging per Traveler</t>
  </si>
  <si>
    <t>Flight per Traveler</t>
  </si>
  <si>
    <t>Vehicle per Traveler</t>
  </si>
  <si>
    <t>Per Diem Per Traveler</t>
  </si>
  <si>
    <t>(c)</t>
  </si>
  <si>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</si>
  <si>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 xml:space="preserve">INSTRUCTIONS - PLEASE READ!!!
</t>
    </r>
    <r>
      <rPr>
        <b/>
        <sz val="10"/>
        <rFont val="Arial"/>
        <family val="2"/>
      </rPr>
      <t>1.</t>
    </r>
    <r>
      <rPr>
        <sz val="10"/>
        <rFont val="Arial"/>
        <family val="2"/>
      </rPr>
      <t xml:space="preserve"> List project costs solely for employees of the entity completing this form.  All personnel costs for subrecipients and contractors must be included under f. Contractual.</t>
    </r>
    <r>
      <rPr>
        <b/>
        <sz val="10"/>
        <rFont val="Arial"/>
        <family val="2"/>
      </rPr>
      <t xml:space="preserve">
2. </t>
    </r>
    <r>
      <rPr>
        <sz val="10"/>
        <rFont val="Arial"/>
        <family val="2"/>
      </rPr>
      <t>All personnel should be identified by position title and not employee name. Enter the amount of time (e.g., hours or % of time) and the base hourly rate and the total direct personnel compensation will automatically calculate. Rate basis (e.g., rate negotiated for each hour worked on the project, labor distribution report, state civil service rates, etc.) must also be identified.</t>
    </r>
    <r>
      <rPr>
        <b/>
        <sz val="10"/>
        <rFont val="Arial"/>
        <family val="2"/>
      </rPr>
      <t xml:space="preserve">
3. </t>
    </r>
    <r>
      <rPr>
        <sz val="10"/>
        <rFont val="Arial"/>
        <family val="2"/>
      </rPr>
      <t xml:space="preserve">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 xml:space="preserve">
4. </t>
    </r>
    <r>
      <rPr>
        <sz val="10"/>
        <rFont val="Arial"/>
        <family val="2"/>
      </rPr>
      <t xml:space="preserve">If a position and hours are attributed to multiple employees (e.g. Technician working 4000 hours) the number of employees for that position title must be identified.  
</t>
    </r>
    <r>
      <rPr>
        <b/>
        <sz val="10"/>
        <color rgb="FFFF0000"/>
        <rFont val="Arial"/>
        <family val="2"/>
      </rPr>
      <t xml:space="preserve">5. </t>
    </r>
    <r>
      <rPr>
        <sz val="10"/>
        <color rgb="FFFF0000"/>
        <rFont val="Arial"/>
        <family val="2"/>
      </rPr>
      <t>Each budget period is rounded to the nearest dollar.</t>
    </r>
  </si>
  <si>
    <t>Hourly Rate
($/Hr)</t>
  </si>
  <si>
    <t>TOTAL PERSONNEL</t>
  </si>
  <si>
    <t>TOTAL FRINGE</t>
  </si>
  <si>
    <t>TOTAL TRAVEL</t>
  </si>
  <si>
    <r>
      <rPr>
        <b/>
        <sz val="10"/>
        <color indexed="10"/>
        <rFont val="Arial"/>
        <family val="2"/>
      </rPr>
      <t>INSTRUCTIONS - PLEASE READ!!!</t>
    </r>
    <r>
      <rPr>
        <sz val="10"/>
        <rFont val="Arial"/>
        <family val="2"/>
      </rPr>
      <t xml:space="preserve">
</t>
    </r>
    <r>
      <rPr>
        <b/>
        <sz val="10"/>
        <rFont val="Arial"/>
        <family val="2"/>
      </rPr>
      <t xml:space="preserve">1. </t>
    </r>
    <r>
      <rPr>
        <sz val="10"/>
        <rFont val="Arial"/>
        <family val="2"/>
      </rPr>
      <t xml:space="preserve">Equipment means tangible personal property (including information technology systems) having a useful life of more than one year and a per-unit acquisition cost which equals or exceeds the lesser of the capitalization level established by the non-Federal entity for financial statement purposes, or $5,000. Please refer to the applicable Federal regulations in 2 CFR 200 for specific equipment definitions and treatment. </t>
    </r>
    <r>
      <rPr>
        <b/>
        <sz val="10"/>
        <rFont val="Arial"/>
        <family val="2"/>
      </rPr>
      <t xml:space="preserve">
2. </t>
    </r>
    <r>
      <rPr>
        <sz val="10"/>
        <rFont val="Arial"/>
        <family val="2"/>
      </rPr>
      <t xml:space="preserve">List all equipment below, providing a basis of cost (e.g. contractor quotes, catalog prices, prior invoices, etc.). Briefly justify items as they apply to the Statement of Project Objectives. If it is existing equipment, provide logical support for the estimated value shown. </t>
    </r>
    <r>
      <rPr>
        <b/>
        <sz val="10"/>
        <rFont val="Arial"/>
        <family val="2"/>
      </rPr>
      <t xml:space="preserve">
3. </t>
    </r>
    <r>
      <rPr>
        <sz val="10"/>
        <rFont val="Arial"/>
        <family val="2"/>
      </rPr>
      <t xml:space="preserve">During award negotiations, provide a contractor quote for all equipment items over $50,000 in price. If the contractor quote is not an exact price match, provide an explanation in the additional explanation section below. If a contractor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</si>
  <si>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t>Contractor Quote - Attached</t>
  </si>
  <si>
    <t>TOTAL EQUIPMENT</t>
  </si>
  <si>
    <t xml:space="preserve">Please read the instructions on each worksheet tab before starting. If you have any questions, please ask your DOE contact!
Do not modify this template or any cells or formulas!    </t>
  </si>
  <si>
    <t xml:space="preserve">      Subrecipient</t>
  </si>
  <si>
    <t xml:space="preserve">      Contractor</t>
  </si>
  <si>
    <t xml:space="preserve">      FFRDC</t>
  </si>
  <si>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 xml:space="preserve">
</t>
    </r>
    <r>
      <rPr>
        <b/>
        <sz val="10"/>
        <rFont val="Arial"/>
        <family val="2"/>
      </rPr>
      <t>5.</t>
    </r>
    <r>
      <rPr>
        <sz val="10"/>
        <rFont val="Arial"/>
        <family val="2"/>
      </rPr>
      <t xml:space="preserve"> All costs incurred by the preparer's sub-recipients, contractors,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If your project contains more than three budget periods, consult your EERE contact before adding additional budget period rows or columns. 
</t>
    </r>
    <r>
      <rPr>
        <b/>
        <sz val="10"/>
        <color rgb="FFFF0000"/>
        <rFont val="Arial"/>
        <family val="2"/>
      </rPr>
      <t xml:space="preserve">8. </t>
    </r>
    <r>
      <rPr>
        <sz val="10"/>
        <color rgb="FFFF0000"/>
        <rFont val="Arial"/>
        <family val="2"/>
      </rPr>
      <t>ALL budget period cost categories are rounded to the nearest dollar.</t>
    </r>
  </si>
  <si>
    <r>
      <t>INSTRUCTIONS - PLEASE READ!!!</t>
    </r>
    <r>
      <rPr>
        <b/>
        <sz val="10"/>
        <rFont val="Arial"/>
        <family val="2"/>
      </rPr>
      <t xml:space="preserve">
</t>
    </r>
    <r>
      <rPr>
        <sz val="10"/>
        <rFont val="Arial"/>
        <family val="2"/>
      </rPr>
      <t xml:space="preserve">1.  Identify Foreign and Domestic Travel as separate items. Examples of Purpose of Travel are subrecipient site visits, DOE meetings, project mgmt. meetings, etc. Examples of Basis for Estimating Costs are past trips, travel quotes, GSA rates, etc.   
2.  All listed travel must be necessary for performance of the Statement of Project Objectives.                                                                                                                                                                                                                                                                 
3. Only travel that is directly associated with this award should be included as a direct travel cost to the award.                                                                                                                                                                                                                                                                                                                                                                                4. Federal travel regulations are contained within the applicable cost principles for all entity types.                                                                                                                                                                                                                                                                                             5.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6. Columns E, F, G, H, I, J, and K are per trip.                                                                                                                                                                                                                                                                                                                                                                                                                                                                                                     7. The number of days is inclusive of day of departure and day of return.                                                                                                                                                                                                                                                                                               8. Recipients should enter City and State (or City and Country for International travel) in the Depart from and Destination fields.                                                                                                                                                                                              </t>
    </r>
    <r>
      <rPr>
        <sz val="10"/>
        <color rgb="FFFF0000"/>
        <rFont val="Arial"/>
        <family val="2"/>
      </rPr>
      <t>9. Each budget period is rounded to the nearest dollar.</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</si>
  <si>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**When this option is checked, the entity preparing this form shall submit an indirect rate proposal in the format provided in the Sample Rate Proposal at </t>
    </r>
    <r>
      <rPr>
        <sz val="10"/>
        <color rgb="FF0000FF"/>
        <rFont val="Arial"/>
        <family val="2"/>
      </rPr>
      <t>https://netl.doe.gov/sites/default/files/2024-01/Negotiated-Indirect-Cost-Rate-Agreement-and-Rate-Proposal-Guidance-1-0.pdf</t>
    </r>
    <r>
      <rPr>
        <sz val="10"/>
        <color indexed="10"/>
        <rFont val="Arial"/>
        <family val="2"/>
      </rPr>
      <t>,</t>
    </r>
    <r>
      <rPr>
        <sz val="10"/>
        <color rgb="FFFF0000"/>
        <rFont val="Arial"/>
        <family val="2"/>
      </rPr>
      <t xml:space="preserve"> or a format that provides the same level of information and which will support the rates being proposed for use in the performance of the proposed project. </t>
    </r>
  </si>
  <si>
    <t>Budget Justification (3 BPs) (February 2024)</t>
  </si>
  <si>
    <r>
      <rPr>
        <b/>
        <sz val="10"/>
        <color rgb="FFFF0000"/>
        <rFont val="Arial"/>
        <family val="2"/>
      </rPr>
      <t>Example!!!</t>
    </r>
    <r>
      <rPr>
        <sz val="10"/>
        <color rgb="FFFF0000"/>
        <rFont val="Arial"/>
        <family val="2"/>
      </rPr>
      <t xml:space="preserve"> 01/01/2024 - 12/31/2024</t>
    </r>
  </si>
  <si>
    <t>BUDGET INFORMATION - Non-Construction Programs</t>
  </si>
  <si>
    <t>(a) Grant Program</t>
  </si>
  <si>
    <t>(b) Applicant</t>
  </si>
  <si>
    <t>(d) Other Sources</t>
  </si>
  <si>
    <t>8.</t>
  </si>
  <si>
    <t>9.</t>
  </si>
  <si>
    <t>10.</t>
  </si>
  <si>
    <t>11.</t>
  </si>
  <si>
    <t>12.</t>
  </si>
  <si>
    <t>Total for 1st Year</t>
  </si>
  <si>
    <t>1st Quarter</t>
  </si>
  <si>
    <t>2nd Quarter</t>
  </si>
  <si>
    <t>3rd Quarter</t>
  </si>
  <si>
    <t>4th quarter</t>
  </si>
  <si>
    <t>13.</t>
  </si>
  <si>
    <t>14.</t>
  </si>
  <si>
    <t>15.</t>
  </si>
  <si>
    <t>Future Funding Periods (Years)</t>
  </si>
  <si>
    <t>(b) First</t>
  </si>
  <si>
    <t>(c ) Second</t>
  </si>
  <si>
    <t>(d) Third</t>
  </si>
  <si>
    <t>(e) Fourth</t>
  </si>
  <si>
    <t>16.</t>
  </si>
  <si>
    <t>17.</t>
  </si>
  <si>
    <t>18.</t>
  </si>
  <si>
    <t>19.</t>
  </si>
  <si>
    <t>20.</t>
  </si>
  <si>
    <t>21. Direct Charges</t>
  </si>
  <si>
    <t>22. Indirect Charges</t>
  </si>
  <si>
    <t>23.  Remarks</t>
  </si>
  <si>
    <t xml:space="preserve">              </t>
  </si>
  <si>
    <t>OMB Number: 4040-0006</t>
  </si>
  <si>
    <t>Expiration Date: 02/28/2025</t>
  </si>
  <si>
    <t>Standard Form 424A (Rev. 7- 97)</t>
  </si>
  <si>
    <t>Prescribed by OMB (Circular A -102) Page 1</t>
  </si>
  <si>
    <t>Prescribed by OMB (Circular A -102) Page 1A</t>
  </si>
  <si>
    <t>Prescribed by OMB (Circular A -102) Page 2</t>
  </si>
  <si>
    <t xml:space="preserve">              Authorized for Local Reproduction</t>
  </si>
  <si>
    <t>(5)</t>
  </si>
  <si>
    <t>(1)</t>
  </si>
  <si>
    <t>(2)</t>
  </si>
  <si>
    <t>(3)</t>
  </si>
  <si>
    <t>(4)</t>
  </si>
  <si>
    <t>SECTION A - BUDGET SUMMARY</t>
  </si>
  <si>
    <t>SECTION B - BUDGET CATEGORIES</t>
  </si>
  <si>
    <t>(c) State</t>
  </si>
  <si>
    <t>SECTION C - NON-FEDERAL RESOURCES</t>
  </si>
  <si>
    <t>SECTION D - FORECASTED CASH NEEDS</t>
  </si>
  <si>
    <t>SECTION E - BUDGET ESTIMATES OF FEDERAL FUNDS NEEDED FOR BALANCE OF THE PROJECT</t>
  </si>
  <si>
    <t>SECTION F - OTHER BUDGET INFORMATION</t>
  </si>
  <si>
    <t>(e) Totals</t>
  </si>
  <si>
    <r>
      <t xml:space="preserve">k.  </t>
    </r>
    <r>
      <rPr>
        <b/>
        <sz val="11"/>
        <rFont val="Arial"/>
        <family val="2"/>
      </rPr>
      <t>TOTALS</t>
    </r>
    <r>
      <rPr>
        <sz val="11"/>
        <rFont val="Arial"/>
        <family val="2"/>
      </rPr>
      <t xml:space="preserve"> (sum of 6i-6j)</t>
    </r>
  </si>
  <si>
    <r>
      <t xml:space="preserve">TOTAL </t>
    </r>
    <r>
      <rPr>
        <sz val="11"/>
        <rFont val="Arial Narrow"/>
        <family val="2"/>
      </rPr>
      <t>(sum of lines 8 - 11)</t>
    </r>
  </si>
  <si>
    <r>
      <t>TOTAL</t>
    </r>
    <r>
      <rPr>
        <sz val="11"/>
        <rFont val="Arial Narrow"/>
        <family val="2"/>
      </rPr>
      <t xml:space="preserve"> (sum of lines 13 and 14)</t>
    </r>
  </si>
  <si>
    <r>
      <t xml:space="preserve">TOTAL </t>
    </r>
    <r>
      <rPr>
        <sz val="11"/>
        <rFont val="Arial Narrow"/>
        <family val="2"/>
      </rPr>
      <t>(sum of lines 16-19)</t>
    </r>
  </si>
  <si>
    <r>
      <t xml:space="preserve">i.  </t>
    </r>
    <r>
      <rPr>
        <b/>
        <sz val="11"/>
        <rFont val="Arial"/>
        <family val="2"/>
      </rPr>
      <t>Total Direct Charges</t>
    </r>
    <r>
      <rPr>
        <sz val="11"/>
        <rFont val="Arial"/>
        <family val="2"/>
      </rPr>
      <t xml:space="preserve"> (sum of 6a-6h)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</si>
</sst>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37"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4"/>
      <name val="Arial"/>
      <family val="2"/>
    </font>
    <font>
      <b/>
      <sz val="9"/>
      <name val="Arial"/>
      <family val="2"/>
    </font>
    <font>
      <sz val="9"/>
      <name val="Arial"/>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
      <sz val="10"/>
      <color rgb="FF0000FF"/>
      <name val="Arial"/>
      <family val="2"/>
    </font>
    <font>
      <sz val="9"/>
      <name val="Arial Narrow"/>
      <family val="2"/>
    </font>
    <font>
      <b/>
      <sz val="11"/>
      <name val="Arial Narrow"/>
      <family val="2"/>
    </font>
    <font>
      <sz val="11"/>
      <name val="Arial Narrow"/>
      <family val="2"/>
    </font>
    <font>
      <b/>
      <sz val="10"/>
      <name val="Arial Narrow"/>
      <family val="2"/>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style="medium">
        <color indexed="64"/>
      </left>
      <right style="thin">
        <color indexed="64"/>
      </right>
      <top/>
      <bottom style="medium">
        <color indexed="10"/>
      </bottom>
      <diagonal/>
    </border>
    <border>
      <left style="thin">
        <color indexed="64"/>
      </left>
      <right style="thin">
        <color indexed="64"/>
      </right>
      <top style="medium">
        <color indexed="10"/>
      </top>
      <bottom style="thin">
        <color indexed="64"/>
      </bottom>
      <diagonal/>
    </border>
  </borders>
  <cellStyleXfs count="4">
    <xf numFmtId="0" fontId="0" fillId="0" borderId="0"/>
    <xf numFmtId="44" fontId="1" fillId="0" borderId="0" applyFont="0" applyFill="0" applyBorder="0" applyAlignment="0" applyProtection="0"/>
    <xf numFmtId="0" fontId="5" fillId="0" borderId="0"/>
    <xf numFmtId="0" fontId="26" fillId="0" borderId="0"/>
  </cellStyleXfs>
  <cellXfs count="529">
    <xf numFmtId="0" fontId="0" fillId="0" borderId="0" xfId="0"/>
    <xf numFmtId="0" fontId="9" fillId="0" borderId="0" xfId="0" applyFont="1" applyAlignment="1">
      <alignment vertical="center" wrapText="1"/>
    </xf>
    <xf numFmtId="0" fontId="11" fillId="0" borderId="0" xfId="0" applyFont="1" applyAlignment="1">
      <alignment vertical="center" wrapText="1"/>
    </xf>
    <xf numFmtId="0" fontId="5" fillId="0" borderId="0" xfId="0" applyFont="1" applyAlignment="1" applyProtection="1">
      <alignment vertical="top" wrapText="1"/>
    </xf>
    <xf numFmtId="0" fontId="5" fillId="0" borderId="0" xfId="0" applyFont="1" applyAlignment="1" applyProtection="1">
      <alignment vertical="top" wrapText="1"/>
      <protection locked="0"/>
    </xf>
    <xf numFmtId="49" fontId="10" fillId="0" borderId="0" xfId="0" applyNumberFormat="1" applyFont="1" applyAlignment="1">
      <alignment horizontal="center" vertical="center" wrapText="1"/>
    </xf>
    <xf numFmtId="0" fontId="0" fillId="0" borderId="0" xfId="0" applyAlignment="1" applyProtection="1">
      <alignment vertical="center" wrapText="1"/>
    </xf>
    <xf numFmtId="0" fontId="5" fillId="0" borderId="26" xfId="0" applyFont="1" applyBorder="1" applyAlignment="1" applyProtection="1">
      <alignment vertical="center" wrapText="1"/>
      <protection locked="0"/>
    </xf>
    <xf numFmtId="0" fontId="5" fillId="0" borderId="19" xfId="0" applyFont="1" applyBorder="1" applyAlignment="1" applyProtection="1">
      <alignment vertical="center" wrapText="1"/>
      <protection locked="0"/>
    </xf>
    <xf numFmtId="0" fontId="5" fillId="0" borderId="19" xfId="0" applyFont="1" applyFill="1" applyBorder="1" applyAlignment="1" applyProtection="1">
      <alignment vertical="center" wrapText="1"/>
      <protection locked="0"/>
    </xf>
    <xf numFmtId="0" fontId="5" fillId="0" borderId="21"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26"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9"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3" fillId="0" borderId="0" xfId="0" applyNumberFormat="1" applyFont="1" applyBorder="1" applyAlignment="1">
      <alignment horizontal="left" vertical="center" wrapText="1"/>
    </xf>
    <xf numFmtId="49" fontId="23"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28"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8"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0" fontId="3" fillId="2" borderId="28" xfId="0" applyFont="1" applyFill="1" applyBorder="1" applyAlignment="1" applyProtection="1">
      <alignment horizontal="center" vertical="center" wrapText="1"/>
    </xf>
    <xf numFmtId="0" fontId="3" fillId="2" borderId="7" xfId="0" applyFont="1" applyFill="1" applyBorder="1" applyAlignment="1" applyProtection="1">
      <alignment horizontal="left" vertical="center" wrapText="1"/>
    </xf>
    <xf numFmtId="165" fontId="5" fillId="2" borderId="8" xfId="0" applyNumberFormat="1" applyFont="1" applyFill="1" applyBorder="1" applyAlignment="1" applyProtection="1">
      <alignment horizontal="right" vertical="center" wrapText="1"/>
    </xf>
    <xf numFmtId="0" fontId="3" fillId="2" borderId="6" xfId="0" applyFont="1" applyFill="1" applyBorder="1" applyAlignment="1" applyProtection="1">
      <alignment horizontal="left" vertical="center" wrapText="1"/>
    </xf>
    <xf numFmtId="0" fontId="3" fillId="2" borderId="29" xfId="0" applyFont="1" applyFill="1" applyBorder="1" applyAlignment="1" applyProtection="1">
      <alignment horizontal="right" vertical="center" wrapText="1"/>
    </xf>
    <xf numFmtId="165" fontId="5" fillId="2" borderId="4" xfId="0" applyNumberFormat="1" applyFont="1" applyFill="1" applyBorder="1" applyAlignment="1" applyProtection="1">
      <alignment horizontal="right" vertical="center" wrapText="1"/>
    </xf>
    <xf numFmtId="0" fontId="3" fillId="2" borderId="28" xfId="0" applyFont="1" applyFill="1" applyBorder="1" applyAlignment="1" applyProtection="1">
      <alignment horizontal="right" vertical="center" wrapText="1"/>
    </xf>
    <xf numFmtId="0" fontId="4" fillId="2" borderId="28" xfId="0" applyFont="1" applyFill="1" applyBorder="1" applyAlignment="1" applyProtection="1">
      <alignment horizontal="center" vertical="center" wrapText="1"/>
    </xf>
    <xf numFmtId="0" fontId="4" fillId="2" borderId="30" xfId="0" applyFont="1" applyFill="1" applyBorder="1" applyAlignment="1" applyProtection="1">
      <alignment horizontal="center" vertical="center" wrapText="1"/>
    </xf>
    <xf numFmtId="0" fontId="4" fillId="2" borderId="31" xfId="0" applyFont="1" applyFill="1" applyBorder="1" applyAlignment="1" applyProtection="1">
      <alignment horizontal="center" vertical="center" wrapText="1"/>
    </xf>
    <xf numFmtId="165" fontId="5" fillId="2" borderId="1" xfId="0" applyNumberFormat="1" applyFont="1" applyFill="1" applyBorder="1" applyAlignment="1" applyProtection="1">
      <alignment horizontal="right" vertical="center" wrapText="1"/>
    </xf>
    <xf numFmtId="165" fontId="5" fillId="2" borderId="32" xfId="0" applyNumberFormat="1" applyFont="1" applyFill="1" applyBorder="1" applyAlignment="1" applyProtection="1">
      <alignment horizontal="right" vertical="center" wrapText="1"/>
    </xf>
    <xf numFmtId="0" fontId="5" fillId="3" borderId="19" xfId="0" applyFont="1" applyFill="1" applyBorder="1" applyAlignment="1" applyProtection="1">
      <alignment horizontal="center" vertical="center" wrapText="1"/>
    </xf>
    <xf numFmtId="0" fontId="3" fillId="4" borderId="33" xfId="0" applyFont="1" applyFill="1" applyBorder="1" applyAlignment="1" applyProtection="1">
      <alignment horizontal="center" vertical="center" wrapText="1"/>
    </xf>
    <xf numFmtId="0" fontId="3" fillId="4" borderId="28" xfId="0" applyFont="1" applyFill="1" applyBorder="1" applyAlignment="1" applyProtection="1">
      <alignment horizontal="center" vertical="center" wrapText="1"/>
    </xf>
    <xf numFmtId="0" fontId="3" fillId="4" borderId="34" xfId="0" applyFont="1" applyFill="1" applyBorder="1" applyAlignment="1" applyProtection="1">
      <alignment horizontal="center" vertical="center" wrapText="1"/>
    </xf>
    <xf numFmtId="0" fontId="2" fillId="4" borderId="35" xfId="0" applyFont="1" applyFill="1" applyBorder="1" applyAlignment="1" applyProtection="1">
      <alignment horizontal="left" vertical="center" wrapText="1"/>
    </xf>
    <xf numFmtId="0" fontId="2" fillId="4" borderId="36" xfId="0" applyFont="1" applyFill="1" applyBorder="1" applyAlignment="1" applyProtection="1">
      <alignment horizontal="left" vertical="center" wrapText="1"/>
    </xf>
    <xf numFmtId="0" fontId="3" fillId="4" borderId="37" xfId="0" applyFont="1" applyFill="1" applyBorder="1" applyAlignment="1" applyProtection="1">
      <alignment horizontal="center" vertical="center" wrapText="1"/>
    </xf>
    <xf numFmtId="0" fontId="3" fillId="4" borderId="38" xfId="0" applyFont="1" applyFill="1" applyBorder="1" applyAlignment="1" applyProtection="1">
      <alignment horizontal="center" vertical="center" wrapText="1"/>
    </xf>
    <xf numFmtId="0" fontId="3" fillId="4" borderId="39" xfId="0" applyFont="1" applyFill="1" applyBorder="1" applyAlignment="1" applyProtection="1">
      <alignment horizontal="center" vertical="center" wrapText="1"/>
    </xf>
    <xf numFmtId="0" fontId="3" fillId="4" borderId="15" xfId="0" applyFont="1" applyFill="1" applyBorder="1" applyAlignment="1" applyProtection="1">
      <alignment horizontal="left" vertical="center" wrapText="1"/>
    </xf>
    <xf numFmtId="0" fontId="3" fillId="4" borderId="2" xfId="0" applyFont="1" applyFill="1" applyBorder="1" applyAlignment="1" applyProtection="1">
      <alignment horizontal="left" vertical="center" wrapText="1"/>
    </xf>
    <xf numFmtId="0" fontId="3" fillId="4" borderId="40" xfId="0" applyFont="1" applyFill="1" applyBorder="1" applyAlignment="1" applyProtection="1">
      <alignment horizontal="left" vertical="center" wrapText="1"/>
    </xf>
    <xf numFmtId="0" fontId="3" fillId="4" borderId="41" xfId="0" applyFont="1" applyFill="1" applyBorder="1" applyAlignment="1" applyProtection="1">
      <alignment horizontal="left" vertical="center" wrapText="1"/>
    </xf>
    <xf numFmtId="0" fontId="3" fillId="4" borderId="41" xfId="0" applyFont="1" applyFill="1" applyBorder="1" applyAlignment="1" applyProtection="1">
      <alignment horizontal="right" vertical="center" wrapText="1"/>
    </xf>
    <xf numFmtId="0" fontId="3" fillId="4" borderId="22" xfId="0" applyFont="1" applyFill="1" applyBorder="1" applyAlignment="1" applyProtection="1">
      <alignment horizontal="right" vertical="center" wrapText="1"/>
    </xf>
    <xf numFmtId="0" fontId="5" fillId="3" borderId="8" xfId="0" applyFont="1" applyFill="1" applyBorder="1" applyAlignment="1" applyProtection="1">
      <alignment horizontal="right" vertical="center" wrapText="1"/>
      <protection locked="0"/>
    </xf>
    <xf numFmtId="164" fontId="5" fillId="3" borderId="8" xfId="0" applyNumberFormat="1" applyFont="1" applyFill="1" applyBorder="1" applyAlignment="1" applyProtection="1">
      <alignment horizontal="right" vertical="center" wrapText="1"/>
      <protection locked="0"/>
    </xf>
    <xf numFmtId="1" fontId="5" fillId="3" borderId="12" xfId="0" applyNumberFormat="1" applyFont="1" applyFill="1" applyBorder="1" applyAlignment="1" applyProtection="1">
      <alignment horizontal="right" vertical="center" wrapText="1"/>
      <protection locked="0"/>
    </xf>
    <xf numFmtId="164" fontId="5" fillId="3" borderId="12" xfId="0" applyNumberFormat="1" applyFont="1" applyFill="1" applyBorder="1" applyAlignment="1" applyProtection="1">
      <alignment horizontal="right" vertical="center" wrapText="1"/>
      <protection locked="0"/>
    </xf>
    <xf numFmtId="0" fontId="5" fillId="3" borderId="1" xfId="0" applyFont="1" applyFill="1" applyBorder="1" applyAlignment="1" applyProtection="1">
      <alignment horizontal="right" vertical="center" wrapText="1"/>
      <protection locked="0"/>
    </xf>
    <xf numFmtId="164" fontId="5" fillId="3" borderId="1" xfId="0" applyNumberFormat="1" applyFont="1" applyFill="1" applyBorder="1" applyAlignment="1" applyProtection="1">
      <alignment horizontal="right" vertical="center" wrapText="1"/>
      <protection locked="0"/>
    </xf>
    <xf numFmtId="1" fontId="5" fillId="3" borderId="3" xfId="0" applyNumberFormat="1" applyFont="1" applyFill="1" applyBorder="1" applyAlignment="1" applyProtection="1">
      <alignment horizontal="right" vertical="center" wrapText="1"/>
      <protection locked="0"/>
    </xf>
    <xf numFmtId="164" fontId="5" fillId="3" borderId="3" xfId="0" applyNumberFormat="1" applyFont="1" applyFill="1" applyBorder="1" applyAlignment="1" applyProtection="1">
      <alignment horizontal="right" vertical="center" wrapText="1"/>
      <protection locked="0"/>
    </xf>
    <xf numFmtId="1" fontId="5" fillId="3" borderId="1" xfId="0" applyNumberFormat="1" applyFont="1" applyFill="1" applyBorder="1" applyAlignment="1" applyProtection="1">
      <alignment horizontal="right" vertical="center" wrapText="1"/>
      <protection locked="0"/>
    </xf>
    <xf numFmtId="0" fontId="4" fillId="4" borderId="38" xfId="0" applyFont="1" applyFill="1" applyBorder="1" applyAlignment="1" applyProtection="1">
      <alignment horizontal="center" vertical="center" wrapText="1"/>
    </xf>
    <xf numFmtId="164" fontId="4" fillId="4" borderId="38" xfId="0" applyNumberFormat="1" applyFont="1" applyFill="1" applyBorder="1" applyAlignment="1" applyProtection="1">
      <alignment horizontal="center" vertical="center" wrapText="1"/>
    </xf>
    <xf numFmtId="0" fontId="31" fillId="2" borderId="6" xfId="0" applyFont="1" applyFill="1" applyBorder="1" applyAlignment="1" applyProtection="1">
      <alignment horizontal="left" vertical="center" wrapText="1"/>
    </xf>
    <xf numFmtId="0" fontId="31" fillId="2" borderId="1" xfId="0" applyFont="1" applyFill="1" applyBorder="1" applyAlignment="1" applyProtection="1">
      <alignment horizontal="right" vertical="center" wrapText="1"/>
    </xf>
    <xf numFmtId="164" fontId="31" fillId="2" borderId="1" xfId="0" applyNumberFormat="1" applyFont="1" applyFill="1" applyBorder="1" applyAlignment="1" applyProtection="1">
      <alignment horizontal="right" vertical="center" wrapText="1"/>
    </xf>
    <xf numFmtId="165" fontId="31" fillId="2" borderId="8" xfId="0" applyNumberFormat="1" applyFont="1" applyFill="1" applyBorder="1" applyAlignment="1" applyProtection="1">
      <alignment horizontal="right" vertical="center" wrapText="1"/>
    </xf>
    <xf numFmtId="1" fontId="31" fillId="2" borderId="3" xfId="0" applyNumberFormat="1" applyFont="1" applyFill="1" applyBorder="1" applyAlignment="1" applyProtection="1">
      <alignment horizontal="right" vertical="center" wrapText="1"/>
    </xf>
    <xf numFmtId="164" fontId="31" fillId="2" borderId="12" xfId="0" applyNumberFormat="1" applyFont="1" applyFill="1" applyBorder="1" applyAlignment="1" applyProtection="1">
      <alignment horizontal="right" vertical="center" wrapText="1"/>
    </xf>
    <xf numFmtId="165" fontId="31" fillId="2" borderId="12" xfId="0" applyNumberFormat="1" applyFont="1" applyFill="1" applyBorder="1" applyAlignment="1" applyProtection="1">
      <alignment horizontal="right" vertical="center" wrapText="1"/>
    </xf>
    <xf numFmtId="0" fontId="31" fillId="2" borderId="26"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31" fillId="2" borderId="32" xfId="0" applyFont="1" applyFill="1" applyBorder="1" applyAlignment="1" applyProtection="1">
      <alignment horizontal="right" vertical="center" wrapText="1"/>
    </xf>
    <xf numFmtId="164" fontId="31" fillId="2" borderId="32" xfId="0" applyNumberFormat="1" applyFont="1" applyFill="1" applyBorder="1" applyAlignment="1" applyProtection="1">
      <alignment horizontal="right" vertical="center" wrapText="1"/>
    </xf>
    <xf numFmtId="165" fontId="31" fillId="2" borderId="38" xfId="0" applyNumberFormat="1" applyFont="1" applyFill="1" applyBorder="1" applyAlignment="1" applyProtection="1">
      <alignment horizontal="right" vertical="center" wrapText="1"/>
    </xf>
    <xf numFmtId="1" fontId="31" fillId="2" borderId="20" xfId="0" applyNumberFormat="1" applyFont="1" applyFill="1" applyBorder="1" applyAlignment="1" applyProtection="1">
      <alignment horizontal="right" vertical="center" wrapText="1"/>
    </xf>
    <xf numFmtId="164" fontId="31" fillId="2" borderId="45" xfId="0" applyNumberFormat="1" applyFont="1" applyFill="1" applyBorder="1" applyAlignment="1" applyProtection="1">
      <alignment horizontal="right" vertical="center" wrapText="1"/>
    </xf>
    <xf numFmtId="165" fontId="31" fillId="2" borderId="45" xfId="0" applyNumberFormat="1" applyFont="1" applyFill="1" applyBorder="1" applyAlignment="1" applyProtection="1">
      <alignment horizontal="right" vertical="center" wrapText="1"/>
    </xf>
    <xf numFmtId="0" fontId="31" fillId="2" borderId="39" xfId="0" applyFont="1" applyFill="1" applyBorder="1" applyAlignment="1" applyProtection="1">
      <alignment horizontal="left" vertical="center" wrapText="1"/>
    </xf>
    <xf numFmtId="0" fontId="3" fillId="2" borderId="28" xfId="0" applyFont="1" applyFill="1" applyBorder="1" applyAlignment="1" applyProtection="1">
      <alignment horizontal="right" vertical="center" wrapText="1"/>
      <protection locked="0"/>
    </xf>
    <xf numFmtId="164" fontId="3" fillId="2" borderId="28" xfId="0" applyNumberFormat="1" applyFont="1" applyFill="1" applyBorder="1" applyAlignment="1" applyProtection="1">
      <alignment horizontal="right" vertical="center" wrapText="1"/>
      <protection locked="0"/>
    </xf>
    <xf numFmtId="0" fontId="3" fillId="2" borderId="34" xfId="0" applyFont="1" applyFill="1" applyBorder="1" applyAlignment="1" applyProtection="1">
      <alignment horizontal="right" vertical="center" wrapText="1"/>
      <protection locked="0"/>
    </xf>
    <xf numFmtId="165" fontId="5" fillId="2" borderId="12" xfId="0" applyNumberFormat="1" applyFont="1" applyFill="1" applyBorder="1" applyAlignment="1" applyProtection="1">
      <alignment horizontal="right" vertical="center" wrapText="1"/>
      <protection locked="0"/>
    </xf>
    <xf numFmtId="165" fontId="5" fillId="2" borderId="8" xfId="0" applyNumberFormat="1" applyFont="1" applyFill="1" applyBorder="1" applyAlignment="1" applyProtection="1">
      <alignment horizontal="right" vertical="center" wrapText="1"/>
      <protection locked="0"/>
    </xf>
    <xf numFmtId="1" fontId="5" fillId="2" borderId="12" xfId="0" applyNumberFormat="1" applyFont="1" applyFill="1" applyBorder="1" applyAlignment="1" applyProtection="1">
      <alignment horizontal="right" vertical="center" wrapText="1"/>
      <protection locked="0"/>
    </xf>
    <xf numFmtId="49" fontId="4" fillId="4" borderId="42" xfId="2" applyNumberFormat="1" applyFont="1" applyFill="1" applyBorder="1" applyAlignment="1" applyProtection="1">
      <alignment horizontal="center" vertical="center" wrapText="1"/>
    </xf>
    <xf numFmtId="0" fontId="4" fillId="4" borderId="43" xfId="2" applyFont="1" applyFill="1" applyBorder="1" applyAlignment="1">
      <alignment horizontal="center" vertical="center" wrapText="1"/>
    </xf>
    <xf numFmtId="0" fontId="7" fillId="4" borderId="2" xfId="0" applyFont="1" applyFill="1" applyBorder="1" applyAlignment="1">
      <alignment vertical="center" wrapText="1"/>
    </xf>
    <xf numFmtId="49" fontId="4" fillId="4" borderId="1" xfId="2" applyNumberFormat="1" applyFont="1" applyFill="1" applyBorder="1" applyAlignment="1" applyProtection="1">
      <alignment horizontal="center" vertical="center" wrapText="1"/>
    </xf>
    <xf numFmtId="0" fontId="4" fillId="4" borderId="1" xfId="2" applyFont="1" applyFill="1" applyBorder="1" applyAlignment="1">
      <alignment horizontal="center" vertical="center" wrapText="1"/>
    </xf>
    <xf numFmtId="0" fontId="7" fillId="4" borderId="19" xfId="2" applyFont="1" applyFill="1" applyBorder="1" applyAlignment="1">
      <alignment vertical="center" wrapText="1"/>
    </xf>
    <xf numFmtId="49" fontId="4" fillId="2" borderId="22" xfId="2" applyNumberFormat="1" applyFont="1" applyFill="1" applyBorder="1" applyAlignment="1">
      <alignment horizontal="right" vertical="center" wrapText="1"/>
    </xf>
    <xf numFmtId="165" fontId="3" fillId="2" borderId="32" xfId="2" applyNumberFormat="1" applyFont="1" applyFill="1" applyBorder="1" applyAlignment="1">
      <alignment horizontal="center" vertical="center" wrapText="1"/>
    </xf>
    <xf numFmtId="9" fontId="3" fillId="2" borderId="32" xfId="2" applyNumberFormat="1" applyFont="1" applyFill="1" applyBorder="1" applyAlignment="1">
      <alignment horizontal="center" vertical="center" wrapText="1"/>
    </xf>
    <xf numFmtId="165" fontId="4" fillId="2" borderId="21" xfId="2" applyNumberFormat="1" applyFont="1" applyFill="1" applyBorder="1" applyAlignment="1">
      <alignment horizontal="center" vertical="center" wrapText="1"/>
    </xf>
    <xf numFmtId="165" fontId="27" fillId="2" borderId="1" xfId="2" applyNumberFormat="1" applyFont="1" applyFill="1" applyBorder="1" applyAlignment="1" applyProtection="1">
      <alignment horizontal="center" vertical="center" wrapText="1"/>
    </xf>
    <xf numFmtId="165" fontId="27" fillId="2" borderId="1" xfId="2" applyNumberFormat="1" applyFont="1" applyFill="1" applyBorder="1" applyAlignment="1">
      <alignment horizontal="center" vertical="center" wrapText="1"/>
    </xf>
    <xf numFmtId="165" fontId="27" fillId="2" borderId="19" xfId="2" applyNumberFormat="1" applyFont="1" applyFill="1" applyBorder="1" applyAlignment="1">
      <alignment horizontal="center" vertical="center" wrapText="1"/>
    </xf>
    <xf numFmtId="6" fontId="27" fillId="2" borderId="1" xfId="2" applyNumberFormat="1" applyFont="1" applyFill="1" applyBorder="1" applyAlignment="1" applyProtection="1">
      <alignment horizontal="center" vertical="center" wrapText="1"/>
    </xf>
    <xf numFmtId="9" fontId="27" fillId="2" borderId="1" xfId="2" applyNumberFormat="1" applyFont="1" applyFill="1" applyBorder="1" applyAlignment="1" applyProtection="1">
      <alignment horizontal="center" vertical="center" wrapText="1"/>
    </xf>
    <xf numFmtId="9" fontId="27" fillId="2" borderId="1" xfId="2" applyNumberFormat="1" applyFont="1" applyFill="1" applyBorder="1" applyAlignment="1">
      <alignment horizontal="center" vertical="center" wrapText="1"/>
    </xf>
    <xf numFmtId="165" fontId="5" fillId="2" borderId="8" xfId="0" applyNumberFormat="1" applyFont="1" applyFill="1" applyBorder="1" applyAlignment="1" applyProtection="1">
      <alignment horizontal="right" vertical="top" wrapText="1"/>
      <protection locked="0"/>
    </xf>
    <xf numFmtId="164" fontId="5" fillId="2" borderId="28" xfId="0" applyNumberFormat="1" applyFont="1" applyFill="1" applyBorder="1" applyAlignment="1" applyProtection="1">
      <alignment horizontal="center" vertical="top" wrapText="1"/>
      <protection locked="0"/>
    </xf>
    <xf numFmtId="1" fontId="5" fillId="2" borderId="28" xfId="0" applyNumberFormat="1" applyFont="1" applyFill="1" applyBorder="1" applyAlignment="1" applyProtection="1">
      <alignment horizontal="center" vertical="top" wrapText="1"/>
      <protection locked="0"/>
    </xf>
    <xf numFmtId="0" fontId="5" fillId="2" borderId="34" xfId="0" applyFont="1" applyFill="1" applyBorder="1" applyAlignment="1" applyProtection="1">
      <alignment horizontal="left" vertical="top" wrapText="1"/>
      <protection locked="0"/>
    </xf>
    <xf numFmtId="164" fontId="5" fillId="3" borderId="8" xfId="0" applyNumberFormat="1" applyFont="1" applyFill="1" applyBorder="1" applyAlignment="1" applyProtection="1">
      <alignment horizontal="center" vertical="top" wrapText="1"/>
      <protection locked="0"/>
    </xf>
    <xf numFmtId="1" fontId="5" fillId="3" borderId="8" xfId="0" applyNumberFormat="1" applyFont="1" applyFill="1" applyBorder="1" applyAlignment="1" applyProtection="1">
      <alignment horizontal="center" vertical="top" wrapText="1"/>
      <protection locked="0"/>
    </xf>
    <xf numFmtId="165" fontId="5" fillId="3" borderId="8" xfId="0" applyNumberFormat="1" applyFont="1" applyFill="1" applyBorder="1" applyAlignment="1" applyProtection="1">
      <alignment horizontal="right" vertical="top" wrapText="1"/>
      <protection locked="0"/>
    </xf>
    <xf numFmtId="0" fontId="5" fillId="3" borderId="26" xfId="0" applyFont="1" applyFill="1" applyBorder="1" applyAlignment="1" applyProtection="1">
      <alignment horizontal="left" vertical="top" wrapText="1"/>
      <protection locked="0"/>
    </xf>
    <xf numFmtId="164" fontId="5" fillId="3" borderId="1" xfId="0" applyNumberFormat="1" applyFont="1" applyFill="1" applyBorder="1" applyAlignment="1" applyProtection="1">
      <alignment horizontal="center" vertical="top" wrapText="1"/>
      <protection locked="0"/>
    </xf>
    <xf numFmtId="1" fontId="5" fillId="3" borderId="1" xfId="0" applyNumberFormat="1" applyFont="1" applyFill="1" applyBorder="1" applyAlignment="1" applyProtection="1">
      <alignment horizontal="center" vertical="top" wrapText="1"/>
      <protection locked="0"/>
    </xf>
    <xf numFmtId="0" fontId="5" fillId="3" borderId="19" xfId="0" applyFont="1" applyFill="1" applyBorder="1" applyAlignment="1" applyProtection="1">
      <alignment horizontal="left" vertical="top" wrapText="1"/>
      <protection locked="0"/>
    </xf>
    <xf numFmtId="164" fontId="3" fillId="2" borderId="28" xfId="0" applyNumberFormat="1" applyFont="1" applyFill="1" applyBorder="1" applyAlignment="1" applyProtection="1">
      <alignment horizontal="center" vertical="top" wrapText="1"/>
      <protection locked="0"/>
    </xf>
    <xf numFmtId="0" fontId="3" fillId="2" borderId="34" xfId="0" applyFont="1" applyFill="1" applyBorder="1" applyAlignment="1" applyProtection="1">
      <alignment horizontal="left" vertical="top" wrapText="1"/>
      <protection locked="0"/>
    </xf>
    <xf numFmtId="164" fontId="5" fillId="4" borderId="8" xfId="0" applyNumberFormat="1" applyFont="1" applyFill="1" applyBorder="1" applyAlignment="1" applyProtection="1">
      <alignment horizontal="center" vertical="top" wrapText="1"/>
      <protection locked="0"/>
    </xf>
    <xf numFmtId="0" fontId="5" fillId="4" borderId="26" xfId="0" applyFont="1" applyFill="1" applyBorder="1" applyAlignment="1" applyProtection="1">
      <alignment horizontal="left" vertical="top" wrapText="1"/>
      <protection locked="0"/>
    </xf>
    <xf numFmtId="0" fontId="5" fillId="3" borderId="8" xfId="0" applyFont="1" applyFill="1" applyBorder="1" applyAlignment="1" applyProtection="1">
      <alignment horizontal="center" vertical="top" wrapText="1"/>
      <protection locked="0"/>
    </xf>
    <xf numFmtId="165" fontId="5" fillId="3" borderId="8" xfId="0" applyNumberFormat="1" applyFont="1" applyFill="1" applyBorder="1" applyAlignment="1" applyProtection="1">
      <alignment horizontal="center" vertical="top" wrapText="1"/>
      <protection locked="0"/>
    </xf>
    <xf numFmtId="0" fontId="5" fillId="3" borderId="1" xfId="0" applyFont="1" applyFill="1" applyBorder="1" applyAlignment="1" applyProtection="1">
      <alignment horizontal="center" vertical="top" wrapText="1"/>
      <protection locked="0"/>
    </xf>
    <xf numFmtId="165" fontId="5" fillId="3" borderId="1" xfId="0" applyNumberFormat="1" applyFont="1" applyFill="1" applyBorder="1" applyAlignment="1" applyProtection="1">
      <alignment horizontal="right" vertical="top" wrapText="1"/>
      <protection locked="0"/>
    </xf>
    <xf numFmtId="0" fontId="5" fillId="2" borderId="28" xfId="0" applyFont="1" applyFill="1" applyBorder="1" applyAlignment="1" applyProtection="1">
      <alignment horizontal="center" vertical="top" wrapText="1"/>
      <protection locked="0"/>
    </xf>
    <xf numFmtId="165" fontId="5" fillId="2" borderId="28" xfId="0" applyNumberFormat="1" applyFont="1" applyFill="1" applyBorder="1" applyAlignment="1" applyProtection="1">
      <alignment horizontal="right" vertical="top" wrapText="1"/>
      <protection locked="0"/>
    </xf>
    <xf numFmtId="0" fontId="5" fillId="2" borderId="34" xfId="0" applyFont="1" applyFill="1" applyBorder="1" applyAlignment="1" applyProtection="1">
      <alignment horizontal="center" vertical="top" wrapText="1"/>
      <protection locked="0"/>
    </xf>
    <xf numFmtId="165" fontId="5" fillId="2" borderId="1"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protection locked="0"/>
    </xf>
    <xf numFmtId="165" fontId="4" fillId="4" borderId="38" xfId="0" applyNumberFormat="1" applyFont="1" applyFill="1" applyBorder="1" applyAlignment="1" applyProtection="1">
      <alignment horizontal="center" vertical="center" wrapText="1"/>
    </xf>
    <xf numFmtId="1" fontId="4" fillId="4" borderId="38" xfId="0" applyNumberFormat="1" applyFont="1" applyFill="1" applyBorder="1" applyAlignment="1" applyProtection="1">
      <alignment horizontal="center" vertical="center" wrapText="1"/>
    </xf>
    <xf numFmtId="1" fontId="3" fillId="2" borderId="28" xfId="0" applyNumberFormat="1" applyFont="1" applyFill="1" applyBorder="1" applyAlignment="1" applyProtection="1">
      <alignment horizontal="right" vertical="top" wrapText="1"/>
      <protection locked="0"/>
    </xf>
    <xf numFmtId="0" fontId="5" fillId="0" borderId="51" xfId="0" applyFont="1" applyBorder="1" applyAlignment="1" applyProtection="1">
      <alignment vertical="center" wrapText="1"/>
      <protection locked="0"/>
    </xf>
    <xf numFmtId="0" fontId="5" fillId="3" borderId="51" xfId="0" applyFont="1" applyFill="1" applyBorder="1" applyAlignment="1" applyProtection="1">
      <alignment horizontal="right" vertical="center" wrapText="1"/>
      <protection locked="0"/>
    </xf>
    <xf numFmtId="164" fontId="5" fillId="3" borderId="51" xfId="0" applyNumberFormat="1" applyFont="1" applyFill="1" applyBorder="1" applyAlignment="1" applyProtection="1">
      <alignment horizontal="right" vertical="center" wrapText="1"/>
      <protection locked="0"/>
    </xf>
    <xf numFmtId="165" fontId="5" fillId="2" borderId="4" xfId="0" applyNumberFormat="1" applyFont="1" applyFill="1" applyBorder="1" applyAlignment="1" applyProtection="1">
      <alignment horizontal="right" vertical="center" wrapText="1"/>
      <protection locked="0"/>
    </xf>
    <xf numFmtId="1" fontId="5" fillId="3" borderId="51" xfId="0" applyNumberFormat="1" applyFont="1" applyFill="1" applyBorder="1" applyAlignment="1" applyProtection="1">
      <alignment horizontal="right" vertical="center" wrapText="1"/>
      <protection locked="0"/>
    </xf>
    <xf numFmtId="1" fontId="5" fillId="2" borderId="9" xfId="0" applyNumberFormat="1" applyFont="1" applyFill="1" applyBorder="1" applyAlignment="1" applyProtection="1">
      <alignment horizontal="right" vertical="center" wrapText="1"/>
      <protection locked="0"/>
    </xf>
    <xf numFmtId="165" fontId="5" fillId="2" borderId="9" xfId="0" applyNumberFormat="1" applyFont="1" applyFill="1" applyBorder="1" applyAlignment="1" applyProtection="1">
      <alignment horizontal="right" vertical="center" wrapText="1"/>
      <protection locked="0"/>
    </xf>
    <xf numFmtId="0" fontId="5" fillId="0" borderId="18" xfId="0" applyFont="1" applyBorder="1" applyAlignment="1" applyProtection="1">
      <alignment horizontal="left" vertical="center" wrapText="1"/>
      <protection locked="0"/>
    </xf>
    <xf numFmtId="165" fontId="5" fillId="3" borderId="8" xfId="1" applyNumberFormat="1" applyFont="1" applyFill="1" applyBorder="1" applyAlignment="1" applyProtection="1">
      <alignment horizontal="right" vertical="top" wrapText="1"/>
      <protection locked="0"/>
    </xf>
    <xf numFmtId="165" fontId="5" fillId="3" borderId="1" xfId="1" applyNumberFormat="1" applyFont="1" applyFill="1" applyBorder="1" applyAlignment="1" applyProtection="1">
      <alignment horizontal="right" vertical="top" wrapText="1"/>
      <protection locked="0"/>
    </xf>
    <xf numFmtId="165" fontId="5" fillId="4" borderId="8" xfId="1" applyNumberFormat="1" applyFont="1" applyFill="1" applyBorder="1" applyAlignment="1" applyProtection="1">
      <alignment horizontal="right" vertical="top" wrapText="1"/>
      <protection locked="0"/>
    </xf>
    <xf numFmtId="165" fontId="5" fillId="2" borderId="28" xfId="1" applyNumberFormat="1" applyFont="1" applyFill="1" applyBorder="1" applyAlignment="1" applyProtection="1">
      <alignment horizontal="right" vertical="top" wrapText="1"/>
      <protection locked="0"/>
    </xf>
    <xf numFmtId="1" fontId="5" fillId="3" borderId="8" xfId="0" applyNumberFormat="1" applyFont="1" applyFill="1" applyBorder="1" applyAlignment="1" applyProtection="1">
      <alignment horizontal="right" vertical="top" wrapText="1"/>
      <protection locked="0"/>
    </xf>
    <xf numFmtId="1" fontId="5" fillId="3" borderId="1" xfId="0" applyNumberFormat="1" applyFont="1" applyFill="1" applyBorder="1" applyAlignment="1" applyProtection="1">
      <alignment horizontal="right" vertical="top" wrapText="1"/>
      <protection locked="0"/>
    </xf>
    <xf numFmtId="1" fontId="5" fillId="4" borderId="8" xfId="0" applyNumberFormat="1" applyFont="1" applyFill="1" applyBorder="1" applyAlignment="1" applyProtection="1">
      <alignment horizontal="right" vertical="top" wrapText="1"/>
      <protection locked="0"/>
    </xf>
    <xf numFmtId="1" fontId="5" fillId="2" borderId="28" xfId="0" applyNumberFormat="1" applyFont="1" applyFill="1" applyBorder="1" applyAlignment="1" applyProtection="1">
      <alignment horizontal="right" vertical="top" wrapText="1"/>
      <protection locked="0"/>
    </xf>
    <xf numFmtId="165" fontId="3" fillId="2" borderId="28" xfId="1" applyNumberFormat="1" applyFont="1" applyFill="1" applyBorder="1" applyAlignment="1" applyProtection="1">
      <alignment horizontal="right" vertical="top" wrapText="1"/>
      <protection locked="0"/>
    </xf>
    <xf numFmtId="9" fontId="30" fillId="2" borderId="2" xfId="2" applyNumberFormat="1" applyFont="1" applyFill="1" applyBorder="1" applyAlignment="1" applyProtection="1">
      <alignment horizontal="left" vertical="center" wrapText="1"/>
    </xf>
    <xf numFmtId="0" fontId="5" fillId="3" borderId="7" xfId="0" applyFont="1" applyFill="1" applyBorder="1" applyAlignment="1" applyProtection="1">
      <alignment horizontal="left" vertical="top" wrapText="1"/>
      <protection locked="0"/>
    </xf>
    <xf numFmtId="0" fontId="5" fillId="3" borderId="6" xfId="0" applyFont="1" applyFill="1" applyBorder="1" applyAlignment="1" applyProtection="1">
      <alignment horizontal="left" vertical="top" wrapText="1"/>
      <protection locked="0"/>
    </xf>
    <xf numFmtId="0" fontId="31" fillId="3" borderId="6" xfId="0" applyFont="1" applyFill="1" applyBorder="1" applyAlignment="1" applyProtection="1">
      <alignment horizontal="left" vertical="top" wrapText="1"/>
      <protection locked="0"/>
    </xf>
    <xf numFmtId="0" fontId="3" fillId="4" borderId="7" xfId="0" applyFont="1" applyFill="1" applyBorder="1" applyAlignment="1" applyProtection="1">
      <alignment horizontal="center" vertical="top" wrapText="1"/>
      <protection locked="0"/>
    </xf>
    <xf numFmtId="0" fontId="3" fillId="4" borderId="30" xfId="0" applyFont="1" applyFill="1" applyBorder="1" applyAlignment="1" applyProtection="1">
      <alignment horizontal="center" vertical="top" wrapText="1"/>
      <protection locked="0"/>
    </xf>
    <xf numFmtId="0" fontId="5" fillId="3" borderId="29" xfId="0" applyFont="1" applyFill="1" applyBorder="1" applyAlignment="1" applyProtection="1">
      <alignment horizontal="left" vertical="top" wrapText="1"/>
      <protection locked="0"/>
    </xf>
    <xf numFmtId="164" fontId="5" fillId="3" borderId="51" xfId="0" applyNumberFormat="1" applyFont="1" applyFill="1" applyBorder="1" applyAlignment="1" applyProtection="1">
      <alignment horizontal="center" vertical="top" wrapText="1"/>
      <protection locked="0"/>
    </xf>
    <xf numFmtId="1" fontId="5" fillId="3" borderId="51" xfId="0" applyNumberFormat="1" applyFont="1" applyFill="1" applyBorder="1" applyAlignment="1" applyProtection="1">
      <alignment horizontal="right" vertical="top" wrapText="1"/>
      <protection locked="0"/>
    </xf>
    <xf numFmtId="165" fontId="5" fillId="3" borderId="51" xfId="1" applyNumberFormat="1" applyFont="1" applyFill="1" applyBorder="1" applyAlignment="1" applyProtection="1">
      <alignment horizontal="right" vertical="top" wrapText="1"/>
      <protection locked="0"/>
    </xf>
    <xf numFmtId="0" fontId="5" fillId="3" borderId="18" xfId="0" applyFont="1" applyFill="1" applyBorder="1" applyAlignment="1" applyProtection="1">
      <alignment horizontal="left" vertical="top" wrapText="1"/>
      <protection locked="0"/>
    </xf>
    <xf numFmtId="0" fontId="5" fillId="0" borderId="15" xfId="0" applyFont="1" applyBorder="1" applyAlignment="1" applyProtection="1">
      <alignment horizontal="center" vertical="center"/>
      <protection locked="0"/>
    </xf>
    <xf numFmtId="0" fontId="31" fillId="2" borderId="2" xfId="0" applyFont="1" applyFill="1" applyBorder="1" applyAlignment="1" applyProtection="1">
      <alignment horizontal="center" vertical="center"/>
    </xf>
    <xf numFmtId="0" fontId="31" fillId="2" borderId="22" xfId="0" applyFont="1" applyFill="1" applyBorder="1" applyAlignment="1" applyProtection="1">
      <alignment horizontal="center" vertical="center"/>
    </xf>
    <xf numFmtId="0" fontId="5" fillId="3" borderId="51" xfId="0" applyFont="1" applyFill="1" applyBorder="1" applyAlignment="1" applyProtection="1">
      <alignment horizontal="center" vertical="top" wrapText="1"/>
      <protection locked="0"/>
    </xf>
    <xf numFmtId="165" fontId="5" fillId="3" borderId="51" xfId="0" applyNumberFormat="1" applyFont="1" applyFill="1" applyBorder="1" applyAlignment="1" applyProtection="1">
      <alignment horizontal="right" vertical="top" wrapText="1"/>
      <protection locked="0"/>
    </xf>
    <xf numFmtId="165" fontId="5" fillId="2" borderId="51" xfId="0" applyNumberFormat="1" applyFont="1" applyFill="1" applyBorder="1" applyAlignment="1" applyProtection="1">
      <alignment horizontal="right" vertical="top" wrapText="1"/>
      <protection locked="0"/>
    </xf>
    <xf numFmtId="1" fontId="5" fillId="3" borderId="51" xfId="0" applyNumberFormat="1" applyFont="1" applyFill="1" applyBorder="1" applyAlignment="1" applyProtection="1">
      <alignment horizontal="center" vertical="top" wrapText="1"/>
      <protection locked="0"/>
    </xf>
    <xf numFmtId="0" fontId="5" fillId="0" borderId="2" xfId="0" applyFont="1" applyBorder="1" applyAlignment="1" applyProtection="1">
      <alignment horizontal="center" vertical="top" wrapText="1"/>
      <protection locked="0"/>
    </xf>
    <xf numFmtId="0" fontId="5" fillId="0" borderId="40"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0" fontId="31" fillId="3" borderId="19" xfId="0" applyFont="1" applyFill="1" applyBorder="1" applyAlignment="1" applyProtection="1">
      <alignment horizontal="center" vertical="center" wrapText="1"/>
    </xf>
    <xf numFmtId="0" fontId="5" fillId="2" borderId="18" xfId="0" applyFont="1" applyFill="1" applyBorder="1" applyAlignment="1" applyProtection="1">
      <alignment horizontal="center" vertical="center" wrapText="1"/>
    </xf>
    <xf numFmtId="10" fontId="5" fillId="2" borderId="8" xfId="0" applyNumberFormat="1" applyFont="1" applyFill="1" applyBorder="1" applyAlignment="1" applyProtection="1">
      <alignment horizontal="center" vertical="center" wrapText="1"/>
    </xf>
    <xf numFmtId="10" fontId="5" fillId="2" borderId="32" xfId="0" applyNumberFormat="1" applyFont="1" applyFill="1" applyBorder="1" applyAlignment="1" applyProtection="1">
      <alignment horizontal="center" vertical="center" wrapText="1"/>
    </xf>
    <xf numFmtId="165" fontId="3" fillId="2" borderId="28" xfId="0" applyNumberFormat="1" applyFont="1" applyFill="1" applyBorder="1" applyAlignment="1" applyProtection="1">
      <alignment horizontal="right" vertical="center" wrapText="1"/>
    </xf>
    <xf numFmtId="1" fontId="3" fillId="2" borderId="28" xfId="0" applyNumberFormat="1" applyFont="1" applyFill="1" applyBorder="1" applyAlignment="1" applyProtection="1">
      <alignment horizontal="right" vertical="center" wrapText="1"/>
    </xf>
    <xf numFmtId="6" fontId="7" fillId="0" borderId="2" xfId="2" applyNumberFormat="1" applyFont="1" applyBorder="1" applyAlignment="1" applyProtection="1">
      <alignment horizontal="left" vertical="center" wrapText="1"/>
      <protection locked="0"/>
    </xf>
    <xf numFmtId="3" fontId="7" fillId="3" borderId="1" xfId="2" applyNumberFormat="1" applyFont="1" applyFill="1" applyBorder="1" applyAlignment="1" applyProtection="1">
      <alignment horizontal="center" vertical="center" wrapText="1"/>
      <protection locked="0"/>
    </xf>
    <xf numFmtId="10" fontId="7" fillId="3" borderId="1" xfId="2" applyNumberFormat="1" applyFont="1" applyFill="1" applyBorder="1" applyAlignment="1" applyProtection="1">
      <alignment horizontal="center" vertical="center" wrapText="1"/>
      <protection locked="0"/>
    </xf>
    <xf numFmtId="6" fontId="7" fillId="0" borderId="2" xfId="2" applyNumberFormat="1" applyFont="1" applyBorder="1" applyAlignment="1" applyProtection="1">
      <alignment horizontal="center" vertical="center" wrapText="1"/>
      <protection locked="0"/>
    </xf>
    <xf numFmtId="165" fontId="7" fillId="2" borderId="1" xfId="2" applyNumberFormat="1" applyFont="1" applyFill="1" applyBorder="1" applyAlignment="1" applyProtection="1">
      <alignment horizontal="center" vertical="center" wrapText="1"/>
      <protection locked="0"/>
    </xf>
    <xf numFmtId="165" fontId="7" fillId="2" borderId="19" xfId="2" applyNumberFormat="1" applyFont="1" applyFill="1" applyBorder="1" applyAlignment="1" applyProtection="1">
      <alignment horizontal="center" vertical="center" wrapText="1"/>
      <protection locked="0"/>
    </xf>
    <xf numFmtId="0" fontId="7" fillId="0" borderId="0" xfId="0" applyFont="1" applyAlignment="1" applyProtection="1">
      <alignment vertical="center" wrapText="1"/>
      <protection locked="0"/>
    </xf>
    <xf numFmtId="0" fontId="5" fillId="4" borderId="2" xfId="0" applyFont="1" applyFill="1" applyBorder="1" applyAlignment="1" applyProtection="1">
      <alignment horizontal="center" vertical="top" wrapText="1"/>
      <protection locked="0"/>
    </xf>
    <xf numFmtId="0" fontId="5" fillId="4" borderId="36" xfId="0" applyFont="1" applyFill="1" applyBorder="1" applyAlignment="1" applyProtection="1">
      <alignment horizontal="center" vertical="top" wrapText="1"/>
      <protection locked="0"/>
    </xf>
    <xf numFmtId="165" fontId="3" fillId="2" borderId="28" xfId="0" applyNumberFormat="1" applyFont="1" applyFill="1" applyBorder="1" applyAlignment="1" applyProtection="1">
      <alignment horizontal="right" vertical="top" wrapText="1"/>
    </xf>
    <xf numFmtId="49" fontId="2" fillId="0" borderId="0" xfId="0" applyNumberFormat="1" applyFont="1" applyAlignment="1" applyProtection="1">
      <alignment vertical="top" wrapText="1"/>
      <protection locked="0"/>
    </xf>
    <xf numFmtId="49" fontId="3" fillId="0" borderId="0" xfId="0" applyNumberFormat="1" applyFont="1" applyAlignment="1" applyProtection="1">
      <alignment horizontal="left" vertical="top" wrapText="1"/>
      <protection locked="0"/>
    </xf>
    <xf numFmtId="166" fontId="3" fillId="0" borderId="0" xfId="1" applyNumberFormat="1" applyFont="1" applyAlignment="1" applyProtection="1">
      <alignment horizontal="left" vertical="top" wrapText="1"/>
      <protection locked="0"/>
    </xf>
    <xf numFmtId="49" fontId="3" fillId="0" borderId="0" xfId="0" applyNumberFormat="1" applyFont="1" applyAlignment="1" applyProtection="1">
      <alignment horizontal="right" vertical="top" wrapText="1"/>
      <protection locked="0"/>
    </xf>
    <xf numFmtId="0" fontId="2" fillId="0" borderId="0" xfId="0" applyNumberFormat="1" applyFont="1" applyAlignment="1" applyProtection="1">
      <alignment horizontal="right" vertical="top" wrapText="1"/>
      <protection locked="0"/>
    </xf>
    <xf numFmtId="0" fontId="3" fillId="0" borderId="0" xfId="0" applyNumberFormat="1" applyFont="1" applyAlignment="1" applyProtection="1">
      <alignment horizontal="right" vertical="top" wrapText="1"/>
      <protection locked="0"/>
    </xf>
    <xf numFmtId="0" fontId="3" fillId="0" borderId="0" xfId="0" applyFont="1" applyAlignment="1" applyProtection="1">
      <alignment vertical="top" wrapText="1"/>
      <protection locked="0"/>
    </xf>
    <xf numFmtId="0" fontId="11" fillId="0" borderId="0" xfId="0" applyFont="1" applyAlignment="1" applyProtection="1">
      <alignment vertical="center" wrapText="1"/>
      <protection locked="0"/>
    </xf>
    <xf numFmtId="0" fontId="9" fillId="0" borderId="0" xfId="0" applyFont="1" applyAlignment="1" applyProtection="1">
      <alignment vertical="center" wrapText="1"/>
      <protection locked="0"/>
    </xf>
    <xf numFmtId="49" fontId="5" fillId="0" borderId="0" xfId="0" applyNumberFormat="1" applyFont="1" applyAlignment="1" applyProtection="1">
      <alignment horizontal="left" vertical="top" wrapText="1"/>
      <protection locked="0"/>
    </xf>
    <xf numFmtId="164" fontId="5" fillId="0" borderId="0" xfId="0" applyNumberFormat="1" applyFont="1" applyAlignment="1" applyProtection="1">
      <alignment horizontal="center" vertical="top" wrapText="1"/>
      <protection locked="0"/>
    </xf>
    <xf numFmtId="1" fontId="5" fillId="0" borderId="0" xfId="0" applyNumberFormat="1" applyFont="1" applyAlignment="1" applyProtection="1">
      <alignment horizontal="center" vertical="top" wrapText="1"/>
      <protection locked="0"/>
    </xf>
    <xf numFmtId="166" fontId="5" fillId="0" borderId="0" xfId="1" applyNumberFormat="1" applyFont="1" applyAlignment="1" applyProtection="1">
      <alignment horizontal="center" vertical="top" wrapText="1"/>
      <protection locked="0"/>
    </xf>
    <xf numFmtId="165" fontId="5" fillId="0" borderId="0" xfId="0" applyNumberFormat="1" applyFont="1" applyAlignment="1" applyProtection="1">
      <alignment horizontal="right" vertical="top" wrapText="1"/>
      <protection locked="0"/>
    </xf>
    <xf numFmtId="0" fontId="5" fillId="0" borderId="0" xfId="0" applyFont="1" applyAlignment="1" applyProtection="1">
      <alignment horizontal="left" vertical="top" wrapText="1"/>
      <protection locked="0"/>
    </xf>
    <xf numFmtId="0" fontId="3" fillId="4" borderId="46" xfId="0" applyFont="1" applyFill="1" applyBorder="1" applyAlignment="1" applyProtection="1">
      <alignment horizontal="center" vertical="center" wrapText="1"/>
      <protection locked="0"/>
    </xf>
    <xf numFmtId="164" fontId="3" fillId="4" borderId="47" xfId="0" applyNumberFormat="1" applyFont="1" applyFill="1" applyBorder="1" applyAlignment="1" applyProtection="1">
      <alignment horizontal="center" vertical="center" wrapText="1"/>
      <protection locked="0"/>
    </xf>
    <xf numFmtId="1" fontId="3" fillId="4" borderId="47" xfId="0" applyNumberFormat="1" applyFont="1" applyFill="1" applyBorder="1" applyAlignment="1" applyProtection="1">
      <alignment horizontal="center" vertical="center" wrapText="1"/>
      <protection locked="0"/>
    </xf>
    <xf numFmtId="166" fontId="3" fillId="4" borderId="47" xfId="1" applyNumberFormat="1" applyFont="1" applyFill="1" applyBorder="1" applyAlignment="1" applyProtection="1">
      <alignment horizontal="center" vertical="center" wrapText="1"/>
      <protection locked="0"/>
    </xf>
    <xf numFmtId="165" fontId="3" fillId="4" borderId="47" xfId="0" applyNumberFormat="1" applyFont="1" applyFill="1" applyBorder="1" applyAlignment="1" applyProtection="1">
      <alignment horizontal="center" vertical="center" wrapText="1"/>
      <protection locked="0"/>
    </xf>
    <xf numFmtId="0" fontId="3" fillId="4" borderId="48" xfId="0" applyFont="1" applyFill="1" applyBorder="1" applyAlignment="1" applyProtection="1">
      <alignment horizontal="center" vertical="center" wrapText="1"/>
      <protection locked="0"/>
    </xf>
    <xf numFmtId="0" fontId="3" fillId="4" borderId="33" xfId="0" applyFont="1" applyFill="1" applyBorder="1" applyAlignment="1" applyProtection="1">
      <alignment horizontal="center" vertical="top" wrapText="1"/>
      <protection locked="0"/>
    </xf>
    <xf numFmtId="0" fontId="3" fillId="0" borderId="0" xfId="0" applyFont="1" applyAlignment="1" applyProtection="1">
      <alignment horizontal="left" vertical="top" wrapText="1" indent="1"/>
      <protection locked="0"/>
    </xf>
    <xf numFmtId="0" fontId="31" fillId="2" borderId="61" xfId="0" applyFont="1" applyFill="1" applyBorder="1" applyAlignment="1" applyProtection="1">
      <alignment horizontal="center" vertical="top" wrapText="1"/>
      <protection locked="0"/>
    </xf>
    <xf numFmtId="0" fontId="30" fillId="2" borderId="58" xfId="0" applyFont="1" applyFill="1" applyBorder="1" applyAlignment="1" applyProtection="1">
      <alignment horizontal="left" vertical="top" wrapText="1"/>
      <protection locked="0"/>
    </xf>
    <xf numFmtId="164" fontId="31" fillId="2" borderId="59" xfId="0" applyNumberFormat="1" applyFont="1" applyFill="1" applyBorder="1" applyAlignment="1" applyProtection="1">
      <alignment horizontal="center" vertical="top" wrapText="1"/>
      <protection locked="0"/>
    </xf>
    <xf numFmtId="1" fontId="31" fillId="2" borderId="59" xfId="0" applyNumberFormat="1" applyFont="1" applyFill="1" applyBorder="1" applyAlignment="1" applyProtection="1">
      <alignment horizontal="right" vertical="top" wrapText="1"/>
      <protection locked="0"/>
    </xf>
    <xf numFmtId="165" fontId="31" fillId="2" borderId="59" xfId="1" applyNumberFormat="1" applyFont="1" applyFill="1" applyBorder="1" applyAlignment="1" applyProtection="1">
      <alignment horizontal="right" vertical="top" wrapText="1"/>
      <protection locked="0"/>
    </xf>
    <xf numFmtId="165" fontId="31" fillId="2" borderId="59" xfId="0" applyNumberFormat="1" applyFont="1" applyFill="1" applyBorder="1" applyAlignment="1" applyProtection="1">
      <alignment horizontal="right" vertical="top" wrapText="1"/>
      <protection locked="0"/>
    </xf>
    <xf numFmtId="0" fontId="31" fillId="2" borderId="60" xfId="0" applyFont="1" applyFill="1" applyBorder="1" applyAlignment="1" applyProtection="1">
      <alignment horizontal="left" vertical="top" wrapText="1"/>
      <protection locked="0"/>
    </xf>
    <xf numFmtId="0" fontId="6" fillId="0" borderId="0" xfId="0" applyFont="1" applyAlignment="1" applyProtection="1">
      <alignment vertical="top" wrapText="1"/>
      <protection locked="0"/>
    </xf>
    <xf numFmtId="165" fontId="5" fillId="2" borderId="28" xfId="0" applyNumberFormat="1" applyFont="1" applyFill="1" applyBorder="1" applyAlignment="1" applyProtection="1">
      <alignment horizontal="right" vertical="top" wrapText="1"/>
    </xf>
    <xf numFmtId="49" fontId="2" fillId="0" borderId="0" xfId="0" applyNumberFormat="1" applyFont="1" applyAlignment="1" applyProtection="1">
      <alignment horizontal="left" vertical="top" wrapText="1"/>
      <protection locked="0"/>
    </xf>
    <xf numFmtId="0" fontId="2" fillId="0" borderId="0" xfId="0" applyFont="1" applyAlignment="1" applyProtection="1">
      <alignment vertical="top" wrapText="1"/>
      <protection locked="0"/>
    </xf>
    <xf numFmtId="0" fontId="14" fillId="0" borderId="0" xfId="0" applyFont="1" applyAlignment="1" applyProtection="1">
      <alignment vertical="center" wrapText="1"/>
      <protection locked="0"/>
    </xf>
    <xf numFmtId="0" fontId="15" fillId="0" borderId="0" xfId="0" applyFont="1" applyAlignment="1" applyProtection="1">
      <alignment vertical="center" wrapText="1"/>
      <protection locked="0"/>
    </xf>
    <xf numFmtId="49" fontId="5" fillId="0" borderId="0" xfId="0" applyNumberFormat="1" applyFont="1" applyAlignment="1" applyProtection="1">
      <alignment horizontal="center" vertical="top" wrapText="1"/>
      <protection locked="0"/>
    </xf>
    <xf numFmtId="0" fontId="5" fillId="0" borderId="0" xfId="0" applyFont="1" applyAlignment="1" applyProtection="1">
      <alignment horizontal="center" vertical="top" wrapText="1"/>
      <protection locked="0"/>
    </xf>
    <xf numFmtId="0" fontId="4" fillId="4" borderId="49" xfId="0" applyFont="1" applyFill="1" applyBorder="1" applyAlignment="1" applyProtection="1">
      <alignment horizontal="center" vertical="center" wrapText="1"/>
      <protection locked="0"/>
    </xf>
    <xf numFmtId="0" fontId="4" fillId="4" borderId="47" xfId="0" applyFont="1" applyFill="1" applyBorder="1" applyAlignment="1" applyProtection="1">
      <alignment horizontal="center" vertical="center" wrapText="1"/>
      <protection locked="0"/>
    </xf>
    <xf numFmtId="165" fontId="4" fillId="4" borderId="47" xfId="0" applyNumberFormat="1" applyFont="1" applyFill="1" applyBorder="1" applyAlignment="1" applyProtection="1">
      <alignment horizontal="center" vertical="center" wrapText="1"/>
      <protection locked="0"/>
    </xf>
    <xf numFmtId="1" fontId="4" fillId="4" borderId="47" xfId="0" applyNumberFormat="1" applyFont="1" applyFill="1" applyBorder="1" applyAlignment="1" applyProtection="1">
      <alignment horizontal="center" vertical="center" wrapText="1"/>
      <protection locked="0"/>
    </xf>
    <xf numFmtId="0" fontId="4" fillId="4" borderId="48" xfId="0" applyFont="1" applyFill="1" applyBorder="1" applyAlignment="1" applyProtection="1">
      <alignment horizontal="center" vertical="center" wrapText="1"/>
      <protection locked="0"/>
    </xf>
    <xf numFmtId="0" fontId="3" fillId="0" borderId="0" xfId="0" applyFont="1" applyFill="1" applyAlignment="1" applyProtection="1">
      <alignment vertical="top" wrapText="1"/>
      <protection locked="0"/>
    </xf>
    <xf numFmtId="0" fontId="31" fillId="2" borderId="58" xfId="0" applyFont="1" applyFill="1" applyBorder="1" applyAlignment="1" applyProtection="1">
      <alignment horizontal="center" vertical="top" wrapText="1"/>
      <protection locked="0"/>
    </xf>
    <xf numFmtId="0" fontId="31" fillId="2" borderId="59" xfId="0" applyFont="1" applyFill="1" applyBorder="1" applyAlignment="1" applyProtection="1">
      <alignment horizontal="center" vertical="top" wrapText="1"/>
      <protection locked="0"/>
    </xf>
    <xf numFmtId="1" fontId="31" fillId="2" borderId="59" xfId="0" applyNumberFormat="1" applyFont="1" applyFill="1" applyBorder="1" applyAlignment="1" applyProtection="1">
      <alignment horizontal="center" vertical="top" wrapText="1"/>
      <protection locked="0"/>
    </xf>
    <xf numFmtId="164" fontId="7" fillId="0" borderId="14" xfId="0" applyNumberFormat="1" applyFont="1" applyBorder="1" applyAlignment="1" applyProtection="1">
      <alignment horizontal="right" vertical="center"/>
      <protection locked="0"/>
    </xf>
    <xf numFmtId="164" fontId="7" fillId="0" borderId="3" xfId="0" applyNumberFormat="1" applyFont="1" applyBorder="1" applyAlignment="1" applyProtection="1">
      <alignment horizontal="right" vertical="center"/>
      <protection locked="0"/>
    </xf>
    <xf numFmtId="164" fontId="7" fillId="0" borderId="9"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49" fontId="2" fillId="0" borderId="0" xfId="0" applyNumberFormat="1" applyFont="1" applyAlignment="1">
      <alignment horizontal="left" vertical="center"/>
    </xf>
    <xf numFmtId="165" fontId="1" fillId="0" borderId="62" xfId="0" applyNumberFormat="1" applyFont="1" applyBorder="1" applyAlignment="1" applyProtection="1">
      <alignment horizontal="right" vertical="top" wrapText="1"/>
      <protection locked="0"/>
    </xf>
    <xf numFmtId="165" fontId="1" fillId="0" borderId="1" xfId="0" applyNumberFormat="1" applyFont="1" applyBorder="1" applyAlignment="1" applyProtection="1">
      <alignment horizontal="right" vertical="top" wrapText="1"/>
      <protection locked="0"/>
    </xf>
    <xf numFmtId="165" fontId="31" fillId="4" borderId="1" xfId="0" applyNumberFormat="1" applyFont="1" applyFill="1" applyBorder="1" applyAlignment="1" applyProtection="1">
      <alignment horizontal="right" vertical="top" wrapText="1"/>
      <protection locked="0"/>
    </xf>
    <xf numFmtId="165" fontId="1" fillId="0" borderId="32" xfId="0" applyNumberFormat="1" applyFont="1" applyBorder="1" applyAlignment="1" applyProtection="1">
      <alignment horizontal="right" vertical="top" wrapText="1"/>
      <protection locked="0"/>
    </xf>
    <xf numFmtId="165" fontId="3" fillId="2" borderId="28" xfId="0" applyNumberFormat="1" applyFont="1" applyFill="1" applyBorder="1" applyAlignment="1">
      <alignment horizontal="right" vertical="top" wrapText="1"/>
    </xf>
    <xf numFmtId="165" fontId="1" fillId="0" borderId="27" xfId="0" applyNumberFormat="1" applyFont="1" applyBorder="1" applyAlignment="1" applyProtection="1">
      <alignment horizontal="right" vertical="top" wrapText="1"/>
      <protection locked="0"/>
    </xf>
    <xf numFmtId="165" fontId="1" fillId="0" borderId="59" xfId="0" applyNumberFormat="1" applyFont="1" applyBorder="1" applyAlignment="1" applyProtection="1">
      <alignment horizontal="right" vertical="top" wrapText="1"/>
      <protection locked="0"/>
    </xf>
    <xf numFmtId="165" fontId="3" fillId="4" borderId="28" xfId="0" applyNumberFormat="1" applyFont="1" applyFill="1" applyBorder="1" applyAlignment="1">
      <alignment horizontal="right" vertical="top" wrapText="1"/>
    </xf>
    <xf numFmtId="0" fontId="5" fillId="0" borderId="36" xfId="0" applyFont="1" applyFill="1" applyBorder="1" applyAlignment="1" applyProtection="1">
      <alignment horizontal="center" vertical="top" wrapText="1"/>
      <protection locked="0"/>
    </xf>
    <xf numFmtId="0" fontId="3" fillId="0" borderId="33" xfId="0" applyFont="1" applyFill="1" applyBorder="1" applyAlignment="1" applyProtection="1">
      <alignment horizontal="right" vertical="top" wrapText="1"/>
      <protection locked="0"/>
    </xf>
    <xf numFmtId="164" fontId="3" fillId="0" borderId="28" xfId="0" applyNumberFormat="1" applyFont="1" applyFill="1" applyBorder="1" applyAlignment="1" applyProtection="1">
      <alignment horizontal="center" vertical="top" wrapText="1"/>
      <protection locked="0"/>
    </xf>
    <xf numFmtId="1" fontId="3" fillId="0" borderId="28" xfId="0" applyNumberFormat="1" applyFont="1" applyFill="1" applyBorder="1" applyAlignment="1" applyProtection="1">
      <alignment horizontal="right" vertical="top" wrapText="1"/>
      <protection locked="0"/>
    </xf>
    <xf numFmtId="165" fontId="3" fillId="0" borderId="28" xfId="1" applyNumberFormat="1" applyFont="1" applyFill="1" applyBorder="1" applyAlignment="1" applyProtection="1">
      <alignment horizontal="right" vertical="top" wrapText="1"/>
      <protection locked="0"/>
    </xf>
    <xf numFmtId="165" fontId="3" fillId="0" borderId="50" xfId="0" applyNumberFormat="1" applyFont="1" applyFill="1" applyBorder="1" applyAlignment="1">
      <alignment horizontal="right" vertical="top" wrapText="1"/>
    </xf>
    <xf numFmtId="0" fontId="3" fillId="0" borderId="34" xfId="0" applyFont="1" applyFill="1" applyBorder="1" applyAlignment="1" applyProtection="1">
      <alignment horizontal="left" vertical="top" wrapText="1"/>
      <protection locked="0"/>
    </xf>
    <xf numFmtId="164" fontId="3" fillId="4" borderId="28" xfId="0" applyNumberFormat="1" applyFont="1" applyFill="1" applyBorder="1" applyAlignment="1" applyProtection="1">
      <alignment horizontal="center" vertical="top" wrapText="1"/>
      <protection locked="0"/>
    </xf>
    <xf numFmtId="1" fontId="3" fillId="4" borderId="28" xfId="0" applyNumberFormat="1" applyFont="1" applyFill="1" applyBorder="1" applyAlignment="1" applyProtection="1">
      <alignment horizontal="right" vertical="top" wrapText="1"/>
      <protection locked="0"/>
    </xf>
    <xf numFmtId="165" fontId="3" fillId="4" borderId="28" xfId="1"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left" vertical="top" wrapText="1"/>
      <protection locked="0"/>
    </xf>
    <xf numFmtId="0" fontId="5" fillId="0" borderId="28" xfId="0" applyFont="1" applyFill="1" applyBorder="1" applyAlignment="1" applyProtection="1">
      <alignment horizontal="center" vertical="top" wrapText="1"/>
      <protection locked="0"/>
    </xf>
    <xf numFmtId="165" fontId="5" fillId="0" borderId="28" xfId="0" applyNumberFormat="1" applyFont="1" applyFill="1" applyBorder="1" applyAlignment="1" applyProtection="1">
      <alignment horizontal="right" vertical="top" wrapText="1"/>
      <protection locked="0"/>
    </xf>
    <xf numFmtId="165" fontId="5" fillId="0" borderId="28" xfId="0" applyNumberFormat="1" applyFont="1" applyFill="1" applyBorder="1" applyAlignment="1" applyProtection="1">
      <alignment horizontal="right" vertical="top" wrapText="1"/>
    </xf>
    <xf numFmtId="1" fontId="5" fillId="0" borderId="28" xfId="0" applyNumberFormat="1" applyFont="1" applyFill="1" applyBorder="1" applyAlignment="1" applyProtection="1">
      <alignment horizontal="center" vertical="top" wrapText="1"/>
      <protection locked="0"/>
    </xf>
    <xf numFmtId="0" fontId="5" fillId="0" borderId="34" xfId="0" applyFont="1" applyFill="1" applyBorder="1" applyAlignment="1" applyProtection="1">
      <alignment horizontal="center" vertical="top" wrapText="1"/>
      <protection locked="0"/>
    </xf>
    <xf numFmtId="164" fontId="5" fillId="2" borderId="33" xfId="0" applyNumberFormat="1" applyFont="1" applyFill="1" applyBorder="1" applyAlignment="1" applyProtection="1">
      <alignment horizontal="center" vertical="top" wrapText="1"/>
      <protection locked="0"/>
    </xf>
    <xf numFmtId="0" fontId="5" fillId="4" borderId="37" xfId="0" applyFont="1" applyFill="1" applyBorder="1" applyAlignment="1" applyProtection="1">
      <alignment horizontal="center" vertical="top" wrapText="1"/>
      <protection locked="0"/>
    </xf>
    <xf numFmtId="0" fontId="3" fillId="4" borderId="54" xfId="0" applyFont="1" applyFill="1" applyBorder="1" applyAlignment="1" applyProtection="1">
      <alignment horizontal="center" vertical="top" wrapText="1"/>
      <protection locked="0"/>
    </xf>
    <xf numFmtId="0" fontId="33" fillId="0" borderId="0" xfId="0" applyFont="1" applyAlignment="1">
      <alignment vertical="center"/>
    </xf>
    <xf numFmtId="165" fontId="35" fillId="0" borderId="1" xfId="0" applyNumberFormat="1" applyFont="1" applyBorder="1" applyAlignment="1" applyProtection="1">
      <alignment horizontal="right" vertical="center"/>
      <protection locked="0"/>
    </xf>
    <xf numFmtId="165" fontId="35" fillId="0" borderId="3" xfId="0" applyNumberFormat="1" applyFont="1" applyBorder="1" applyAlignment="1" applyProtection="1">
      <alignment horizontal="right" vertical="center"/>
      <protection locked="0"/>
    </xf>
    <xf numFmtId="0" fontId="21" fillId="0" borderId="0" xfId="0" applyFont="1"/>
    <xf numFmtId="0" fontId="1" fillId="0" borderId="0" xfId="0" applyFont="1"/>
    <xf numFmtId="0" fontId="7" fillId="0" borderId="8" xfId="0" applyFont="1" applyBorder="1" applyAlignment="1" applyProtection="1">
      <alignment horizontal="center" vertical="top"/>
      <protection locked="0"/>
    </xf>
    <xf numFmtId="164" fontId="7" fillId="0" borderId="8" xfId="0" applyNumberFormat="1" applyFont="1" applyBorder="1" applyAlignment="1" applyProtection="1">
      <alignment horizontal="right" vertical="top"/>
      <protection locked="0"/>
    </xf>
    <xf numFmtId="0" fontId="3" fillId="0" borderId="0" xfId="0" applyFont="1"/>
    <xf numFmtId="164" fontId="7" fillId="3" borderId="8" xfId="0" applyNumberFormat="1" applyFont="1" applyFill="1" applyBorder="1" applyAlignment="1" applyProtection="1">
      <alignment horizontal="right" vertical="center" wrapText="1"/>
    </xf>
    <xf numFmtId="0" fontId="0" fillId="0" borderId="0" xfId="0" applyAlignment="1">
      <alignment vertical="center"/>
    </xf>
    <xf numFmtId="0" fontId="7" fillId="0" borderId="0" xfId="0" applyFont="1" applyBorder="1" applyAlignment="1" applyProtection="1">
      <alignment horizontal="right" vertical="center"/>
    </xf>
    <xf numFmtId="0" fontId="7" fillId="0" borderId="0" xfId="0" applyFont="1" applyAlignment="1" applyProtection="1">
      <alignment vertical="center"/>
    </xf>
    <xf numFmtId="0" fontId="19" fillId="0" borderId="0" xfId="0" applyFont="1" applyAlignment="1" applyProtection="1">
      <alignment horizontal="left"/>
    </xf>
    <xf numFmtId="0" fontId="5" fillId="0" borderId="0" xfId="0" applyFont="1" applyAlignment="1" applyProtection="1">
      <alignment horizontal="left"/>
    </xf>
    <xf numFmtId="0" fontId="20" fillId="0" borderId="0" xfId="0" applyFont="1" applyAlignment="1" applyProtection="1">
      <alignment horizontal="right"/>
    </xf>
    <xf numFmtId="0" fontId="2" fillId="0" borderId="0" xfId="0" applyFont="1" applyAlignment="1" applyProtection="1">
      <alignment horizontal="left" vertical="center"/>
    </xf>
    <xf numFmtId="0" fontId="5" fillId="0" borderId="0" xfId="0" applyFont="1" applyAlignment="1" applyProtection="1">
      <alignment horizontal="left" vertical="center"/>
    </xf>
    <xf numFmtId="0" fontId="4" fillId="0" borderId="4" xfId="0" applyFont="1" applyBorder="1" applyAlignment="1" applyProtection="1">
      <alignment horizontal="center" vertical="center"/>
    </xf>
    <xf numFmtId="0" fontId="4" fillId="0" borderId="51" xfId="0"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top"/>
    </xf>
    <xf numFmtId="0" fontId="1" fillId="0" borderId="4" xfId="0" applyFont="1" applyBorder="1" applyAlignment="1" applyProtection="1">
      <alignment horizontal="center" vertical="top"/>
    </xf>
    <xf numFmtId="2" fontId="7" fillId="0" borderId="3" xfId="0" applyNumberFormat="1" applyFont="1" applyBorder="1" applyAlignment="1" applyProtection="1">
      <alignment horizontal="right" vertical="top"/>
    </xf>
    <xf numFmtId="0" fontId="7" fillId="0" borderId="6" xfId="0" applyFont="1" applyBorder="1" applyAlignment="1" applyProtection="1">
      <alignment horizontal="left" vertical="top"/>
    </xf>
    <xf numFmtId="2" fontId="7" fillId="0" borderId="12" xfId="0" applyNumberFormat="1" applyFont="1" applyBorder="1" applyAlignment="1" applyProtection="1">
      <alignment horizontal="right" vertical="top"/>
    </xf>
    <xf numFmtId="2" fontId="7" fillId="0" borderId="12" xfId="0" applyNumberFormat="1" applyFont="1" applyBorder="1" applyAlignment="1" applyProtection="1">
      <alignment horizontal="right" vertical="center"/>
    </xf>
    <xf numFmtId="0" fontId="4" fillId="0" borderId="7" xfId="0" applyFont="1" applyBorder="1" applyAlignment="1" applyProtection="1">
      <alignment horizontal="center" vertical="center"/>
    </xf>
    <xf numFmtId="0" fontId="7" fillId="0" borderId="8" xfId="0" applyFont="1" applyBorder="1" applyAlignment="1" applyProtection="1">
      <alignment horizontal="center" vertical="center"/>
    </xf>
    <xf numFmtId="164" fontId="7" fillId="0" borderId="8" xfId="0" applyNumberFormat="1" applyFont="1" applyBorder="1" applyAlignment="1" applyProtection="1">
      <alignment horizontal="right" vertical="center"/>
    </xf>
    <xf numFmtId="2" fontId="21" fillId="0" borderId="0" xfId="0" applyNumberFormat="1" applyFont="1" applyBorder="1" applyAlignment="1" applyProtection="1">
      <alignment horizontal="right" vertical="center"/>
    </xf>
    <xf numFmtId="0" fontId="21" fillId="0" borderId="0" xfId="0" applyFont="1" applyBorder="1" applyAlignment="1" applyProtection="1">
      <alignment horizontal="center" vertical="center"/>
    </xf>
    <xf numFmtId="164" fontId="21" fillId="0" borderId="0" xfId="0" applyNumberFormat="1" applyFont="1" applyBorder="1" applyAlignment="1" applyProtection="1">
      <alignment horizontal="right" vertical="center"/>
    </xf>
    <xf numFmtId="0" fontId="7" fillId="0" borderId="29" xfId="0" applyFont="1" applyBorder="1" applyAlignment="1" applyProtection="1">
      <alignment vertical="center"/>
    </xf>
    <xf numFmtId="0" fontId="3" fillId="0" borderId="51" xfId="0" quotePrefix="1" applyFont="1" applyBorder="1" applyAlignment="1" applyProtection="1">
      <alignment horizontal="left" vertical="center"/>
    </xf>
    <xf numFmtId="49" fontId="7" fillId="0" borderId="12" xfId="0" applyNumberFormat="1" applyFont="1" applyBorder="1" applyAlignment="1" applyProtection="1">
      <alignment horizontal="right" vertical="center"/>
    </xf>
    <xf numFmtId="0" fontId="7" fillId="0" borderId="11" xfId="0" applyFont="1" applyBorder="1" applyAlignment="1" applyProtection="1">
      <alignment vertical="center"/>
    </xf>
    <xf numFmtId="0" fontId="7" fillId="0" borderId="7" xfId="0" applyFont="1" applyBorder="1" applyAlignment="1" applyProtection="1">
      <alignment vertical="center"/>
    </xf>
    <xf numFmtId="0" fontId="7" fillId="0" borderId="14" xfId="0" applyFont="1" applyBorder="1" applyAlignment="1" applyProtection="1">
      <alignment vertical="center"/>
    </xf>
    <xf numFmtId="164" fontId="7" fillId="0" borderId="51" xfId="0" applyNumberFormat="1" applyFont="1" applyBorder="1" applyAlignment="1" applyProtection="1">
      <alignment horizontal="right" vertical="center"/>
    </xf>
    <xf numFmtId="0" fontId="7" fillId="0" borderId="3" xfId="0" applyFont="1" applyBorder="1" applyAlignment="1" applyProtection="1">
      <alignment vertical="center"/>
    </xf>
    <xf numFmtId="164" fontId="7" fillId="0" borderId="1" xfId="0" applyNumberFormat="1" applyFont="1" applyBorder="1" applyAlignment="1" applyProtection="1">
      <alignment horizontal="right" vertical="center"/>
    </xf>
    <xf numFmtId="0" fontId="7" fillId="0" borderId="9" xfId="0" applyFont="1" applyBorder="1" applyAlignment="1" applyProtection="1">
      <alignment vertical="center"/>
    </xf>
    <xf numFmtId="164" fontId="7" fillId="3" borderId="9" xfId="0" applyNumberFormat="1" applyFont="1" applyFill="1" applyBorder="1" applyAlignment="1" applyProtection="1">
      <alignment horizontal="right" vertical="center"/>
    </xf>
    <xf numFmtId="164" fontId="7" fillId="0" borderId="4" xfId="0" applyNumberFormat="1" applyFont="1" applyBorder="1" applyAlignment="1" applyProtection="1">
      <alignment horizontal="right" vertical="center"/>
    </xf>
    <xf numFmtId="49" fontId="7" fillId="0" borderId="3" xfId="0" applyNumberFormat="1" applyFont="1" applyBorder="1" applyAlignment="1" applyProtection="1">
      <alignment vertical="center"/>
    </xf>
    <xf numFmtId="165" fontId="7" fillId="0" borderId="1" xfId="0" applyNumberFormat="1" applyFont="1" applyBorder="1" applyAlignment="1" applyProtection="1">
      <alignment horizontal="right" vertical="center"/>
    </xf>
    <xf numFmtId="0" fontId="21" fillId="0" borderId="0" xfId="0" applyFont="1" applyAlignment="1" applyProtection="1">
      <alignment vertical="center"/>
    </xf>
    <xf numFmtId="0" fontId="21" fillId="0" borderId="0" xfId="0" applyFont="1" applyProtection="1"/>
    <xf numFmtId="0" fontId="21" fillId="0" borderId="0" xfId="0" applyFont="1" applyAlignment="1" applyProtection="1">
      <alignment horizontal="center" vertical="center"/>
    </xf>
    <xf numFmtId="0" fontId="36" fillId="0" borderId="14" xfId="0" applyFont="1" applyBorder="1" applyAlignment="1" applyProtection="1">
      <alignment vertical="center"/>
    </xf>
    <xf numFmtId="0" fontId="36" fillId="0" borderId="51" xfId="0" applyFont="1" applyBorder="1" applyAlignment="1" applyProtection="1">
      <alignment horizontal="center" vertical="center"/>
    </xf>
    <xf numFmtId="49" fontId="35" fillId="0" borderId="3" xfId="0" applyNumberFormat="1" applyFont="1" applyBorder="1" applyAlignment="1" applyProtection="1">
      <alignment vertical="center"/>
    </xf>
    <xf numFmtId="165" fontId="35" fillId="0" borderId="1" xfId="0" applyNumberFormat="1" applyFont="1" applyBorder="1" applyAlignment="1" applyProtection="1">
      <alignment horizontal="right" vertical="center"/>
    </xf>
    <xf numFmtId="49" fontId="35" fillId="0" borderId="12" xfId="0" applyNumberFormat="1" applyFont="1" applyBorder="1" applyAlignment="1" applyProtection="1">
      <alignment vertical="center"/>
    </xf>
    <xf numFmtId="165" fontId="35" fillId="0" borderId="8" xfId="0" applyNumberFormat="1" applyFont="1" applyBorder="1" applyAlignment="1" applyProtection="1">
      <alignment horizontal="right" vertical="center"/>
    </xf>
    <xf numFmtId="0" fontId="34" fillId="0" borderId="4" xfId="0" applyFont="1" applyBorder="1" applyAlignment="1" applyProtection="1">
      <alignment horizontal="center" vertical="center"/>
    </xf>
    <xf numFmtId="0" fontId="34" fillId="0" borderId="3" xfId="0" applyFont="1" applyBorder="1" applyAlignment="1" applyProtection="1">
      <alignment horizontal="center" vertical="center"/>
    </xf>
    <xf numFmtId="0" fontId="34" fillId="0" borderId="1" xfId="0" applyFont="1" applyBorder="1" applyAlignment="1" applyProtection="1">
      <alignment horizontal="center" vertical="center"/>
    </xf>
    <xf numFmtId="165" fontId="35" fillId="0" borderId="3" xfId="0" applyNumberFormat="1" applyFont="1" applyBorder="1" applyAlignment="1" applyProtection="1">
      <alignment horizontal="right" vertical="center"/>
    </xf>
    <xf numFmtId="0" fontId="34" fillId="0" borderId="14" xfId="0" applyFont="1" applyBorder="1" applyAlignment="1" applyProtection="1">
      <alignment vertical="top"/>
    </xf>
    <xf numFmtId="0" fontId="34" fillId="0" borderId="13" xfId="0" applyFont="1" applyBorder="1" applyAlignment="1" applyProtection="1">
      <alignment vertical="top"/>
    </xf>
    <xf numFmtId="0" fontId="0" fillId="0" borderId="0" xfId="0" applyProtection="1"/>
    <xf numFmtId="49" fontId="3" fillId="0" borderId="9" xfId="0" applyNumberFormat="1" applyFont="1" applyBorder="1" applyAlignment="1" applyProtection="1">
      <alignment horizontal="right" vertical="center"/>
    </xf>
    <xf numFmtId="0" fontId="3" fillId="0" borderId="0" xfId="0" applyFont="1" applyBorder="1" applyAlignment="1" applyProtection="1">
      <alignment vertical="center"/>
    </xf>
    <xf numFmtId="0" fontId="3" fillId="0" borderId="5" xfId="0" applyFont="1" applyBorder="1" applyAlignment="1" applyProtection="1">
      <alignment vertical="center"/>
    </xf>
    <xf numFmtId="49" fontId="4" fillId="0" borderId="14" xfId="0" applyNumberFormat="1" applyFont="1" applyBorder="1" applyAlignment="1" applyProtection="1">
      <alignment horizontal="right" vertical="center"/>
    </xf>
    <xf numFmtId="0" fontId="4" fillId="0" borderId="13" xfId="0" applyFont="1" applyBorder="1" applyAlignment="1" applyProtection="1">
      <alignment vertical="center"/>
    </xf>
    <xf numFmtId="0" fontId="7" fillId="0" borderId="1" xfId="0" applyFont="1" applyBorder="1" applyAlignment="1" applyProtection="1">
      <alignment horizontal="center" vertical="top"/>
      <protection locked="0"/>
    </xf>
    <xf numFmtId="164" fontId="7" fillId="0" borderId="1" xfId="0" applyNumberFormat="1" applyFont="1" applyBorder="1" applyAlignment="1" applyProtection="1">
      <alignment horizontal="right" vertical="top"/>
      <protection locked="0"/>
    </xf>
    <xf numFmtId="0" fontId="7" fillId="0" borderId="7" xfId="0" applyFont="1" applyBorder="1" applyAlignment="1" applyProtection="1">
      <alignment horizontal="left" vertical="center"/>
    </xf>
    <xf numFmtId="49" fontId="7" fillId="0" borderId="12" xfId="0" applyNumberFormat="1" applyFont="1" applyBorder="1" applyAlignment="1" applyProtection="1">
      <alignment horizontal="left" vertical="center"/>
      <protection locked="0"/>
    </xf>
    <xf numFmtId="0" fontId="3" fillId="0" borderId="4" xfId="0" quotePrefix="1" applyFont="1" applyBorder="1" applyAlignment="1" applyProtection="1">
      <alignment horizontal="center" vertical="center"/>
    </xf>
    <xf numFmtId="0" fontId="7" fillId="0" borderId="7" xfId="0" applyFont="1" applyBorder="1" applyAlignment="1" applyProtection="1">
      <alignment horizontal="left" vertical="top"/>
      <protection locked="0"/>
    </xf>
    <xf numFmtId="164" fontId="7" fillId="0" borderId="1" xfId="0" applyNumberFormat="1" applyFont="1" applyBorder="1" applyAlignment="1" applyProtection="1">
      <alignment horizontal="right"/>
    </xf>
    <xf numFmtId="164" fontId="7" fillId="0" borderId="9" xfId="0" applyNumberFormat="1" applyFont="1" applyBorder="1" applyAlignment="1" applyProtection="1">
      <alignment horizontal="right" vertical="center"/>
    </xf>
    <xf numFmtId="164" fontId="7" fillId="3" borderId="1" xfId="0" applyNumberFormat="1" applyFont="1" applyFill="1" applyBorder="1" applyAlignment="1" applyProtection="1">
      <alignment horizontal="right" vertical="top" wrapText="1"/>
      <protection locked="0"/>
    </xf>
    <xf numFmtId="164" fontId="7" fillId="3" borderId="1" xfId="0" applyNumberFormat="1" applyFont="1" applyFill="1" applyBorder="1" applyAlignment="1" applyProtection="1">
      <alignment horizontal="right" vertical="center" wrapText="1"/>
      <protection locked="0"/>
    </xf>
    <xf numFmtId="164" fontId="7" fillId="3" borderId="8" xfId="0" applyNumberFormat="1" applyFont="1" applyFill="1" applyBorder="1" applyAlignment="1" applyProtection="1">
      <alignment horizontal="right" vertical="center" wrapText="1"/>
      <protection locked="0"/>
    </xf>
    <xf numFmtId="49" fontId="29"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4" borderId="36" xfId="0" applyFont="1" applyFill="1" applyBorder="1" applyAlignment="1" applyProtection="1">
      <alignment horizontal="center" vertical="center" wrapText="1"/>
    </xf>
    <xf numFmtId="0" fontId="4" fillId="4" borderId="28" xfId="0" applyFont="1" applyFill="1" applyBorder="1" applyAlignment="1" applyProtection="1">
      <alignment horizontal="center" vertical="center" wrapText="1"/>
    </xf>
    <xf numFmtId="0" fontId="4" fillId="4" borderId="34" xfId="0" applyFont="1" applyFill="1" applyBorder="1" applyAlignment="1" applyProtection="1">
      <alignment horizontal="center" vertical="center" wrapText="1"/>
    </xf>
    <xf numFmtId="0" fontId="5" fillId="0" borderId="52" xfId="0" applyFont="1" applyBorder="1" applyAlignment="1" applyProtection="1">
      <alignment vertical="top" wrapText="1"/>
      <protection locked="0"/>
    </xf>
    <xf numFmtId="0" fontId="5" fillId="0" borderId="23" xfId="0" applyFont="1" applyBorder="1" applyAlignment="1" applyProtection="1">
      <alignment vertical="top" wrapText="1"/>
      <protection locked="0"/>
    </xf>
    <xf numFmtId="0" fontId="5" fillId="0" borderId="24" xfId="0" applyFont="1" applyBorder="1" applyAlignment="1" applyProtection="1">
      <alignment vertical="top" wrapText="1"/>
      <protection locked="0"/>
    </xf>
    <xf numFmtId="0" fontId="5" fillId="0" borderId="53" xfId="0" applyFont="1" applyBorder="1" applyAlignment="1" applyProtection="1">
      <alignment vertical="top" wrapText="1"/>
      <protection locked="0"/>
    </xf>
    <xf numFmtId="0" fontId="5" fillId="0" borderId="25" xfId="0" applyFont="1" applyBorder="1" applyAlignment="1" applyProtection="1">
      <alignment vertical="top" wrapText="1"/>
      <protection locked="0"/>
    </xf>
    <xf numFmtId="0" fontId="5" fillId="0" borderId="54"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25" fillId="4" borderId="31" xfId="0" applyNumberFormat="1" applyFont="1" applyFill="1" applyBorder="1" applyAlignment="1" applyProtection="1">
      <alignment horizontal="center" vertical="center" wrapText="1"/>
    </xf>
    <xf numFmtId="0" fontId="17" fillId="4" borderId="50" xfId="0" applyNumberFormat="1" applyFont="1" applyFill="1" applyBorder="1" applyAlignment="1" applyProtection="1">
      <alignment horizontal="center" vertical="center" wrapText="1"/>
    </xf>
    <xf numFmtId="0" fontId="17" fillId="4" borderId="30" xfId="0" applyNumberFormat="1" applyFont="1" applyFill="1" applyBorder="1" applyAlignment="1" applyProtection="1">
      <alignment horizontal="center" vertical="center" wrapText="1"/>
    </xf>
    <xf numFmtId="0" fontId="1" fillId="4" borderId="31" xfId="0" applyNumberFormat="1" applyFont="1" applyFill="1" applyBorder="1" applyAlignment="1" applyProtection="1">
      <alignment horizontal="left" vertical="center" wrapText="1" readingOrder="1"/>
    </xf>
    <xf numFmtId="0" fontId="19" fillId="4" borderId="50" xfId="0" applyNumberFormat="1" applyFont="1" applyFill="1" applyBorder="1" applyAlignment="1" applyProtection="1">
      <alignment horizontal="left" vertical="center" wrapText="1" readingOrder="1"/>
    </xf>
    <xf numFmtId="0" fontId="19" fillId="4" borderId="30" xfId="0" applyNumberFormat="1" applyFont="1" applyFill="1" applyBorder="1" applyAlignment="1" applyProtection="1">
      <alignment horizontal="left" vertical="center" wrapText="1" readingOrder="1"/>
    </xf>
    <xf numFmtId="0" fontId="2" fillId="2" borderId="55" xfId="0" applyFont="1" applyFill="1" applyBorder="1" applyAlignment="1" applyProtection="1">
      <alignment horizontal="center" vertical="center" wrapText="1"/>
    </xf>
    <xf numFmtId="0" fontId="2" fillId="2" borderId="56" xfId="0" applyFont="1" applyFill="1" applyBorder="1" applyAlignment="1" applyProtection="1">
      <alignment horizontal="center" vertical="center" wrapText="1"/>
    </xf>
    <xf numFmtId="0" fontId="2" fillId="2" borderId="57" xfId="0" applyFont="1" applyFill="1" applyBorder="1" applyAlignment="1" applyProtection="1">
      <alignment horizontal="center" vertical="center" wrapText="1"/>
    </xf>
    <xf numFmtId="0" fontId="4" fillId="4" borderId="46" xfId="0" applyFont="1" applyFill="1" applyBorder="1" applyAlignment="1" applyProtection="1">
      <alignment horizontal="center" vertical="center" wrapText="1"/>
    </xf>
    <xf numFmtId="0" fontId="4" fillId="4" borderId="37" xfId="0" applyFont="1" applyFill="1" applyBorder="1" applyAlignment="1" applyProtection="1">
      <alignment horizontal="center" vertical="center" wrapText="1"/>
    </xf>
    <xf numFmtId="0" fontId="16" fillId="4" borderId="52" xfId="0" applyFont="1" applyFill="1" applyBorder="1" applyAlignment="1">
      <alignment horizontal="left" vertical="center" wrapText="1"/>
    </xf>
    <xf numFmtId="0" fontId="3" fillId="4" borderId="23" xfId="0" applyFont="1" applyFill="1" applyBorder="1" applyAlignment="1">
      <alignment horizontal="left" vertical="center" wrapText="1"/>
    </xf>
    <xf numFmtId="0" fontId="3" fillId="4" borderId="24" xfId="0" applyFont="1" applyFill="1" applyBorder="1" applyAlignment="1">
      <alignment horizontal="left" vertical="center" wrapText="1"/>
    </xf>
    <xf numFmtId="0" fontId="3" fillId="4" borderId="53" xfId="0" applyFont="1" applyFill="1" applyBorder="1" applyAlignment="1">
      <alignment horizontal="left" vertical="center" wrapText="1"/>
    </xf>
    <xf numFmtId="0" fontId="3" fillId="4" borderId="25" xfId="0" applyFont="1" applyFill="1" applyBorder="1" applyAlignment="1">
      <alignment horizontal="left" vertical="center" wrapText="1"/>
    </xf>
    <xf numFmtId="0" fontId="3" fillId="4" borderId="54" xfId="0" applyFont="1" applyFill="1" applyBorder="1" applyAlignment="1">
      <alignment horizontal="left" vertical="center" wrapText="1"/>
    </xf>
    <xf numFmtId="0" fontId="3" fillId="0" borderId="25" xfId="0" applyFont="1" applyBorder="1" applyAlignment="1">
      <alignment vertical="center" wrapText="1"/>
    </xf>
    <xf numFmtId="165" fontId="4" fillId="4" borderId="46" xfId="0" applyNumberFormat="1" applyFont="1" applyFill="1" applyBorder="1" applyAlignment="1" applyProtection="1">
      <alignment horizontal="center" vertical="center" wrapText="1"/>
    </xf>
    <xf numFmtId="165" fontId="4" fillId="4" borderId="37" xfId="0" applyNumberFormat="1" applyFont="1" applyFill="1" applyBorder="1" applyAlignment="1" applyProtection="1">
      <alignment horizontal="center" vertical="center" wrapText="1"/>
    </xf>
    <xf numFmtId="0" fontId="4" fillId="4" borderId="48" xfId="0" applyFont="1" applyFill="1" applyBorder="1" applyAlignment="1" applyProtection="1">
      <alignment horizontal="center" vertical="center" wrapText="1"/>
    </xf>
    <xf numFmtId="0" fontId="4" fillId="4" borderId="39" xfId="0" applyFont="1" applyFill="1" applyBorder="1" applyAlignment="1" applyProtection="1">
      <alignment horizontal="center" vertical="center" wrapText="1"/>
    </xf>
    <xf numFmtId="165" fontId="4" fillId="4" borderId="47" xfId="0" applyNumberFormat="1" applyFont="1" applyFill="1" applyBorder="1" applyAlignment="1" applyProtection="1">
      <alignment horizontal="center" vertical="center" wrapText="1"/>
    </xf>
    <xf numFmtId="165" fontId="4" fillId="4" borderId="38" xfId="0" applyNumberFormat="1" applyFont="1" applyFill="1" applyBorder="1" applyAlignment="1" applyProtection="1">
      <alignment horizontal="center" vertical="center" wrapText="1"/>
    </xf>
    <xf numFmtId="0" fontId="3" fillId="2" borderId="31" xfId="0" applyFont="1" applyFill="1" applyBorder="1" applyAlignment="1" applyProtection="1">
      <alignment horizontal="right" vertical="center" wrapText="1"/>
      <protection locked="0"/>
    </xf>
    <xf numFmtId="0" fontId="3" fillId="2" borderId="33" xfId="0" applyFont="1" applyFill="1" applyBorder="1" applyAlignment="1" applyProtection="1">
      <alignment horizontal="right" vertical="center" wrapText="1"/>
      <protection locked="0"/>
    </xf>
    <xf numFmtId="49" fontId="10" fillId="0" borderId="25" xfId="0" applyNumberFormat="1" applyFont="1" applyBorder="1" applyAlignment="1">
      <alignment horizontal="center" vertical="center" wrapText="1"/>
    </xf>
    <xf numFmtId="1" fontId="4" fillId="4" borderId="47" xfId="0" applyNumberFormat="1" applyFont="1" applyFill="1" applyBorder="1" applyAlignment="1" applyProtection="1">
      <alignment horizontal="center" vertical="center" wrapText="1"/>
    </xf>
    <xf numFmtId="1" fontId="4" fillId="4" borderId="38"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0" fontId="4" fillId="4" borderId="27" xfId="0"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0" fontId="3" fillId="0" borderId="0" xfId="0" applyFont="1" applyBorder="1" applyAlignment="1">
      <alignment vertical="center" wrapText="1"/>
    </xf>
    <xf numFmtId="0" fontId="5" fillId="0" borderId="31" xfId="0" applyFont="1" applyBorder="1" applyAlignment="1" applyProtection="1">
      <alignment vertical="top" wrapText="1"/>
      <protection locked="0"/>
    </xf>
    <xf numFmtId="0" fontId="5" fillId="0" borderId="50"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3" fillId="4" borderId="31" xfId="0" applyNumberFormat="1" applyFont="1" applyFill="1" applyBorder="1" applyAlignment="1">
      <alignment horizontal="left" vertical="center" wrapText="1"/>
    </xf>
    <xf numFmtId="0" fontId="3" fillId="4" borderId="50" xfId="0" applyNumberFormat="1" applyFont="1" applyFill="1" applyBorder="1" applyAlignment="1">
      <alignment horizontal="left" vertical="center" wrapText="1"/>
    </xf>
    <xf numFmtId="0" fontId="3" fillId="4" borderId="30" xfId="0" applyNumberFormat="1" applyFont="1" applyFill="1" applyBorder="1" applyAlignment="1">
      <alignment horizontal="left" vertical="center" wrapText="1"/>
    </xf>
    <xf numFmtId="0" fontId="1" fillId="3" borderId="52" xfId="0" applyFont="1" applyFill="1" applyBorder="1" applyAlignment="1" applyProtection="1">
      <alignment horizontal="left" vertical="center" wrapText="1"/>
      <protection locked="0"/>
    </xf>
    <xf numFmtId="0" fontId="5" fillId="3" borderId="23" xfId="0" applyFont="1" applyFill="1" applyBorder="1" applyAlignment="1" applyProtection="1">
      <alignment horizontal="left" vertical="center" wrapText="1"/>
      <protection locked="0"/>
    </xf>
    <xf numFmtId="0" fontId="5" fillId="3" borderId="24" xfId="0" applyFont="1" applyFill="1" applyBorder="1" applyAlignment="1" applyProtection="1">
      <alignment horizontal="left" vertical="center" wrapText="1"/>
      <protection locked="0"/>
    </xf>
    <xf numFmtId="0" fontId="5" fillId="3" borderId="16" xfId="0" applyFont="1" applyFill="1" applyBorder="1" applyAlignment="1" applyProtection="1">
      <alignment horizontal="left" vertical="center" wrapText="1"/>
      <protection locked="0"/>
    </xf>
    <xf numFmtId="0" fontId="5" fillId="3" borderId="0" xfId="0" applyFont="1" applyFill="1" applyBorder="1" applyAlignment="1" applyProtection="1">
      <alignment horizontal="left" vertical="center" wrapText="1"/>
      <protection locked="0"/>
    </xf>
    <xf numFmtId="0" fontId="5" fillId="3" borderId="17" xfId="0" applyFont="1" applyFill="1" applyBorder="1" applyAlignment="1" applyProtection="1">
      <alignment horizontal="left" vertical="center" wrapText="1"/>
      <protection locked="0"/>
    </xf>
    <xf numFmtId="0" fontId="5" fillId="3" borderId="53" xfId="0" applyFont="1" applyFill="1" applyBorder="1" applyAlignment="1" applyProtection="1">
      <alignment horizontal="left" vertical="center" wrapText="1"/>
      <protection locked="0"/>
    </xf>
    <xf numFmtId="0" fontId="5" fillId="3" borderId="25" xfId="0" applyFont="1" applyFill="1" applyBorder="1" applyAlignment="1" applyProtection="1">
      <alignment horizontal="left" vertical="center" wrapText="1"/>
      <protection locked="0"/>
    </xf>
    <xf numFmtId="0" fontId="5" fillId="3" borderId="54" xfId="0" applyFont="1" applyFill="1" applyBorder="1" applyAlignment="1" applyProtection="1">
      <alignment horizontal="left" vertical="center" wrapText="1"/>
      <protection locked="0"/>
    </xf>
    <xf numFmtId="0" fontId="3" fillId="4" borderId="52" xfId="0" applyFont="1" applyFill="1" applyBorder="1" applyAlignment="1">
      <alignment horizontal="left" vertical="center" wrapText="1"/>
    </xf>
    <xf numFmtId="49" fontId="4" fillId="4" borderId="27" xfId="2" applyNumberFormat="1" applyFont="1" applyFill="1" applyBorder="1" applyAlignment="1" applyProtection="1">
      <alignment horizontal="center" vertical="center" wrapText="1"/>
    </xf>
    <xf numFmtId="0" fontId="16" fillId="4" borderId="31" xfId="0" applyFont="1" applyFill="1" applyBorder="1" applyAlignment="1" applyProtection="1">
      <alignment horizontal="left" vertical="center" wrapText="1"/>
      <protection locked="0"/>
    </xf>
    <xf numFmtId="0" fontId="16" fillId="4" borderId="50" xfId="0" applyFont="1" applyFill="1" applyBorder="1" applyAlignment="1" applyProtection="1">
      <alignment horizontal="left" vertical="center" wrapText="1"/>
      <protection locked="0"/>
    </xf>
    <xf numFmtId="0" fontId="16" fillId="4" borderId="30" xfId="0" applyFont="1" applyFill="1" applyBorder="1" applyAlignment="1" applyProtection="1">
      <alignment horizontal="left" vertical="center" wrapText="1"/>
      <protection locked="0"/>
    </xf>
    <xf numFmtId="0" fontId="5" fillId="0" borderId="52" xfId="0" applyFont="1" applyBorder="1" applyAlignment="1" applyProtection="1">
      <alignment horizontal="left" vertical="top" wrapText="1"/>
      <protection locked="0"/>
    </xf>
    <xf numFmtId="0" fontId="5" fillId="0" borderId="23" xfId="0" applyFont="1" applyBorder="1" applyAlignment="1" applyProtection="1">
      <alignment horizontal="left" vertical="top" wrapText="1"/>
      <protection locked="0"/>
    </xf>
    <xf numFmtId="0" fontId="5" fillId="0" borderId="24" xfId="0" applyFont="1" applyBorder="1" applyAlignment="1" applyProtection="1">
      <alignment horizontal="left" vertical="top" wrapText="1"/>
      <protection locked="0"/>
    </xf>
    <xf numFmtId="0" fontId="5" fillId="0" borderId="53" xfId="0" applyFont="1" applyBorder="1" applyAlignment="1" applyProtection="1">
      <alignment horizontal="left" vertical="top" wrapText="1"/>
      <protection locked="0"/>
    </xf>
    <xf numFmtId="0" fontId="5" fillId="0" borderId="25" xfId="0" applyFont="1" applyBorder="1" applyAlignment="1" applyProtection="1">
      <alignment horizontal="left" vertical="top" wrapText="1"/>
      <protection locked="0"/>
    </xf>
    <xf numFmtId="0" fontId="5" fillId="0" borderId="54"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protection locked="0"/>
    </xf>
    <xf numFmtId="49" fontId="2" fillId="0" borderId="0" xfId="0" applyNumberFormat="1" applyFont="1" applyAlignment="1" applyProtection="1">
      <alignment horizontal="left" vertical="top" wrapText="1"/>
      <protection locked="0"/>
    </xf>
    <xf numFmtId="0" fontId="4" fillId="4" borderId="50" xfId="0" applyFont="1" applyFill="1" applyBorder="1" applyAlignment="1" applyProtection="1">
      <alignment horizontal="left" vertical="top" wrapText="1"/>
      <protection locked="0"/>
    </xf>
    <xf numFmtId="0" fontId="4" fillId="4" borderId="30" xfId="0" applyFont="1" applyFill="1" applyBorder="1" applyAlignment="1" applyProtection="1">
      <alignment horizontal="left" vertical="top" wrapText="1"/>
      <protection locked="0"/>
    </xf>
    <xf numFmtId="0" fontId="3" fillId="2" borderId="10" xfId="0" applyFont="1" applyFill="1" applyBorder="1" applyAlignment="1" applyProtection="1">
      <alignment horizontal="right" vertical="top"/>
      <protection locked="0"/>
    </xf>
    <xf numFmtId="0" fontId="3" fillId="2" borderId="6" xfId="0" applyFont="1" applyFill="1" applyBorder="1" applyAlignment="1" applyProtection="1">
      <alignment horizontal="right" vertical="top"/>
      <protection locked="0"/>
    </xf>
    <xf numFmtId="0" fontId="3" fillId="2" borderId="31" xfId="0" applyFont="1" applyFill="1" applyBorder="1" applyAlignment="1" applyProtection="1">
      <alignment horizontal="right" vertical="top" wrapText="1"/>
      <protection locked="0"/>
    </xf>
    <xf numFmtId="0" fontId="3" fillId="2" borderId="33" xfId="0" applyFont="1" applyFill="1" applyBorder="1" applyAlignment="1" applyProtection="1">
      <alignment horizontal="right" vertical="top" wrapText="1"/>
      <protection locked="0"/>
    </xf>
    <xf numFmtId="0" fontId="3" fillId="4" borderId="31" xfId="0" applyFont="1" applyFill="1" applyBorder="1" applyAlignment="1" applyProtection="1">
      <alignment horizontal="right" vertical="top" wrapText="1"/>
      <protection locked="0"/>
    </xf>
    <xf numFmtId="0" fontId="3" fillId="4" borderId="33" xfId="0" applyFont="1" applyFill="1" applyBorder="1" applyAlignment="1" applyProtection="1">
      <alignment horizontal="right" vertical="top" wrapText="1"/>
      <protection locked="0"/>
    </xf>
    <xf numFmtId="0" fontId="13" fillId="0" borderId="25" xfId="0" applyFont="1" applyBorder="1" applyAlignment="1" applyProtection="1">
      <alignment horizontal="center" vertical="center" wrapText="1"/>
      <protection locked="0"/>
    </xf>
    <xf numFmtId="0" fontId="12" fillId="4" borderId="31" xfId="0" applyFont="1" applyFill="1" applyBorder="1" applyAlignment="1" applyProtection="1">
      <alignment horizontal="left" vertical="center" wrapText="1"/>
      <protection locked="0"/>
    </xf>
    <xf numFmtId="0" fontId="12" fillId="4" borderId="50" xfId="0" applyFont="1" applyFill="1" applyBorder="1" applyAlignment="1" applyProtection="1">
      <alignment horizontal="left" vertical="center" wrapText="1"/>
      <protection locked="0"/>
    </xf>
    <xf numFmtId="0" fontId="12" fillId="4" borderId="30" xfId="0" applyFont="1" applyFill="1" applyBorder="1" applyAlignment="1" applyProtection="1">
      <alignment horizontal="left" vertical="center" wrapText="1"/>
      <protection locked="0"/>
    </xf>
    <xf numFmtId="0" fontId="4" fillId="4" borderId="31" xfId="0" applyFont="1" applyFill="1" applyBorder="1" applyAlignment="1" applyProtection="1">
      <alignment horizontal="center" vertical="top" wrapText="1"/>
      <protection locked="0"/>
    </xf>
    <xf numFmtId="0" fontId="4" fillId="4" borderId="50" xfId="0" applyFont="1" applyFill="1" applyBorder="1" applyAlignment="1" applyProtection="1">
      <alignment horizontal="center" vertical="top" wrapText="1"/>
      <protection locked="0"/>
    </xf>
    <xf numFmtId="0" fontId="4" fillId="4" borderId="30" xfId="0" applyFont="1" applyFill="1" applyBorder="1" applyAlignment="1" applyProtection="1">
      <alignment horizontal="center" vertical="top" wrapText="1"/>
      <protection locked="0"/>
    </xf>
    <xf numFmtId="0" fontId="3" fillId="2" borderId="31" xfId="0" applyFont="1" applyFill="1" applyBorder="1" applyAlignment="1" applyProtection="1">
      <alignment horizontal="right" vertical="top" wrapText="1" indent="1"/>
      <protection locked="0"/>
    </xf>
    <xf numFmtId="0" fontId="3" fillId="2" borderId="33" xfId="0" applyFont="1" applyFill="1" applyBorder="1" applyAlignment="1" applyProtection="1">
      <alignment horizontal="right" vertical="top" wrapText="1" indent="1"/>
      <protection locked="0"/>
    </xf>
    <xf numFmtId="0" fontId="17" fillId="0" borderId="10" xfId="0" applyFont="1" applyBorder="1" applyAlignment="1" applyProtection="1">
      <alignment horizontal="center" vertical="center"/>
    </xf>
    <xf numFmtId="0" fontId="22" fillId="0" borderId="10" xfId="0" applyFont="1" applyBorder="1" applyAlignment="1" applyProtection="1">
      <alignment horizontal="center" vertical="center"/>
    </xf>
    <xf numFmtId="0" fontId="7" fillId="0" borderId="0" xfId="0" applyFont="1" applyAlignment="1" applyProtection="1">
      <alignment horizontal="right" vertical="center"/>
    </xf>
    <xf numFmtId="0" fontId="7" fillId="0" borderId="0" xfId="0" applyFont="1" applyAlignment="1" applyProtection="1">
      <alignment vertical="center"/>
    </xf>
    <xf numFmtId="0" fontId="7" fillId="0" borderId="11" xfId="0" applyFont="1" applyBorder="1" applyAlignment="1" applyProtection="1">
      <alignment horizontal="left" wrapText="1" indent="1"/>
    </xf>
    <xf numFmtId="0" fontId="7" fillId="0" borderId="14" xfId="0" applyFont="1" applyBorder="1" applyAlignment="1" applyProtection="1">
      <alignment vertical="center"/>
    </xf>
    <xf numFmtId="0" fontId="7" fillId="0" borderId="9" xfId="0" applyFont="1" applyBorder="1" applyAlignment="1" applyProtection="1">
      <alignment vertical="center"/>
    </xf>
    <xf numFmtId="0" fontId="4" fillId="0" borderId="29"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5" xfId="0" applyFont="1" applyBorder="1" applyAlignment="1" applyProtection="1">
      <alignment vertical="center"/>
    </xf>
    <xf numFmtId="0" fontId="4" fillId="0" borderId="51"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4" xfId="0" applyFont="1" applyBorder="1" applyAlignment="1" applyProtection="1">
      <alignment vertical="center"/>
    </xf>
    <xf numFmtId="0" fontId="7" fillId="0" borderId="13" xfId="0" applyFont="1" applyBorder="1" applyAlignment="1" applyProtection="1">
      <alignment vertical="center"/>
    </xf>
    <xf numFmtId="0" fontId="7" fillId="0" borderId="10" xfId="0" applyFont="1" applyBorder="1" applyAlignment="1" applyProtection="1">
      <alignment vertical="center"/>
    </xf>
    <xf numFmtId="0" fontId="7" fillId="0" borderId="0" xfId="0" applyFont="1" applyBorder="1" applyAlignment="1" applyProtection="1">
      <alignment vertical="center"/>
    </xf>
    <xf numFmtId="0" fontId="20" fillId="0" borderId="0" xfId="0" applyFont="1" applyBorder="1" applyAlignment="1" applyProtection="1">
      <alignment horizontal="left"/>
    </xf>
    <xf numFmtId="0" fontId="21" fillId="0" borderId="3" xfId="0" applyFont="1" applyFill="1" applyBorder="1" applyAlignment="1" applyProtection="1">
      <alignment vertical="center"/>
    </xf>
    <xf numFmtId="0" fontId="21" fillId="0" borderId="10" xfId="0" applyFont="1" applyFill="1" applyBorder="1" applyAlignment="1" applyProtection="1">
      <alignment vertical="center"/>
    </xf>
    <xf numFmtId="0" fontId="21" fillId="0" borderId="6" xfId="0" applyFont="1" applyFill="1" applyBorder="1" applyAlignment="1" applyProtection="1">
      <alignment vertical="center"/>
    </xf>
    <xf numFmtId="0" fontId="7" fillId="0" borderId="6" xfId="0" applyFont="1" applyBorder="1" applyAlignment="1" applyProtection="1">
      <alignment vertical="center"/>
    </xf>
    <xf numFmtId="0" fontId="34" fillId="0" borderId="14" xfId="0" applyFont="1" applyBorder="1" applyAlignment="1" applyProtection="1">
      <alignment horizontal="center"/>
    </xf>
    <xf numFmtId="0" fontId="4" fillId="0" borderId="13" xfId="0" applyFont="1" applyBorder="1" applyProtection="1"/>
    <xf numFmtId="0" fontId="4" fillId="0" borderId="12" xfId="0" applyFont="1" applyBorder="1" applyProtection="1"/>
    <xf numFmtId="0" fontId="4" fillId="0" borderId="11" xfId="0" applyFont="1" applyBorder="1" applyProtection="1"/>
    <xf numFmtId="0" fontId="34" fillId="0" borderId="3" xfId="0" applyFont="1" applyBorder="1" applyAlignment="1" applyProtection="1">
      <alignment horizontal="center" vertical="center"/>
    </xf>
    <xf numFmtId="0" fontId="35" fillId="0" borderId="10" xfId="0" applyFont="1" applyBorder="1" applyAlignment="1" applyProtection="1">
      <alignment horizontal="center" vertical="center"/>
    </xf>
    <xf numFmtId="0" fontId="35" fillId="0" borderId="6" xfId="0" applyFont="1" applyBorder="1" applyAlignment="1" applyProtection="1">
      <alignment horizontal="center" vertical="center"/>
    </xf>
    <xf numFmtId="0" fontId="34" fillId="0" borderId="11" xfId="0" applyFont="1" applyBorder="1" applyAlignment="1" applyProtection="1">
      <alignment vertical="center"/>
    </xf>
    <xf numFmtId="0" fontId="35" fillId="0" borderId="11" xfId="0" applyFont="1" applyBorder="1" applyAlignment="1" applyProtection="1">
      <alignment vertical="center"/>
    </xf>
    <xf numFmtId="0" fontId="35" fillId="0" borderId="12" xfId="0" applyFont="1" applyBorder="1" applyAlignment="1" applyProtection="1">
      <alignment vertical="center"/>
    </xf>
    <xf numFmtId="0" fontId="35" fillId="0" borderId="7" xfId="0" applyFont="1" applyBorder="1" applyAlignment="1" applyProtection="1">
      <alignment vertical="center"/>
    </xf>
    <xf numFmtId="0" fontId="35" fillId="0" borderId="10" xfId="0" applyFont="1" applyBorder="1" applyAlignment="1" applyProtection="1">
      <alignment vertical="center"/>
    </xf>
    <xf numFmtId="0" fontId="34" fillId="0" borderId="9" xfId="0" applyFont="1" applyBorder="1" applyAlignment="1" applyProtection="1">
      <alignment vertical="top"/>
      <protection locked="0"/>
    </xf>
    <xf numFmtId="0" fontId="0" fillId="0" borderId="0" xfId="0" applyAlignment="1" applyProtection="1">
      <alignment vertical="top"/>
      <protection locked="0"/>
    </xf>
    <xf numFmtId="0" fontId="0" fillId="0" borderId="5" xfId="0" applyBorder="1" applyAlignment="1" applyProtection="1">
      <alignment vertical="top"/>
      <protection locked="0"/>
    </xf>
    <xf numFmtId="0" fontId="35" fillId="0" borderId="10" xfId="0" applyFont="1" applyBorder="1" applyAlignment="1" applyProtection="1">
      <alignment horizontal="left" vertical="center"/>
      <protection locked="0"/>
    </xf>
    <xf numFmtId="0" fontId="35" fillId="0" borderId="6" xfId="0" applyFont="1" applyBorder="1" applyAlignment="1" applyProtection="1">
      <alignment horizontal="left" vertical="center"/>
      <protection locked="0"/>
    </xf>
    <xf numFmtId="0" fontId="34" fillId="0" borderId="10" xfId="0" applyFont="1" applyBorder="1" applyAlignment="1" applyProtection="1">
      <alignment vertical="center"/>
    </xf>
    <xf numFmtId="0" fontId="35" fillId="0" borderId="13" xfId="0" applyFont="1" applyBorder="1" applyAlignment="1" applyProtection="1">
      <alignment vertical="top"/>
      <protection locked="0"/>
    </xf>
    <xf numFmtId="0" fontId="35" fillId="0" borderId="29" xfId="0" applyFont="1" applyBorder="1" applyAlignment="1" applyProtection="1">
      <alignment vertical="top"/>
      <protection locked="0"/>
    </xf>
    <xf numFmtId="0" fontId="35" fillId="0" borderId="12" xfId="0" applyFont="1" applyBorder="1" applyAlignment="1" applyProtection="1">
      <alignment vertical="top"/>
      <protection locked="0"/>
    </xf>
    <xf numFmtId="0" fontId="35" fillId="0" borderId="11" xfId="0" applyFont="1" applyBorder="1" applyAlignment="1" applyProtection="1">
      <alignment vertical="top"/>
      <protection locked="0"/>
    </xf>
    <xf numFmtId="0" fontId="7" fillId="0" borderId="7" xfId="0" applyFont="1" applyBorder="1" applyAlignment="1" applyProtection="1">
      <alignment vertical="top"/>
      <protection locked="0"/>
    </xf>
    <xf numFmtId="0" fontId="20" fillId="0" borderId="13" xfId="0" applyFont="1" applyBorder="1" applyAlignment="1" applyProtection="1">
      <alignment horizontal="left"/>
    </xf>
    <xf numFmtId="0" fontId="35" fillId="0" borderId="13" xfId="0" applyFont="1" applyBorder="1" applyAlignment="1" applyProtection="1">
      <alignment horizontal="left" vertical="top"/>
      <protection locked="0"/>
    </xf>
    <xf numFmtId="0" fontId="35" fillId="0" borderId="29"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0" fontId="7" fillId="0" borderId="11" xfId="0" applyFont="1" applyBorder="1" applyAlignment="1" applyProtection="1">
      <alignment horizontal="left" vertical="top"/>
      <protection locked="0"/>
    </xf>
    <xf numFmtId="0" fontId="7" fillId="0" borderId="7" xfId="0" applyFont="1" applyBorder="1" applyAlignment="1" applyProtection="1">
      <alignment horizontal="left" vertical="top"/>
      <protection locked="0"/>
    </xf>
    <xf numFmtId="0" fontId="19" fillId="0" borderId="0" xfId="0" applyFont="1" applyAlignment="1" applyProtection="1">
      <alignment horizontal="right" vertical="center"/>
    </xf>
    <xf numFmtId="0" fontId="0" fillId="0" borderId="0" xfId="0" applyAlignment="1" applyProtection="1">
      <alignment horizontal="right" vertical="center"/>
    </xf>
    <xf numFmtId="0" fontId="0" fillId="0" borderId="11" xfId="0" applyBorder="1" applyAlignment="1" applyProtection="1">
      <alignment horizontal="right" vertical="center"/>
    </xf>
    <xf numFmtId="0" fontId="4" fillId="0" borderId="14" xfId="0" applyFont="1" applyBorder="1" applyAlignment="1" applyProtection="1">
      <alignment horizontal="center" vertical="center"/>
    </xf>
    <xf numFmtId="0" fontId="4" fillId="0" borderId="29" xfId="0" applyFont="1" applyBorder="1" applyAlignment="1" applyProtection="1">
      <alignment horizontal="center" vertical="center"/>
    </xf>
    <xf numFmtId="0" fontId="0" fillId="0" borderId="12" xfId="0" applyBorder="1" applyAlignment="1" applyProtection="1">
      <alignment horizontal="center" vertical="center"/>
    </xf>
    <xf numFmtId="0" fontId="0" fillId="0" borderId="7" xfId="0" applyBorder="1" applyAlignment="1" applyProtection="1">
      <alignment horizontal="center" vertical="center"/>
    </xf>
    <xf numFmtId="0" fontId="4" fillId="0" borderId="13" xfId="0" applyFont="1" applyBorder="1" applyAlignment="1" applyProtection="1">
      <alignment horizontal="center" vertical="center"/>
    </xf>
    <xf numFmtId="0" fontId="0" fillId="0" borderId="9" xfId="0" applyBorder="1" applyAlignment="1" applyProtection="1">
      <alignment horizontal="center" vertical="center"/>
    </xf>
    <xf numFmtId="0" fontId="0" fillId="0" borderId="0" xfId="0" applyBorder="1" applyAlignment="1" applyProtection="1">
      <alignment horizontal="center" vertical="center"/>
    </xf>
    <xf numFmtId="0" fontId="0" fillId="0" borderId="5" xfId="0" applyBorder="1" applyAlignment="1" applyProtection="1">
      <alignment horizontal="center" vertical="center"/>
    </xf>
    <xf numFmtId="0" fontId="4" fillId="0" borderId="3" xfId="0" applyFont="1" applyBorder="1" applyAlignment="1" applyProtection="1">
      <alignment horizontal="center" vertical="center"/>
    </xf>
    <xf numFmtId="0" fontId="0" fillId="0" borderId="10" xfId="0" applyBorder="1" applyAlignment="1" applyProtection="1">
      <alignment horizontal="center" vertical="center"/>
    </xf>
    <xf numFmtId="0" fontId="0" fillId="0" borderId="6" xfId="0" applyBorder="1" applyAlignment="1" applyProtection="1">
      <alignment horizontal="center" vertical="center"/>
    </xf>
    <xf numFmtId="0" fontId="36" fillId="0" borderId="13" xfId="0" applyFont="1" applyBorder="1" applyAlignment="1" applyProtection="1">
      <alignment horizontal="center" vertical="center"/>
    </xf>
  </cellXfs>
  <cellStyles count="4">
    <cellStyle name="Currency" xfId="1" builtinId="4"/>
    <cellStyle name="Normal" xfId="0" builtinId="0"/>
    <cellStyle name="Normal 2" xfId="2" xr:uid="{00000000-0005-0000-0000-000002000000}"/>
    <cellStyle name="Normal 3" xfId="3" xr:uid="{00000000-0005-0000-0000-000003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79998168889431442"/>
    <pageSetUpPr fitToPage="1"/>
  </sheetPr>
  <dimension ref="A1:N91"/>
  <sheetViews>
    <sheetView showGridLines="0" zoomScaleNormal="100" workbookViewId="0">
      <selection activeCell="B3" sqref="B3:C3"/>
    </sheetView>
  </sheetViews>
  <sheetFormatPr defaultColWidth="9.1796875" defaultRowHeight="12.5" x14ac:dyDescent="0.25"/>
  <cols>
    <col min="1" max="1" width="24.1796875" style="41" customWidth="1"/>
    <col min="2" max="4" width="16.453125" style="41" customWidth="1"/>
    <col min="5" max="6" width="16.453125" style="42" customWidth="1"/>
    <col min="7" max="7" width="42.1796875" style="12" customWidth="1"/>
    <col min="8" max="20" width="9.26953125" style="42" customWidth="1"/>
    <col min="21" max="16384" width="9.1796875" style="42"/>
  </cols>
  <sheetData>
    <row r="1" spans="1:14" s="12" customFormat="1" ht="11.25" customHeight="1" x14ac:dyDescent="0.25">
      <c r="A1" s="267" t="s">
        <v>134</v>
      </c>
      <c r="B1" s="29"/>
      <c r="C1" s="373" t="s">
        <v>72</v>
      </c>
      <c r="D1" s="373"/>
      <c r="E1" s="373"/>
      <c r="F1" s="373"/>
      <c r="G1" s="44"/>
    </row>
    <row r="2" spans="1:14" s="12" customFormat="1" ht="11.25" customHeight="1" x14ac:dyDescent="0.25">
      <c r="A2" s="30"/>
      <c r="B2" s="29"/>
      <c r="C2" s="373"/>
      <c r="D2" s="373"/>
      <c r="E2" s="373"/>
      <c r="F2" s="373"/>
      <c r="G2" s="44"/>
    </row>
    <row r="3" spans="1:14" s="33" customFormat="1" ht="16.5" customHeight="1" x14ac:dyDescent="0.25">
      <c r="A3" s="31" t="s">
        <v>76</v>
      </c>
      <c r="B3" s="374"/>
      <c r="C3" s="374"/>
      <c r="D3" s="375" t="s">
        <v>63</v>
      </c>
      <c r="E3" s="375"/>
      <c r="F3" s="375"/>
      <c r="G3" s="32"/>
    </row>
    <row r="4" spans="1:14" s="33" customFormat="1" ht="15" customHeight="1" x14ac:dyDescent="0.25">
      <c r="A4" s="31" t="s">
        <v>74</v>
      </c>
      <c r="B4" s="385"/>
      <c r="C4" s="385"/>
      <c r="D4" s="375" t="s">
        <v>75</v>
      </c>
      <c r="E4" s="375"/>
      <c r="F4" s="375"/>
      <c r="G4" s="32"/>
    </row>
    <row r="5" spans="1:14" s="33" customFormat="1" ht="10.5" customHeight="1" thickBot="1" x14ac:dyDescent="0.3">
      <c r="A5" s="31"/>
      <c r="B5" s="34"/>
      <c r="C5" s="34"/>
      <c r="D5" s="31"/>
      <c r="E5" s="31"/>
      <c r="F5" s="31"/>
      <c r="G5" s="35" t="s">
        <v>79</v>
      </c>
    </row>
    <row r="6" spans="1:14" s="6" customFormat="1" ht="60.4" customHeight="1" thickBot="1" x14ac:dyDescent="0.3">
      <c r="A6" s="386" t="s">
        <v>127</v>
      </c>
      <c r="B6" s="387"/>
      <c r="C6" s="387"/>
      <c r="D6" s="387"/>
      <c r="E6" s="387"/>
      <c r="F6" s="387"/>
      <c r="G6" s="388"/>
    </row>
    <row r="7" spans="1:14" s="6" customFormat="1" ht="156" customHeight="1" thickBot="1" x14ac:dyDescent="0.3">
      <c r="A7" s="389" t="s">
        <v>131</v>
      </c>
      <c r="B7" s="390"/>
      <c r="C7" s="390"/>
      <c r="D7" s="390"/>
      <c r="E7" s="390"/>
      <c r="F7" s="390"/>
      <c r="G7" s="391"/>
      <c r="I7" s="33"/>
      <c r="J7" s="33"/>
      <c r="K7" s="33"/>
      <c r="L7" s="33"/>
      <c r="M7" s="33"/>
      <c r="N7" s="33"/>
    </row>
    <row r="8" spans="1:14" s="6" customFormat="1" ht="7.5" customHeight="1" thickBot="1" x14ac:dyDescent="0.3">
      <c r="A8" s="36"/>
      <c r="B8" s="36"/>
      <c r="C8" s="36"/>
      <c r="D8" s="36"/>
      <c r="E8" s="36"/>
      <c r="F8" s="36"/>
      <c r="G8" s="37"/>
      <c r="I8" s="33"/>
      <c r="J8" s="33"/>
      <c r="K8" s="33"/>
      <c r="L8" s="33"/>
      <c r="M8" s="33"/>
      <c r="N8" s="33"/>
    </row>
    <row r="9" spans="1:14" s="6" customFormat="1" ht="29.25" customHeight="1" thickBot="1" x14ac:dyDescent="0.3">
      <c r="A9" s="376" t="s">
        <v>110</v>
      </c>
      <c r="B9" s="377"/>
      <c r="C9" s="377"/>
      <c r="D9" s="377"/>
      <c r="E9" s="377"/>
      <c r="F9" s="377"/>
      <c r="G9" s="378"/>
      <c r="I9" s="33"/>
      <c r="J9" s="33"/>
      <c r="K9" s="33"/>
      <c r="L9" s="33"/>
      <c r="M9" s="33"/>
      <c r="N9" s="33"/>
    </row>
    <row r="10" spans="1:14" s="6" customFormat="1" ht="9.75" customHeight="1" thickBot="1" x14ac:dyDescent="0.3">
      <c r="A10" s="74" t="s">
        <v>1</v>
      </c>
      <c r="B10" s="67"/>
      <c r="C10" s="58"/>
      <c r="D10" s="58"/>
      <c r="E10" s="58"/>
      <c r="F10" s="58"/>
      <c r="G10" s="66"/>
      <c r="I10" s="33"/>
      <c r="J10" s="33"/>
      <c r="K10" s="33"/>
      <c r="L10" s="33"/>
      <c r="M10" s="33"/>
      <c r="N10" s="33"/>
    </row>
    <row r="11" spans="1:14" s="6" customFormat="1" ht="14.5" thickBot="1" x14ac:dyDescent="0.3">
      <c r="A11" s="392"/>
      <c r="B11" s="71"/>
      <c r="C11" s="72" t="s">
        <v>7</v>
      </c>
      <c r="D11" s="72" t="s">
        <v>65</v>
      </c>
      <c r="E11" s="72" t="s">
        <v>91</v>
      </c>
      <c r="F11" s="72" t="s">
        <v>94</v>
      </c>
      <c r="G11" s="73" t="s">
        <v>108</v>
      </c>
      <c r="I11" s="33"/>
      <c r="J11" s="33"/>
      <c r="K11" s="33"/>
      <c r="L11" s="33"/>
      <c r="M11" s="33"/>
      <c r="N11" s="33"/>
    </row>
    <row r="12" spans="1:14" s="6" customFormat="1" ht="14" x14ac:dyDescent="0.25">
      <c r="A12" s="393"/>
      <c r="B12" s="59" t="s">
        <v>43</v>
      </c>
      <c r="C12" s="60" t="e">
        <f>E12-D12</f>
        <v>#REF!</v>
      </c>
      <c r="D12" s="60" t="e">
        <f>#REF!</f>
        <v>#REF!</v>
      </c>
      <c r="E12" s="60" t="e">
        <f>B32</f>
        <v>#REF!</v>
      </c>
      <c r="F12" s="202" t="e">
        <f>IF(E12&gt;0,D12/E12,0)</f>
        <v>#REF!</v>
      </c>
      <c r="G12" s="200" t="s">
        <v>135</v>
      </c>
      <c r="I12" s="33"/>
      <c r="J12" s="33"/>
      <c r="K12" s="33"/>
      <c r="L12" s="33"/>
      <c r="M12" s="33"/>
      <c r="N12" s="33"/>
    </row>
    <row r="13" spans="1:14" s="6" customFormat="1" ht="14" x14ac:dyDescent="0.25">
      <c r="A13" s="393"/>
      <c r="B13" s="61" t="s">
        <v>46</v>
      </c>
      <c r="C13" s="60" t="e">
        <f>E13-D13</f>
        <v>#REF!</v>
      </c>
      <c r="D13" s="60" t="e">
        <f>#REF!</f>
        <v>#REF!</v>
      </c>
      <c r="E13" s="60" t="e">
        <f>C32</f>
        <v>#REF!</v>
      </c>
      <c r="F13" s="202" t="e">
        <f t="shared" ref="F13:F15" si="0">IF(E13&gt;0,D13/E13,0)</f>
        <v>#REF!</v>
      </c>
      <c r="G13" s="200"/>
      <c r="I13" s="33"/>
      <c r="J13" s="33"/>
      <c r="K13" s="33"/>
      <c r="L13" s="33"/>
      <c r="M13" s="33"/>
      <c r="N13" s="33"/>
    </row>
    <row r="14" spans="1:14" s="6" customFormat="1" ht="14" x14ac:dyDescent="0.25">
      <c r="A14" s="393"/>
      <c r="B14" s="61" t="s">
        <v>44</v>
      </c>
      <c r="C14" s="60" t="e">
        <f>E14-D14</f>
        <v>#REF!</v>
      </c>
      <c r="D14" s="60" t="e">
        <f>#REF!</f>
        <v>#REF!</v>
      </c>
      <c r="E14" s="60" t="e">
        <f>D32</f>
        <v>#REF!</v>
      </c>
      <c r="F14" s="202" t="e">
        <f t="shared" si="0"/>
        <v>#REF!</v>
      </c>
      <c r="G14" s="70"/>
      <c r="I14" s="33"/>
      <c r="J14" s="33"/>
      <c r="K14" s="33"/>
      <c r="L14" s="33"/>
      <c r="M14" s="33"/>
      <c r="N14" s="33"/>
    </row>
    <row r="15" spans="1:14" s="6" customFormat="1" ht="14.5" thickBot="1" x14ac:dyDescent="0.3">
      <c r="A15" s="394"/>
      <c r="B15" s="62" t="s">
        <v>73</v>
      </c>
      <c r="C15" s="63" t="e">
        <f>SUM(C12:C14)</f>
        <v>#REF!</v>
      </c>
      <c r="D15" s="63" t="e">
        <f>SUM(D12:D14)</f>
        <v>#REF!</v>
      </c>
      <c r="E15" s="63" t="e">
        <f>SUM(E12:E14)</f>
        <v>#REF!</v>
      </c>
      <c r="F15" s="202" t="e">
        <f t="shared" si="0"/>
        <v>#REF!</v>
      </c>
      <c r="G15" s="201"/>
      <c r="I15" s="33"/>
      <c r="J15" s="33"/>
      <c r="K15" s="33"/>
      <c r="L15" s="33"/>
      <c r="M15" s="33"/>
      <c r="N15" s="33"/>
    </row>
    <row r="16" spans="1:14" s="6" customFormat="1" ht="9.75" customHeight="1" thickBot="1" x14ac:dyDescent="0.3">
      <c r="A16" s="75" t="s">
        <v>20</v>
      </c>
      <c r="B16" s="64"/>
      <c r="C16" s="65"/>
      <c r="D16" s="65"/>
      <c r="E16" s="65"/>
      <c r="F16" s="65"/>
      <c r="G16" s="66"/>
      <c r="I16" s="33"/>
      <c r="J16" s="33"/>
      <c r="K16" s="33"/>
      <c r="L16" s="33"/>
      <c r="M16" s="33"/>
      <c r="N16" s="33"/>
    </row>
    <row r="17" spans="1:14" s="38" customFormat="1" ht="14.5" thickBot="1" x14ac:dyDescent="0.3">
      <c r="A17" s="76" t="s">
        <v>55</v>
      </c>
      <c r="B17" s="77" t="s">
        <v>43</v>
      </c>
      <c r="C17" s="77" t="s">
        <v>46</v>
      </c>
      <c r="D17" s="77" t="s">
        <v>44</v>
      </c>
      <c r="E17" s="77" t="s">
        <v>45</v>
      </c>
      <c r="F17" s="77" t="s">
        <v>90</v>
      </c>
      <c r="G17" s="78" t="s">
        <v>92</v>
      </c>
      <c r="I17" s="33"/>
      <c r="J17" s="33"/>
      <c r="K17" s="33"/>
      <c r="L17" s="33"/>
      <c r="M17" s="33"/>
      <c r="N17" s="33"/>
    </row>
    <row r="18" spans="1:14" s="6" customFormat="1" ht="15.75" customHeight="1" x14ac:dyDescent="0.25">
      <c r="A18" s="79" t="s">
        <v>35</v>
      </c>
      <c r="B18" s="60">
        <f>'a. Personnel'!E34</f>
        <v>0</v>
      </c>
      <c r="C18" s="60">
        <f>'a. Personnel'!H34</f>
        <v>0</v>
      </c>
      <c r="D18" s="60">
        <f>'a. Personnel'!K34</f>
        <v>0</v>
      </c>
      <c r="E18" s="60">
        <f t="shared" ref="E18:E28" si="1">SUM(B18:D18)</f>
        <v>0</v>
      </c>
      <c r="F18" s="202">
        <f>IF(E18&gt;0,E18/E15,0)</f>
        <v>0</v>
      </c>
      <c r="G18" s="7"/>
      <c r="H18" s="39"/>
      <c r="I18" s="33"/>
      <c r="J18" s="33"/>
      <c r="K18" s="33"/>
      <c r="L18" s="33"/>
      <c r="M18" s="33"/>
      <c r="N18" s="33"/>
    </row>
    <row r="19" spans="1:14" s="6" customFormat="1" ht="15.75" customHeight="1" x14ac:dyDescent="0.25">
      <c r="A19" s="80" t="s">
        <v>36</v>
      </c>
      <c r="B19" s="68">
        <f>'b. Fringe'!D13</f>
        <v>0</v>
      </c>
      <c r="C19" s="68">
        <f>'b. Fringe'!G13</f>
        <v>0</v>
      </c>
      <c r="D19" s="68">
        <f>'b. Fringe'!J13</f>
        <v>0</v>
      </c>
      <c r="E19" s="60">
        <f t="shared" si="1"/>
        <v>0</v>
      </c>
      <c r="F19" s="202">
        <f>IF(E19&gt;0,E19/E15,0)</f>
        <v>0</v>
      </c>
      <c r="G19" s="8"/>
      <c r="H19" s="39"/>
      <c r="I19" s="33"/>
      <c r="J19" s="33"/>
      <c r="K19" s="33"/>
      <c r="L19" s="33"/>
      <c r="M19" s="33"/>
      <c r="N19" s="33"/>
    </row>
    <row r="20" spans="1:14" s="6" customFormat="1" ht="15.75" customHeight="1" x14ac:dyDescent="0.25">
      <c r="A20" s="80" t="s">
        <v>37</v>
      </c>
      <c r="B20" s="68">
        <f>'c. Travel'!K14</f>
        <v>0</v>
      </c>
      <c r="C20" s="68">
        <f>'c. Travel'!K22</f>
        <v>0</v>
      </c>
      <c r="D20" s="68">
        <f>'c. Travel'!K30</f>
        <v>0</v>
      </c>
      <c r="E20" s="60">
        <f t="shared" si="1"/>
        <v>0</v>
      </c>
      <c r="F20" s="202">
        <f>IF(E20&gt;0,E20/E15,0)</f>
        <v>0</v>
      </c>
      <c r="G20" s="8"/>
      <c r="H20" s="39"/>
      <c r="I20" s="33"/>
      <c r="J20" s="33"/>
      <c r="K20" s="33"/>
      <c r="L20" s="33"/>
      <c r="M20" s="33"/>
      <c r="N20" s="33"/>
    </row>
    <row r="21" spans="1:14" s="6" customFormat="1" ht="15.75" customHeight="1" x14ac:dyDescent="0.25">
      <c r="A21" s="80" t="s">
        <v>38</v>
      </c>
      <c r="B21" s="68">
        <f>'d. Equipment'!E14</f>
        <v>0</v>
      </c>
      <c r="C21" s="68">
        <f>'d. Equipment'!E22</f>
        <v>0</v>
      </c>
      <c r="D21" s="68">
        <f>'d. Equipment'!E30</f>
        <v>0</v>
      </c>
      <c r="E21" s="60">
        <f t="shared" si="1"/>
        <v>0</v>
      </c>
      <c r="F21" s="202">
        <f>IF(E21&gt;0,E21/E15,0)</f>
        <v>0</v>
      </c>
      <c r="G21" s="8"/>
      <c r="H21" s="39"/>
      <c r="I21" s="33"/>
      <c r="J21" s="33"/>
      <c r="K21" s="33"/>
      <c r="L21" s="33"/>
      <c r="M21" s="33"/>
      <c r="N21" s="33"/>
    </row>
    <row r="22" spans="1:14" s="6" customFormat="1" ht="15.75" customHeight="1" x14ac:dyDescent="0.25">
      <c r="A22" s="80" t="s">
        <v>39</v>
      </c>
      <c r="B22" s="68" t="e">
        <f>#REF!</f>
        <v>#REF!</v>
      </c>
      <c r="C22" s="68" t="e">
        <f>#REF!</f>
        <v>#REF!</v>
      </c>
      <c r="D22" s="68" t="e">
        <f>#REF!</f>
        <v>#REF!</v>
      </c>
      <c r="E22" s="60" t="e">
        <f t="shared" si="1"/>
        <v>#REF!</v>
      </c>
      <c r="F22" s="202" t="e">
        <f>IF(E22&gt;0,E22/E15,0)</f>
        <v>#REF!</v>
      </c>
      <c r="G22" s="8"/>
      <c r="H22" s="39"/>
      <c r="I22" s="33"/>
      <c r="J22" s="33"/>
      <c r="K22" s="33"/>
      <c r="L22" s="33"/>
      <c r="M22" s="33"/>
      <c r="N22" s="33"/>
    </row>
    <row r="23" spans="1:14" s="6" customFormat="1" ht="14" x14ac:dyDescent="0.25">
      <c r="A23" s="81" t="s">
        <v>64</v>
      </c>
      <c r="B23" s="68"/>
      <c r="C23" s="68"/>
      <c r="D23" s="68"/>
      <c r="E23" s="60"/>
      <c r="F23" s="202"/>
      <c r="G23" s="8"/>
      <c r="H23" s="39"/>
      <c r="I23" s="33"/>
      <c r="J23" s="33"/>
      <c r="K23" s="33"/>
      <c r="L23" s="33"/>
      <c r="M23" s="33"/>
      <c r="N23" s="33"/>
    </row>
    <row r="24" spans="1:14" s="6" customFormat="1" ht="14" x14ac:dyDescent="0.25">
      <c r="A24" s="82" t="s">
        <v>128</v>
      </c>
      <c r="B24" s="68" t="e">
        <f>#REF!</f>
        <v>#REF!</v>
      </c>
      <c r="C24" s="68" t="e">
        <f>#REF!</f>
        <v>#REF!</v>
      </c>
      <c r="D24" s="68" t="e">
        <f>#REF!</f>
        <v>#REF!</v>
      </c>
      <c r="E24" s="60" t="e">
        <f>SUM(B24:D24)</f>
        <v>#REF!</v>
      </c>
      <c r="F24" s="202" t="e">
        <f>IF(E24&gt;0,E24/E15,0)</f>
        <v>#REF!</v>
      </c>
      <c r="G24" s="8"/>
      <c r="H24" s="39"/>
      <c r="I24" s="33"/>
      <c r="J24" s="33"/>
      <c r="K24" s="33"/>
      <c r="L24" s="33"/>
      <c r="M24" s="33"/>
      <c r="N24" s="33"/>
    </row>
    <row r="25" spans="1:14" s="6" customFormat="1" ht="14" x14ac:dyDescent="0.25">
      <c r="A25" s="82" t="s">
        <v>129</v>
      </c>
      <c r="B25" s="60" t="e">
        <f>#REF!</f>
        <v>#REF!</v>
      </c>
      <c r="C25" s="60" t="e">
        <f>#REF!</f>
        <v>#REF!</v>
      </c>
      <c r="D25" s="60" t="e">
        <f>#REF!</f>
        <v>#REF!</v>
      </c>
      <c r="E25" s="60" t="e">
        <f>SUM(B25:D25)</f>
        <v>#REF!</v>
      </c>
      <c r="F25" s="202" t="e">
        <f>IF(E25&gt;0,E25/E15,0)</f>
        <v>#REF!</v>
      </c>
      <c r="G25" s="8"/>
      <c r="H25" s="39"/>
      <c r="I25" s="33"/>
      <c r="J25" s="33"/>
      <c r="K25" s="33"/>
      <c r="L25" s="33"/>
      <c r="M25" s="33"/>
      <c r="N25" s="33"/>
    </row>
    <row r="26" spans="1:14" s="6" customFormat="1" ht="14" x14ac:dyDescent="0.25">
      <c r="A26" s="82" t="s">
        <v>130</v>
      </c>
      <c r="B26" s="60" t="e">
        <f>#REF!</f>
        <v>#REF!</v>
      </c>
      <c r="C26" s="60" t="e">
        <f>#REF!</f>
        <v>#REF!</v>
      </c>
      <c r="D26" s="60" t="e">
        <f>#REF!</f>
        <v>#REF!</v>
      </c>
      <c r="E26" s="60" t="e">
        <f t="shared" si="1"/>
        <v>#REF!</v>
      </c>
      <c r="F26" s="202" t="e">
        <f>IF(E26&gt;0,E26/E15,0)</f>
        <v>#REF!</v>
      </c>
      <c r="G26" s="8"/>
      <c r="H26" s="39"/>
      <c r="I26" s="33"/>
      <c r="J26" s="33"/>
      <c r="K26" s="33"/>
      <c r="L26" s="33"/>
      <c r="M26" s="33"/>
      <c r="N26" s="33"/>
    </row>
    <row r="27" spans="1:14" s="6" customFormat="1" ht="14" x14ac:dyDescent="0.25">
      <c r="A27" s="83" t="s">
        <v>80</v>
      </c>
      <c r="B27" s="60" t="e">
        <f>SUM(B24:B26)</f>
        <v>#REF!</v>
      </c>
      <c r="C27" s="60" t="e">
        <f>SUM(C24:C26)</f>
        <v>#REF!</v>
      </c>
      <c r="D27" s="60" t="e">
        <f>SUM(D24:D26)</f>
        <v>#REF!</v>
      </c>
      <c r="E27" s="60" t="e">
        <f t="shared" si="1"/>
        <v>#REF!</v>
      </c>
      <c r="F27" s="202" t="e">
        <f>IF(E27&gt;0,E27/E15,0)</f>
        <v>#REF!</v>
      </c>
      <c r="G27" s="8"/>
      <c r="H27" s="39"/>
      <c r="I27" s="33"/>
      <c r="J27" s="33"/>
      <c r="K27" s="33"/>
      <c r="L27" s="33"/>
      <c r="M27" s="33"/>
      <c r="N27" s="33"/>
    </row>
    <row r="28" spans="1:14" s="6" customFormat="1" ht="15.75" customHeight="1" x14ac:dyDescent="0.25">
      <c r="A28" s="80" t="s">
        <v>40</v>
      </c>
      <c r="B28" s="60" t="e">
        <f>#REF!</f>
        <v>#REF!</v>
      </c>
      <c r="C28" s="60" t="e">
        <f>#REF!</f>
        <v>#REF!</v>
      </c>
      <c r="D28" s="60" t="e">
        <f>#REF!</f>
        <v>#REF!</v>
      </c>
      <c r="E28" s="60" t="e">
        <f t="shared" si="1"/>
        <v>#REF!</v>
      </c>
      <c r="F28" s="202" t="e">
        <f>IF(E28&gt;0,E28/E15,0)</f>
        <v>#REF!</v>
      </c>
      <c r="G28" s="9"/>
      <c r="H28" s="39"/>
      <c r="I28" s="33"/>
      <c r="J28" s="33"/>
      <c r="K28" s="33"/>
      <c r="L28" s="33"/>
      <c r="M28" s="33"/>
      <c r="N28" s="33"/>
    </row>
    <row r="29" spans="1:14" s="6" customFormat="1" ht="15.75" customHeight="1" x14ac:dyDescent="0.25">
      <c r="A29" s="80" t="s">
        <v>41</v>
      </c>
      <c r="B29" s="68" t="e">
        <f>#REF!</f>
        <v>#REF!</v>
      </c>
      <c r="C29" s="68" t="e">
        <f>#REF!</f>
        <v>#REF!</v>
      </c>
      <c r="D29" s="68" t="e">
        <f>#REF!</f>
        <v>#REF!</v>
      </c>
      <c r="E29" s="60" t="e">
        <f>SUM(B29:D29)</f>
        <v>#REF!</v>
      </c>
      <c r="F29" s="202" t="e">
        <f>IF(E29&gt;0,E29/E15,0)</f>
        <v>#REF!</v>
      </c>
      <c r="G29" s="8"/>
      <c r="H29" s="39"/>
      <c r="I29" s="33"/>
      <c r="J29" s="33"/>
      <c r="K29" s="33"/>
      <c r="L29" s="33"/>
      <c r="M29" s="33"/>
      <c r="N29" s="33"/>
    </row>
    <row r="30" spans="1:14" s="6" customFormat="1" ht="15.75" customHeight="1" x14ac:dyDescent="0.25">
      <c r="A30" s="80" t="s">
        <v>84</v>
      </c>
      <c r="B30" s="68" t="e">
        <f>B18+B19+B20+B21+B22+B27+B28+B29</f>
        <v>#REF!</v>
      </c>
      <c r="C30" s="68" t="e">
        <f>C18+C19+C20+C21+C22+C27+C28+C29</f>
        <v>#REF!</v>
      </c>
      <c r="D30" s="68" t="e">
        <f>D18+D19+D20+D21+D22+D27+D28+D29</f>
        <v>#REF!</v>
      </c>
      <c r="E30" s="60" t="e">
        <f>SUM(B30:D30)</f>
        <v>#REF!</v>
      </c>
      <c r="F30" s="202" t="e">
        <f>IF(E30&gt;0,E30/E15,0)</f>
        <v>#REF!</v>
      </c>
      <c r="G30" s="8"/>
      <c r="H30" s="39"/>
      <c r="I30" s="33"/>
      <c r="J30" s="33"/>
      <c r="K30" s="33"/>
      <c r="L30" s="33"/>
      <c r="M30" s="33"/>
      <c r="N30" s="33"/>
    </row>
    <row r="31" spans="1:14" s="6" customFormat="1" ht="15.75" customHeight="1" x14ac:dyDescent="0.25">
      <c r="A31" s="80" t="s">
        <v>42</v>
      </c>
      <c r="B31" s="68" t="e">
        <f>#REF!</f>
        <v>#REF!</v>
      </c>
      <c r="C31" s="68" t="e">
        <f>#REF!</f>
        <v>#REF!</v>
      </c>
      <c r="D31" s="68" t="e">
        <f>#REF!</f>
        <v>#REF!</v>
      </c>
      <c r="E31" s="60" t="e">
        <f>SUM(B31:D31)</f>
        <v>#REF!</v>
      </c>
      <c r="F31" s="202" t="e">
        <f>IF(E31&gt;0,E31/E15,0)</f>
        <v>#REF!</v>
      </c>
      <c r="G31" s="8"/>
      <c r="H31" s="39"/>
      <c r="I31" s="33"/>
      <c r="J31" s="33"/>
      <c r="K31" s="33"/>
      <c r="L31" s="33"/>
      <c r="M31" s="33"/>
      <c r="N31" s="33"/>
    </row>
    <row r="32" spans="1:14" s="6" customFormat="1" ht="15.75" customHeight="1" thickBot="1" x14ac:dyDescent="0.3">
      <c r="A32" s="84" t="s">
        <v>91</v>
      </c>
      <c r="B32" s="69" t="e">
        <f>B30+B31</f>
        <v>#REF!</v>
      </c>
      <c r="C32" s="69" t="e">
        <f>C30+C31</f>
        <v>#REF!</v>
      </c>
      <c r="D32" s="69" t="e">
        <f>D30+D31</f>
        <v>#REF!</v>
      </c>
      <c r="E32" s="69" t="e">
        <f>E30+E31</f>
        <v>#REF!</v>
      </c>
      <c r="F32" s="203" t="e">
        <f>F30+F31</f>
        <v>#REF!</v>
      </c>
      <c r="G32" s="10"/>
      <c r="H32" s="39"/>
    </row>
    <row r="33" spans="1:7" s="6" customFormat="1" ht="8.25" customHeight="1" thickBot="1" x14ac:dyDescent="0.3">
      <c r="A33" s="36"/>
      <c r="B33" s="36"/>
      <c r="C33" s="36"/>
      <c r="D33" s="36"/>
      <c r="G33" s="39"/>
    </row>
    <row r="34" spans="1:7" s="6" customFormat="1" x14ac:dyDescent="0.25">
      <c r="A34" s="379" t="s">
        <v>93</v>
      </c>
      <c r="B34" s="380"/>
      <c r="C34" s="380"/>
      <c r="D34" s="380"/>
      <c r="E34" s="380"/>
      <c r="F34" s="380"/>
      <c r="G34" s="381"/>
    </row>
    <row r="35" spans="1:7" s="6" customFormat="1" ht="10.5" customHeight="1" thickBot="1" x14ac:dyDescent="0.3">
      <c r="A35" s="382"/>
      <c r="B35" s="383"/>
      <c r="C35" s="383"/>
      <c r="D35" s="383"/>
      <c r="E35" s="383"/>
      <c r="F35" s="383"/>
      <c r="G35" s="384"/>
    </row>
    <row r="36" spans="1:7" s="6" customFormat="1" x14ac:dyDescent="0.25">
      <c r="A36" s="36"/>
      <c r="B36" s="36"/>
      <c r="C36" s="36"/>
      <c r="D36" s="36"/>
      <c r="G36" s="39"/>
    </row>
    <row r="37" spans="1:7" s="6" customFormat="1" x14ac:dyDescent="0.25">
      <c r="A37" s="36"/>
      <c r="B37" s="36"/>
      <c r="C37" s="36"/>
      <c r="D37" s="36"/>
      <c r="G37" s="39"/>
    </row>
    <row r="38" spans="1:7" s="6" customFormat="1" x14ac:dyDescent="0.25">
      <c r="A38" s="36"/>
      <c r="B38" s="36"/>
      <c r="C38" s="36"/>
      <c r="D38" s="36"/>
      <c r="G38" s="39"/>
    </row>
    <row r="39" spans="1:7" s="6" customFormat="1" ht="13" x14ac:dyDescent="0.25">
      <c r="A39" s="40"/>
      <c r="B39" s="40"/>
      <c r="C39" s="40"/>
      <c r="D39" s="40"/>
      <c r="G39" s="39"/>
    </row>
    <row r="40" spans="1:7" s="6" customFormat="1" x14ac:dyDescent="0.25">
      <c r="A40" s="36"/>
      <c r="B40" s="36"/>
      <c r="C40" s="36"/>
      <c r="D40" s="36"/>
      <c r="G40" s="39"/>
    </row>
    <row r="41" spans="1:7" s="6" customFormat="1" x14ac:dyDescent="0.25">
      <c r="A41" s="36"/>
      <c r="B41" s="36"/>
      <c r="C41" s="36"/>
      <c r="D41" s="36"/>
      <c r="G41" s="39"/>
    </row>
    <row r="42" spans="1:7" s="6" customFormat="1" x14ac:dyDescent="0.25">
      <c r="A42" s="36"/>
      <c r="B42" s="36"/>
      <c r="C42" s="36"/>
      <c r="D42" s="36"/>
      <c r="G42" s="39"/>
    </row>
    <row r="43" spans="1:7" s="6" customFormat="1" x14ac:dyDescent="0.25">
      <c r="A43" s="36"/>
      <c r="B43" s="36"/>
      <c r="C43" s="36"/>
      <c r="D43" s="36"/>
      <c r="G43" s="39"/>
    </row>
    <row r="44" spans="1:7" s="6" customFormat="1" x14ac:dyDescent="0.25">
      <c r="A44" s="36"/>
      <c r="B44" s="36"/>
      <c r="C44" s="36"/>
      <c r="D44" s="36"/>
      <c r="G44" s="39"/>
    </row>
    <row r="45" spans="1:7" s="6" customFormat="1" x14ac:dyDescent="0.25">
      <c r="A45" s="36"/>
      <c r="B45" s="36"/>
      <c r="C45" s="36"/>
      <c r="D45" s="36"/>
      <c r="G45" s="39"/>
    </row>
    <row r="46" spans="1:7" s="6" customFormat="1" x14ac:dyDescent="0.25">
      <c r="A46" s="36"/>
      <c r="B46" s="36"/>
      <c r="C46" s="36"/>
      <c r="D46" s="36"/>
      <c r="G46" s="39"/>
    </row>
    <row r="47" spans="1:7" s="6" customFormat="1" x14ac:dyDescent="0.25">
      <c r="A47" s="36"/>
      <c r="B47" s="36"/>
      <c r="C47" s="36"/>
      <c r="D47" s="36"/>
      <c r="G47" s="39"/>
    </row>
    <row r="48" spans="1:7" s="6" customFormat="1" x14ac:dyDescent="0.25">
      <c r="A48" s="36"/>
      <c r="B48" s="36"/>
      <c r="C48" s="36"/>
      <c r="D48" s="36"/>
      <c r="G48" s="39"/>
    </row>
    <row r="49" spans="1:7" s="6" customFormat="1" x14ac:dyDescent="0.25">
      <c r="A49" s="36"/>
      <c r="B49" s="36"/>
      <c r="C49" s="36"/>
      <c r="D49" s="36"/>
      <c r="G49" s="39"/>
    </row>
    <row r="50" spans="1:7" s="6" customFormat="1" x14ac:dyDescent="0.25">
      <c r="A50" s="36"/>
      <c r="B50" s="36"/>
      <c r="C50" s="36"/>
      <c r="D50" s="36"/>
      <c r="G50" s="39"/>
    </row>
    <row r="51" spans="1:7" s="6" customFormat="1" x14ac:dyDescent="0.25">
      <c r="A51" s="36"/>
      <c r="B51" s="36"/>
      <c r="C51" s="36"/>
      <c r="D51" s="36"/>
      <c r="G51" s="39"/>
    </row>
    <row r="52" spans="1:7" s="6" customFormat="1" x14ac:dyDescent="0.25">
      <c r="A52" s="36"/>
      <c r="B52" s="36"/>
      <c r="C52" s="36"/>
      <c r="D52" s="36"/>
      <c r="G52" s="39"/>
    </row>
    <row r="53" spans="1:7" s="6" customFormat="1" x14ac:dyDescent="0.25">
      <c r="A53" s="36"/>
      <c r="B53" s="36"/>
      <c r="C53" s="36"/>
      <c r="D53" s="36"/>
      <c r="G53" s="39"/>
    </row>
    <row r="54" spans="1:7" s="6" customFormat="1" x14ac:dyDescent="0.25">
      <c r="A54" s="36"/>
      <c r="B54" s="36"/>
      <c r="C54" s="36"/>
      <c r="D54" s="36"/>
      <c r="G54" s="39"/>
    </row>
    <row r="55" spans="1:7" s="6" customFormat="1" x14ac:dyDescent="0.25">
      <c r="A55" s="36"/>
      <c r="B55" s="36"/>
      <c r="C55" s="36"/>
      <c r="D55" s="36"/>
      <c r="G55" s="39"/>
    </row>
    <row r="56" spans="1:7" s="6" customFormat="1" x14ac:dyDescent="0.25">
      <c r="A56" s="36"/>
      <c r="B56" s="36"/>
      <c r="C56" s="36"/>
      <c r="D56" s="36"/>
      <c r="G56" s="39"/>
    </row>
    <row r="57" spans="1:7" s="6" customFormat="1" x14ac:dyDescent="0.25">
      <c r="A57" s="36"/>
      <c r="B57" s="36"/>
      <c r="C57" s="36"/>
      <c r="D57" s="36"/>
      <c r="G57" s="39"/>
    </row>
    <row r="58" spans="1:7" s="6" customFormat="1" x14ac:dyDescent="0.25">
      <c r="A58" s="36"/>
      <c r="B58" s="36"/>
      <c r="C58" s="36"/>
      <c r="D58" s="36"/>
      <c r="G58" s="39"/>
    </row>
    <row r="59" spans="1:7" s="6" customFormat="1" x14ac:dyDescent="0.25">
      <c r="A59" s="36"/>
      <c r="B59" s="36"/>
      <c r="C59" s="36"/>
      <c r="D59" s="36"/>
      <c r="G59" s="39"/>
    </row>
    <row r="60" spans="1:7" s="6" customFormat="1" x14ac:dyDescent="0.25">
      <c r="A60" s="36"/>
      <c r="B60" s="36"/>
      <c r="C60" s="36"/>
      <c r="D60" s="36"/>
      <c r="G60" s="39"/>
    </row>
    <row r="61" spans="1:7" s="6" customFormat="1" x14ac:dyDescent="0.25">
      <c r="A61" s="36"/>
      <c r="B61" s="36"/>
      <c r="C61" s="36"/>
      <c r="D61" s="36"/>
      <c r="G61" s="39"/>
    </row>
    <row r="62" spans="1:7" s="6" customFormat="1" x14ac:dyDescent="0.25">
      <c r="A62" s="36"/>
      <c r="B62" s="36"/>
      <c r="C62" s="36"/>
      <c r="D62" s="36"/>
      <c r="G62" s="39"/>
    </row>
    <row r="63" spans="1:7" s="6" customFormat="1" x14ac:dyDescent="0.25">
      <c r="A63" s="36"/>
      <c r="B63" s="36"/>
      <c r="C63" s="36"/>
      <c r="D63" s="36"/>
      <c r="G63" s="39"/>
    </row>
    <row r="64" spans="1:7" s="6" customFormat="1" x14ac:dyDescent="0.25">
      <c r="A64" s="36"/>
      <c r="B64" s="36"/>
      <c r="C64" s="36"/>
      <c r="D64" s="36"/>
      <c r="G64" s="39"/>
    </row>
    <row r="65" spans="1:7" s="6" customFormat="1" x14ac:dyDescent="0.25">
      <c r="A65" s="36"/>
      <c r="B65" s="36"/>
      <c r="C65" s="36"/>
      <c r="D65" s="36"/>
      <c r="G65" s="39"/>
    </row>
    <row r="66" spans="1:7" s="6" customFormat="1" x14ac:dyDescent="0.25">
      <c r="A66" s="36"/>
      <c r="B66" s="36"/>
      <c r="C66" s="36"/>
      <c r="D66" s="36"/>
      <c r="G66" s="39"/>
    </row>
    <row r="67" spans="1:7" s="6" customFormat="1" x14ac:dyDescent="0.25">
      <c r="A67" s="36"/>
      <c r="B67" s="36"/>
      <c r="C67" s="36"/>
      <c r="D67" s="36"/>
      <c r="G67" s="39"/>
    </row>
    <row r="68" spans="1:7" s="6" customFormat="1" x14ac:dyDescent="0.25">
      <c r="A68" s="36"/>
      <c r="B68" s="36"/>
      <c r="C68" s="36"/>
      <c r="D68" s="36"/>
      <c r="G68" s="39"/>
    </row>
    <row r="69" spans="1:7" s="6" customFormat="1" x14ac:dyDescent="0.25">
      <c r="A69" s="36"/>
      <c r="B69" s="36"/>
      <c r="C69" s="36"/>
      <c r="D69" s="36"/>
      <c r="G69" s="39"/>
    </row>
    <row r="70" spans="1:7" s="6" customFormat="1" x14ac:dyDescent="0.25">
      <c r="A70" s="36"/>
      <c r="B70" s="36"/>
      <c r="C70" s="36"/>
      <c r="D70" s="36"/>
      <c r="G70" s="39"/>
    </row>
    <row r="71" spans="1:7" s="6" customFormat="1" x14ac:dyDescent="0.25">
      <c r="A71" s="36"/>
      <c r="B71" s="36"/>
      <c r="C71" s="36"/>
      <c r="D71" s="36"/>
      <c r="G71" s="39"/>
    </row>
    <row r="72" spans="1:7" s="6" customFormat="1" x14ac:dyDescent="0.25">
      <c r="A72" s="36"/>
      <c r="B72" s="36"/>
      <c r="C72" s="36"/>
      <c r="D72" s="36"/>
      <c r="G72" s="39"/>
    </row>
    <row r="73" spans="1:7" s="6" customFormat="1" x14ac:dyDescent="0.25">
      <c r="A73" s="36"/>
      <c r="B73" s="36"/>
      <c r="C73" s="36"/>
      <c r="D73" s="36"/>
      <c r="G73" s="39"/>
    </row>
    <row r="74" spans="1:7" s="6" customFormat="1" x14ac:dyDescent="0.25">
      <c r="A74" s="36"/>
      <c r="B74" s="36"/>
      <c r="C74" s="36"/>
      <c r="D74" s="36"/>
      <c r="G74" s="39"/>
    </row>
    <row r="75" spans="1:7" s="6" customFormat="1" x14ac:dyDescent="0.25">
      <c r="A75" s="36"/>
      <c r="B75" s="36"/>
      <c r="C75" s="36"/>
      <c r="D75" s="36"/>
      <c r="G75" s="39"/>
    </row>
    <row r="76" spans="1:7" s="6" customFormat="1" x14ac:dyDescent="0.25">
      <c r="A76" s="36"/>
      <c r="B76" s="36"/>
      <c r="C76" s="36"/>
      <c r="D76" s="36"/>
      <c r="G76" s="39"/>
    </row>
    <row r="77" spans="1:7" s="6" customFormat="1" x14ac:dyDescent="0.25">
      <c r="A77" s="36"/>
      <c r="B77" s="36"/>
      <c r="C77" s="36"/>
      <c r="D77" s="36"/>
      <c r="G77" s="39"/>
    </row>
    <row r="78" spans="1:7" s="6" customFormat="1" x14ac:dyDescent="0.25">
      <c r="A78" s="36"/>
      <c r="B78" s="36"/>
      <c r="C78" s="36"/>
      <c r="D78" s="36"/>
      <c r="G78" s="39"/>
    </row>
    <row r="79" spans="1:7" s="6" customFormat="1" x14ac:dyDescent="0.25">
      <c r="A79" s="36"/>
      <c r="B79" s="36"/>
      <c r="C79" s="36"/>
      <c r="D79" s="36"/>
      <c r="G79" s="39"/>
    </row>
    <row r="80" spans="1:7" s="6" customFormat="1" x14ac:dyDescent="0.25">
      <c r="A80" s="36"/>
      <c r="B80" s="36"/>
      <c r="C80" s="36"/>
      <c r="D80" s="36"/>
      <c r="G80" s="39"/>
    </row>
    <row r="81" spans="1:7" s="6" customFormat="1" x14ac:dyDescent="0.25">
      <c r="A81" s="36"/>
      <c r="B81" s="36"/>
      <c r="C81" s="36"/>
      <c r="D81" s="36"/>
      <c r="G81" s="39"/>
    </row>
    <row r="82" spans="1:7" s="6" customFormat="1" x14ac:dyDescent="0.25">
      <c r="A82" s="36"/>
      <c r="B82" s="36"/>
      <c r="C82" s="36"/>
      <c r="D82" s="36"/>
      <c r="G82" s="39"/>
    </row>
    <row r="83" spans="1:7" s="6" customFormat="1" x14ac:dyDescent="0.25">
      <c r="A83" s="36"/>
      <c r="B83" s="36"/>
      <c r="C83" s="36"/>
      <c r="D83" s="36"/>
      <c r="G83" s="39"/>
    </row>
    <row r="84" spans="1:7" s="6" customFormat="1" x14ac:dyDescent="0.25">
      <c r="A84" s="36"/>
      <c r="B84" s="36"/>
      <c r="C84" s="36"/>
      <c r="D84" s="36"/>
      <c r="G84" s="39"/>
    </row>
    <row r="85" spans="1:7" s="6" customFormat="1" x14ac:dyDescent="0.25">
      <c r="A85" s="36"/>
      <c r="B85" s="36"/>
      <c r="C85" s="36"/>
      <c r="D85" s="36"/>
      <c r="G85" s="39"/>
    </row>
    <row r="86" spans="1:7" s="6" customFormat="1" x14ac:dyDescent="0.25">
      <c r="A86" s="36"/>
      <c r="B86" s="36"/>
      <c r="C86" s="36"/>
      <c r="D86" s="36"/>
      <c r="G86" s="39"/>
    </row>
    <row r="87" spans="1:7" s="6" customFormat="1" x14ac:dyDescent="0.25">
      <c r="A87" s="36"/>
      <c r="B87" s="36"/>
      <c r="C87" s="36"/>
      <c r="D87" s="36"/>
      <c r="G87" s="39"/>
    </row>
    <row r="88" spans="1:7" s="6" customFormat="1" x14ac:dyDescent="0.25">
      <c r="A88" s="36"/>
      <c r="B88" s="36"/>
      <c r="C88" s="36"/>
      <c r="D88" s="36"/>
      <c r="G88" s="39"/>
    </row>
    <row r="89" spans="1:7" s="6" customFormat="1" x14ac:dyDescent="0.25">
      <c r="A89" s="36"/>
      <c r="B89" s="36"/>
      <c r="C89" s="36"/>
      <c r="D89" s="36"/>
      <c r="G89" s="39"/>
    </row>
    <row r="90" spans="1:7" s="6" customFormat="1" x14ac:dyDescent="0.25">
      <c r="A90" s="36"/>
      <c r="B90" s="36"/>
      <c r="C90" s="36"/>
      <c r="D90" s="36"/>
      <c r="G90" s="39"/>
    </row>
    <row r="91" spans="1:7" s="6" customFormat="1" x14ac:dyDescent="0.25">
      <c r="A91" s="36"/>
      <c r="B91" s="36"/>
      <c r="C91" s="36"/>
      <c r="D91" s="36"/>
      <c r="G91" s="39"/>
    </row>
  </sheetData>
  <sheetProtection sheet="1" formatCells="0" formatColumns="0" formatRows="0" selectLockedCells="1"/>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10">
    <mergeCell ref="C1:F2"/>
    <mergeCell ref="B3:C3"/>
    <mergeCell ref="D3:F3"/>
    <mergeCell ref="A9:G9"/>
    <mergeCell ref="A34:G35"/>
    <mergeCell ref="B4:C4"/>
    <mergeCell ref="D4:F4"/>
    <mergeCell ref="A6:G6"/>
    <mergeCell ref="A7:G7"/>
    <mergeCell ref="A11:A15"/>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N37"/>
  <sheetViews>
    <sheetView showGridLines="0" topLeftCell="A10" zoomScaleNormal="100" workbookViewId="0">
      <selection activeCell="H12" sqref="H12"/>
    </sheetView>
  </sheetViews>
  <sheetFormatPr defaultColWidth="9.1796875" defaultRowHeight="13" x14ac:dyDescent="0.25"/>
  <cols>
    <col min="1" max="1" width="8.7265625" style="12" customWidth="1"/>
    <col min="2" max="2" width="28" style="12" customWidth="1"/>
    <col min="3" max="3" width="6.1796875" style="23" bestFit="1" customWidth="1"/>
    <col min="4" max="4" width="7.81640625" style="24" customWidth="1"/>
    <col min="5" max="5" width="11.453125" style="25" customWidth="1"/>
    <col min="6" max="6" width="6.1796875" style="26" bestFit="1" customWidth="1"/>
    <col min="7" max="7" width="7.81640625" style="24" customWidth="1"/>
    <col min="8" max="8" width="11.453125" style="25" customWidth="1"/>
    <col min="9" max="9" width="6.1796875" style="26" bestFit="1" customWidth="1"/>
    <col min="10" max="10" width="7.81640625" style="24" customWidth="1"/>
    <col min="11" max="11" width="11.453125" style="25" customWidth="1"/>
    <col min="12" max="12" width="8.54296875" style="27" customWidth="1"/>
    <col min="13" max="13" width="11.453125" style="28" customWidth="1"/>
    <col min="14" max="14" width="24.1796875" style="23" customWidth="1"/>
    <col min="15" max="16384" width="9.1796875" style="12"/>
  </cols>
  <sheetData>
    <row r="1" spans="1:14" s="45" customFormat="1" ht="11.25" customHeight="1" x14ac:dyDescent="0.25">
      <c r="A1" s="417" t="s">
        <v>86</v>
      </c>
      <c r="B1" s="417"/>
      <c r="C1" s="199"/>
      <c r="D1" s="199"/>
      <c r="E1" s="199"/>
      <c r="F1" s="199"/>
      <c r="G1" s="199"/>
      <c r="H1" s="199"/>
      <c r="I1" s="43"/>
      <c r="J1" s="43"/>
      <c r="K1" s="43"/>
      <c r="L1" s="415"/>
      <c r="M1" s="415"/>
      <c r="N1" s="415"/>
    </row>
    <row r="2" spans="1:14" s="1" customFormat="1" ht="18.5" thickBot="1" x14ac:dyDescent="0.3">
      <c r="A2" s="412" t="s">
        <v>35</v>
      </c>
      <c r="B2" s="412"/>
      <c r="C2" s="412"/>
      <c r="D2" s="412"/>
      <c r="E2" s="412"/>
      <c r="F2" s="412"/>
      <c r="G2" s="412"/>
      <c r="H2" s="412"/>
      <c r="I2" s="412"/>
      <c r="J2" s="412"/>
      <c r="K2" s="412"/>
      <c r="L2" s="412"/>
      <c r="M2" s="412"/>
      <c r="N2" s="412"/>
    </row>
    <row r="3" spans="1:14" s="13" customFormat="1" ht="14.25" customHeight="1" x14ac:dyDescent="0.25">
      <c r="A3" s="397" t="s">
        <v>119</v>
      </c>
      <c r="B3" s="398"/>
      <c r="C3" s="398"/>
      <c r="D3" s="398"/>
      <c r="E3" s="398"/>
      <c r="F3" s="398"/>
      <c r="G3" s="398"/>
      <c r="H3" s="398"/>
      <c r="I3" s="398"/>
      <c r="J3" s="398"/>
      <c r="K3" s="398"/>
      <c r="L3" s="398"/>
      <c r="M3" s="398"/>
      <c r="N3" s="399"/>
    </row>
    <row r="4" spans="1:14" ht="107.25" customHeight="1" thickBot="1" x14ac:dyDescent="0.3">
      <c r="A4" s="400"/>
      <c r="B4" s="401"/>
      <c r="C4" s="401"/>
      <c r="D4" s="401"/>
      <c r="E4" s="401"/>
      <c r="F4" s="401"/>
      <c r="G4" s="401"/>
      <c r="H4" s="401"/>
      <c r="I4" s="401"/>
      <c r="J4" s="401"/>
      <c r="K4" s="401"/>
      <c r="L4" s="401"/>
      <c r="M4" s="401"/>
      <c r="N4" s="402"/>
    </row>
    <row r="5" spans="1:14" ht="7.5" customHeight="1" thickBot="1" x14ac:dyDescent="0.3">
      <c r="A5" s="14"/>
      <c r="B5" s="14"/>
      <c r="C5" s="14"/>
      <c r="D5" s="14"/>
      <c r="E5" s="14"/>
      <c r="F5" s="14"/>
      <c r="G5" s="14"/>
      <c r="H5" s="14"/>
      <c r="I5" s="14"/>
      <c r="J5" s="14"/>
      <c r="K5" s="14"/>
      <c r="L5" s="15"/>
      <c r="M5" s="16"/>
      <c r="N5" s="14"/>
    </row>
    <row r="6" spans="1:14" ht="19.5" customHeight="1" x14ac:dyDescent="0.25">
      <c r="A6" s="404" t="s">
        <v>100</v>
      </c>
      <c r="B6" s="395" t="s">
        <v>68</v>
      </c>
      <c r="C6" s="416" t="s">
        <v>43</v>
      </c>
      <c r="D6" s="416"/>
      <c r="E6" s="416"/>
      <c r="F6" s="416" t="s">
        <v>46</v>
      </c>
      <c r="G6" s="416"/>
      <c r="H6" s="416"/>
      <c r="I6" s="416" t="s">
        <v>44</v>
      </c>
      <c r="J6" s="416"/>
      <c r="K6" s="416"/>
      <c r="L6" s="413" t="s">
        <v>67</v>
      </c>
      <c r="M6" s="408" t="s">
        <v>66</v>
      </c>
      <c r="N6" s="406" t="s">
        <v>56</v>
      </c>
    </row>
    <row r="7" spans="1:14" s="17" customFormat="1" ht="42.5" thickBot="1" x14ac:dyDescent="0.3">
      <c r="A7" s="405"/>
      <c r="B7" s="396"/>
      <c r="C7" s="94" t="s">
        <v>101</v>
      </c>
      <c r="D7" s="95" t="s">
        <v>120</v>
      </c>
      <c r="E7" s="158" t="s">
        <v>69</v>
      </c>
      <c r="F7" s="159" t="s">
        <v>101</v>
      </c>
      <c r="G7" s="95" t="s">
        <v>120</v>
      </c>
      <c r="H7" s="158" t="s">
        <v>70</v>
      </c>
      <c r="I7" s="159" t="s">
        <v>101</v>
      </c>
      <c r="J7" s="95" t="s">
        <v>120</v>
      </c>
      <c r="K7" s="158" t="s">
        <v>71</v>
      </c>
      <c r="L7" s="414"/>
      <c r="M7" s="409"/>
      <c r="N7" s="407"/>
    </row>
    <row r="8" spans="1:14" s="19" customFormat="1" ht="15.75" customHeight="1" x14ac:dyDescent="0.25">
      <c r="A8" s="190">
        <v>1</v>
      </c>
      <c r="B8" s="96" t="s">
        <v>103</v>
      </c>
      <c r="C8" s="97">
        <v>2000</v>
      </c>
      <c r="D8" s="98">
        <v>85</v>
      </c>
      <c r="E8" s="99">
        <f t="shared" ref="E8:E30" si="0">C8*D8</f>
        <v>170000</v>
      </c>
      <c r="F8" s="100">
        <v>200</v>
      </c>
      <c r="G8" s="101">
        <v>50</v>
      </c>
      <c r="H8" s="99">
        <f t="shared" ref="H8:H31" si="1">F8*G8</f>
        <v>10000</v>
      </c>
      <c r="I8" s="100">
        <v>200</v>
      </c>
      <c r="J8" s="101">
        <v>50</v>
      </c>
      <c r="K8" s="99">
        <f t="shared" ref="K8:K31" si="2">I8*J8</f>
        <v>10000</v>
      </c>
      <c r="L8" s="100">
        <f>C8+F8+I8</f>
        <v>2400</v>
      </c>
      <c r="M8" s="102">
        <f>E8+H8+K8</f>
        <v>190000</v>
      </c>
      <c r="N8" s="103"/>
    </row>
    <row r="9" spans="1:14" s="19" customFormat="1" ht="15.75" customHeight="1" thickBot="1" x14ac:dyDescent="0.3">
      <c r="A9" s="191">
        <v>2</v>
      </c>
      <c r="B9" s="104" t="s">
        <v>111</v>
      </c>
      <c r="C9" s="105">
        <v>4000</v>
      </c>
      <c r="D9" s="106">
        <v>20</v>
      </c>
      <c r="E9" s="107">
        <f t="shared" si="0"/>
        <v>80000</v>
      </c>
      <c r="F9" s="108">
        <v>0</v>
      </c>
      <c r="G9" s="109">
        <v>0</v>
      </c>
      <c r="H9" s="107">
        <f t="shared" si="1"/>
        <v>0</v>
      </c>
      <c r="I9" s="108">
        <v>0</v>
      </c>
      <c r="J9" s="109">
        <v>0</v>
      </c>
      <c r="K9" s="107">
        <f t="shared" si="2"/>
        <v>0</v>
      </c>
      <c r="L9" s="108">
        <f>C9+F9+I9</f>
        <v>4000</v>
      </c>
      <c r="M9" s="110">
        <f>E9+H9+K9</f>
        <v>80000</v>
      </c>
      <c r="N9" s="111"/>
    </row>
    <row r="10" spans="1:14" s="18" customFormat="1" ht="15.75" customHeight="1" x14ac:dyDescent="0.25">
      <c r="A10" s="189"/>
      <c r="B10" s="57"/>
      <c r="C10" s="85"/>
      <c r="D10" s="86"/>
      <c r="E10" s="116">
        <f>C10*D10</f>
        <v>0</v>
      </c>
      <c r="F10" s="87"/>
      <c r="G10" s="88"/>
      <c r="H10" s="116">
        <f t="shared" si="1"/>
        <v>0</v>
      </c>
      <c r="I10" s="87"/>
      <c r="J10" s="88"/>
      <c r="K10" s="116">
        <f t="shared" si="2"/>
        <v>0</v>
      </c>
      <c r="L10" s="117">
        <f>SUM(C10+F10+I10)</f>
        <v>0</v>
      </c>
      <c r="M10" s="115">
        <f>SUM(E10+H10+K10)</f>
        <v>0</v>
      </c>
      <c r="N10" s="20"/>
    </row>
    <row r="11" spans="1:14" s="18" customFormat="1" ht="15.75" customHeight="1" x14ac:dyDescent="0.25">
      <c r="A11" s="189"/>
      <c r="B11" s="57"/>
      <c r="C11" s="85"/>
      <c r="D11" s="86"/>
      <c r="E11" s="116">
        <f t="shared" si="0"/>
        <v>0</v>
      </c>
      <c r="F11" s="87"/>
      <c r="G11" s="88"/>
      <c r="H11" s="116">
        <f t="shared" si="1"/>
        <v>0</v>
      </c>
      <c r="I11" s="87"/>
      <c r="J11" s="88"/>
      <c r="K11" s="116">
        <f t="shared" si="2"/>
        <v>0</v>
      </c>
      <c r="L11" s="117">
        <f t="shared" ref="L11:L30" si="3">SUM(C11+F11+I11)</f>
        <v>0</v>
      </c>
      <c r="M11" s="115">
        <f t="shared" ref="M11:M30" si="4">SUM(E11+H11+K11)</f>
        <v>0</v>
      </c>
      <c r="N11" s="20"/>
    </row>
    <row r="12" spans="1:14" s="18" customFormat="1" ht="15.75" customHeight="1" x14ac:dyDescent="0.25">
      <c r="A12" s="189"/>
      <c r="B12" s="57"/>
      <c r="C12" s="85"/>
      <c r="D12" s="86"/>
      <c r="E12" s="116">
        <f t="shared" si="0"/>
        <v>0</v>
      </c>
      <c r="F12" s="87"/>
      <c r="G12" s="88"/>
      <c r="H12" s="116">
        <f t="shared" si="1"/>
        <v>0</v>
      </c>
      <c r="I12" s="87"/>
      <c r="J12" s="88"/>
      <c r="K12" s="116">
        <f t="shared" si="2"/>
        <v>0</v>
      </c>
      <c r="L12" s="117">
        <f t="shared" si="3"/>
        <v>0</v>
      </c>
      <c r="M12" s="115">
        <f t="shared" si="4"/>
        <v>0</v>
      </c>
      <c r="N12" s="20"/>
    </row>
    <row r="13" spans="1:14" s="18" customFormat="1" ht="15.75" customHeight="1" x14ac:dyDescent="0.25">
      <c r="A13" s="189"/>
      <c r="B13" s="57"/>
      <c r="C13" s="85"/>
      <c r="D13" s="86"/>
      <c r="E13" s="116">
        <f t="shared" si="0"/>
        <v>0</v>
      </c>
      <c r="F13" s="87"/>
      <c r="G13" s="88"/>
      <c r="H13" s="116">
        <f t="shared" si="1"/>
        <v>0</v>
      </c>
      <c r="I13" s="87"/>
      <c r="J13" s="88"/>
      <c r="K13" s="116">
        <f t="shared" si="2"/>
        <v>0</v>
      </c>
      <c r="L13" s="117">
        <f t="shared" si="3"/>
        <v>0</v>
      </c>
      <c r="M13" s="115">
        <f t="shared" si="4"/>
        <v>0</v>
      </c>
      <c r="N13" s="20"/>
    </row>
    <row r="14" spans="1:14" s="18" customFormat="1" ht="15.75" customHeight="1" x14ac:dyDescent="0.25">
      <c r="A14" s="189"/>
      <c r="B14" s="57"/>
      <c r="C14" s="85"/>
      <c r="D14" s="86"/>
      <c r="E14" s="116">
        <f t="shared" si="0"/>
        <v>0</v>
      </c>
      <c r="F14" s="87"/>
      <c r="G14" s="88"/>
      <c r="H14" s="116">
        <f t="shared" si="1"/>
        <v>0</v>
      </c>
      <c r="I14" s="87"/>
      <c r="J14" s="88"/>
      <c r="K14" s="116">
        <f t="shared" si="2"/>
        <v>0</v>
      </c>
      <c r="L14" s="117">
        <f t="shared" si="3"/>
        <v>0</v>
      </c>
      <c r="M14" s="115">
        <f t="shared" si="4"/>
        <v>0</v>
      </c>
      <c r="N14" s="20"/>
    </row>
    <row r="15" spans="1:14" s="19" customFormat="1" ht="15.75" customHeight="1" x14ac:dyDescent="0.25">
      <c r="A15" s="189"/>
      <c r="B15" s="21"/>
      <c r="C15" s="89"/>
      <c r="D15" s="90"/>
      <c r="E15" s="116">
        <f t="shared" si="0"/>
        <v>0</v>
      </c>
      <c r="F15" s="91"/>
      <c r="G15" s="92"/>
      <c r="H15" s="116">
        <f t="shared" si="1"/>
        <v>0</v>
      </c>
      <c r="I15" s="91"/>
      <c r="J15" s="88"/>
      <c r="K15" s="116">
        <f t="shared" si="2"/>
        <v>0</v>
      </c>
      <c r="L15" s="117">
        <f t="shared" si="3"/>
        <v>0</v>
      </c>
      <c r="M15" s="115">
        <f t="shared" si="4"/>
        <v>0</v>
      </c>
      <c r="N15" s="22"/>
    </row>
    <row r="16" spans="1:14" s="19" customFormat="1" ht="15.75" customHeight="1" x14ac:dyDescent="0.25">
      <c r="A16" s="189"/>
      <c r="B16" s="21"/>
      <c r="C16" s="89"/>
      <c r="D16" s="90"/>
      <c r="E16" s="116">
        <f t="shared" si="0"/>
        <v>0</v>
      </c>
      <c r="F16" s="93"/>
      <c r="G16" s="90"/>
      <c r="H16" s="116">
        <f t="shared" si="1"/>
        <v>0</v>
      </c>
      <c r="I16" s="93"/>
      <c r="J16" s="90"/>
      <c r="K16" s="116">
        <f t="shared" si="2"/>
        <v>0</v>
      </c>
      <c r="L16" s="117">
        <f t="shared" si="3"/>
        <v>0</v>
      </c>
      <c r="M16" s="115">
        <f t="shared" si="4"/>
        <v>0</v>
      </c>
      <c r="N16" s="22"/>
    </row>
    <row r="17" spans="1:14" s="19" customFormat="1" ht="15.75" customHeight="1" x14ac:dyDescent="0.25">
      <c r="A17" s="189"/>
      <c r="B17" s="21"/>
      <c r="C17" s="89"/>
      <c r="D17" s="90"/>
      <c r="E17" s="116">
        <f t="shared" si="0"/>
        <v>0</v>
      </c>
      <c r="F17" s="93"/>
      <c r="G17" s="90"/>
      <c r="H17" s="116">
        <f t="shared" si="1"/>
        <v>0</v>
      </c>
      <c r="I17" s="93"/>
      <c r="J17" s="90"/>
      <c r="K17" s="116">
        <f t="shared" si="2"/>
        <v>0</v>
      </c>
      <c r="L17" s="117">
        <f t="shared" si="3"/>
        <v>0</v>
      </c>
      <c r="M17" s="115">
        <f t="shared" si="4"/>
        <v>0</v>
      </c>
      <c r="N17" s="22"/>
    </row>
    <row r="18" spans="1:14" s="18" customFormat="1" ht="15.75" customHeight="1" x14ac:dyDescent="0.25">
      <c r="A18" s="189"/>
      <c r="B18" s="56"/>
      <c r="C18" s="89"/>
      <c r="D18" s="90"/>
      <c r="E18" s="116">
        <f t="shared" si="0"/>
        <v>0</v>
      </c>
      <c r="F18" s="93"/>
      <c r="G18" s="90"/>
      <c r="H18" s="116">
        <f t="shared" si="1"/>
        <v>0</v>
      </c>
      <c r="I18" s="93"/>
      <c r="J18" s="90"/>
      <c r="K18" s="116">
        <f t="shared" si="2"/>
        <v>0</v>
      </c>
      <c r="L18" s="117">
        <f t="shared" si="3"/>
        <v>0</v>
      </c>
      <c r="M18" s="115">
        <f t="shared" si="4"/>
        <v>0</v>
      </c>
      <c r="N18" s="22"/>
    </row>
    <row r="19" spans="1:14" s="18" customFormat="1" ht="15.75" customHeight="1" x14ac:dyDescent="0.25">
      <c r="A19" s="189"/>
      <c r="B19" s="56"/>
      <c r="C19" s="89"/>
      <c r="D19" s="90"/>
      <c r="E19" s="116">
        <f t="shared" si="0"/>
        <v>0</v>
      </c>
      <c r="F19" s="93"/>
      <c r="G19" s="90"/>
      <c r="H19" s="116">
        <f t="shared" si="1"/>
        <v>0</v>
      </c>
      <c r="I19" s="93"/>
      <c r="J19" s="90"/>
      <c r="K19" s="116">
        <f t="shared" si="2"/>
        <v>0</v>
      </c>
      <c r="L19" s="117">
        <f t="shared" si="3"/>
        <v>0</v>
      </c>
      <c r="M19" s="115">
        <f t="shared" si="4"/>
        <v>0</v>
      </c>
      <c r="N19" s="22"/>
    </row>
    <row r="20" spans="1:14" s="18" customFormat="1" ht="15.75" customHeight="1" x14ac:dyDescent="0.25">
      <c r="A20" s="189"/>
      <c r="B20" s="56"/>
      <c r="C20" s="89"/>
      <c r="D20" s="90"/>
      <c r="E20" s="116">
        <f t="shared" si="0"/>
        <v>0</v>
      </c>
      <c r="F20" s="93"/>
      <c r="G20" s="90"/>
      <c r="H20" s="116">
        <f t="shared" si="1"/>
        <v>0</v>
      </c>
      <c r="I20" s="93"/>
      <c r="J20" s="90"/>
      <c r="K20" s="116">
        <f t="shared" si="2"/>
        <v>0</v>
      </c>
      <c r="L20" s="117">
        <f t="shared" si="3"/>
        <v>0</v>
      </c>
      <c r="M20" s="115">
        <f t="shared" si="4"/>
        <v>0</v>
      </c>
      <c r="N20" s="22"/>
    </row>
    <row r="21" spans="1:14" s="18" customFormat="1" ht="15.75" customHeight="1" x14ac:dyDescent="0.25">
      <c r="A21" s="189"/>
      <c r="B21" s="56"/>
      <c r="C21" s="89"/>
      <c r="D21" s="90"/>
      <c r="E21" s="116">
        <f t="shared" si="0"/>
        <v>0</v>
      </c>
      <c r="F21" s="93"/>
      <c r="G21" s="90"/>
      <c r="H21" s="116">
        <f t="shared" si="1"/>
        <v>0</v>
      </c>
      <c r="I21" s="93"/>
      <c r="J21" s="90"/>
      <c r="K21" s="116">
        <f t="shared" si="2"/>
        <v>0</v>
      </c>
      <c r="L21" s="117">
        <f t="shared" si="3"/>
        <v>0</v>
      </c>
      <c r="M21" s="115">
        <f t="shared" si="4"/>
        <v>0</v>
      </c>
      <c r="N21" s="22"/>
    </row>
    <row r="22" spans="1:14" s="18" customFormat="1" ht="15.75" customHeight="1" x14ac:dyDescent="0.25">
      <c r="A22" s="189"/>
      <c r="B22" s="56"/>
      <c r="C22" s="89"/>
      <c r="D22" s="90"/>
      <c r="E22" s="116">
        <f t="shared" si="0"/>
        <v>0</v>
      </c>
      <c r="F22" s="93"/>
      <c r="G22" s="90"/>
      <c r="H22" s="116">
        <f t="shared" si="1"/>
        <v>0</v>
      </c>
      <c r="I22" s="93"/>
      <c r="J22" s="90"/>
      <c r="K22" s="116">
        <f t="shared" si="2"/>
        <v>0</v>
      </c>
      <c r="L22" s="117">
        <f t="shared" si="3"/>
        <v>0</v>
      </c>
      <c r="M22" s="115">
        <f t="shared" si="4"/>
        <v>0</v>
      </c>
      <c r="N22" s="22"/>
    </row>
    <row r="23" spans="1:14" s="19" customFormat="1" ht="15.75" customHeight="1" x14ac:dyDescent="0.25">
      <c r="A23" s="189"/>
      <c r="B23" s="21"/>
      <c r="C23" s="89"/>
      <c r="D23" s="90"/>
      <c r="E23" s="116">
        <f t="shared" si="0"/>
        <v>0</v>
      </c>
      <c r="F23" s="93"/>
      <c r="G23" s="90"/>
      <c r="H23" s="116">
        <f t="shared" si="1"/>
        <v>0</v>
      </c>
      <c r="I23" s="93"/>
      <c r="J23" s="90"/>
      <c r="K23" s="116">
        <f t="shared" si="2"/>
        <v>0</v>
      </c>
      <c r="L23" s="117">
        <f t="shared" si="3"/>
        <v>0</v>
      </c>
      <c r="M23" s="115">
        <f t="shared" si="4"/>
        <v>0</v>
      </c>
      <c r="N23" s="22"/>
    </row>
    <row r="24" spans="1:14" s="19" customFormat="1" ht="15.75" customHeight="1" x14ac:dyDescent="0.25">
      <c r="A24" s="189"/>
      <c r="B24" s="21"/>
      <c r="C24" s="89"/>
      <c r="D24" s="90"/>
      <c r="E24" s="116">
        <f t="shared" si="0"/>
        <v>0</v>
      </c>
      <c r="F24" s="93"/>
      <c r="G24" s="90"/>
      <c r="H24" s="116">
        <f t="shared" si="1"/>
        <v>0</v>
      </c>
      <c r="I24" s="93"/>
      <c r="J24" s="90"/>
      <c r="K24" s="116">
        <f t="shared" si="2"/>
        <v>0</v>
      </c>
      <c r="L24" s="117">
        <f t="shared" si="3"/>
        <v>0</v>
      </c>
      <c r="M24" s="115">
        <f t="shared" si="4"/>
        <v>0</v>
      </c>
      <c r="N24" s="22"/>
    </row>
    <row r="25" spans="1:14" s="19" customFormat="1" ht="15.75" customHeight="1" x14ac:dyDescent="0.25">
      <c r="A25" s="189"/>
      <c r="B25" s="21"/>
      <c r="C25" s="89"/>
      <c r="D25" s="90"/>
      <c r="E25" s="116">
        <f t="shared" si="0"/>
        <v>0</v>
      </c>
      <c r="F25" s="93"/>
      <c r="G25" s="90"/>
      <c r="H25" s="116">
        <f t="shared" si="1"/>
        <v>0</v>
      </c>
      <c r="I25" s="93"/>
      <c r="J25" s="90"/>
      <c r="K25" s="116">
        <f t="shared" si="2"/>
        <v>0</v>
      </c>
      <c r="L25" s="117">
        <f t="shared" si="3"/>
        <v>0</v>
      </c>
      <c r="M25" s="115">
        <f t="shared" si="4"/>
        <v>0</v>
      </c>
      <c r="N25" s="22"/>
    </row>
    <row r="26" spans="1:14" s="18" customFormat="1" ht="15.75" customHeight="1" x14ac:dyDescent="0.25">
      <c r="A26" s="189"/>
      <c r="B26" s="56"/>
      <c r="C26" s="89"/>
      <c r="D26" s="90"/>
      <c r="E26" s="116">
        <f t="shared" si="0"/>
        <v>0</v>
      </c>
      <c r="F26" s="93"/>
      <c r="G26" s="90"/>
      <c r="H26" s="116">
        <f t="shared" si="1"/>
        <v>0</v>
      </c>
      <c r="I26" s="93"/>
      <c r="J26" s="90"/>
      <c r="K26" s="116">
        <f t="shared" si="2"/>
        <v>0</v>
      </c>
      <c r="L26" s="117">
        <f t="shared" si="3"/>
        <v>0</v>
      </c>
      <c r="M26" s="115">
        <f t="shared" si="4"/>
        <v>0</v>
      </c>
      <c r="N26" s="22"/>
    </row>
    <row r="27" spans="1:14" s="18" customFormat="1" ht="15.75" customHeight="1" x14ac:dyDescent="0.25">
      <c r="A27" s="189"/>
      <c r="B27" s="56"/>
      <c r="C27" s="89"/>
      <c r="D27" s="90"/>
      <c r="E27" s="116">
        <f t="shared" si="0"/>
        <v>0</v>
      </c>
      <c r="F27" s="93"/>
      <c r="G27" s="90"/>
      <c r="H27" s="116">
        <f t="shared" si="1"/>
        <v>0</v>
      </c>
      <c r="I27" s="93"/>
      <c r="J27" s="90"/>
      <c r="K27" s="116">
        <f t="shared" si="2"/>
        <v>0</v>
      </c>
      <c r="L27" s="117">
        <f t="shared" si="3"/>
        <v>0</v>
      </c>
      <c r="M27" s="115">
        <f t="shared" si="4"/>
        <v>0</v>
      </c>
      <c r="N27" s="22"/>
    </row>
    <row r="28" spans="1:14" s="18" customFormat="1" ht="15.75" customHeight="1" x14ac:dyDescent="0.25">
      <c r="A28" s="189"/>
      <c r="B28" s="56"/>
      <c r="C28" s="89"/>
      <c r="D28" s="90"/>
      <c r="E28" s="116">
        <f t="shared" si="0"/>
        <v>0</v>
      </c>
      <c r="F28" s="93"/>
      <c r="G28" s="90"/>
      <c r="H28" s="116">
        <f t="shared" si="1"/>
        <v>0</v>
      </c>
      <c r="I28" s="93"/>
      <c r="J28" s="90"/>
      <c r="K28" s="116">
        <f t="shared" si="2"/>
        <v>0</v>
      </c>
      <c r="L28" s="117">
        <f t="shared" si="3"/>
        <v>0</v>
      </c>
      <c r="M28" s="115">
        <f t="shared" si="4"/>
        <v>0</v>
      </c>
      <c r="N28" s="22"/>
    </row>
    <row r="29" spans="1:14" s="18" customFormat="1" ht="15.75" customHeight="1" x14ac:dyDescent="0.25">
      <c r="A29" s="189"/>
      <c r="B29" s="56"/>
      <c r="C29" s="89"/>
      <c r="D29" s="90"/>
      <c r="E29" s="116">
        <f t="shared" si="0"/>
        <v>0</v>
      </c>
      <c r="F29" s="93"/>
      <c r="G29" s="90"/>
      <c r="H29" s="116">
        <f t="shared" si="1"/>
        <v>0</v>
      </c>
      <c r="I29" s="93"/>
      <c r="J29" s="90"/>
      <c r="K29" s="116">
        <f t="shared" si="2"/>
        <v>0</v>
      </c>
      <c r="L29" s="117">
        <f t="shared" si="3"/>
        <v>0</v>
      </c>
      <c r="M29" s="115">
        <f t="shared" si="4"/>
        <v>0</v>
      </c>
      <c r="N29" s="22"/>
    </row>
    <row r="30" spans="1:14" s="18" customFormat="1" ht="15.75" customHeight="1" x14ac:dyDescent="0.25">
      <c r="A30" s="189"/>
      <c r="B30" s="56"/>
      <c r="C30" s="89"/>
      <c r="D30" s="90"/>
      <c r="E30" s="116">
        <f t="shared" si="0"/>
        <v>0</v>
      </c>
      <c r="F30" s="93"/>
      <c r="G30" s="90"/>
      <c r="H30" s="116">
        <f t="shared" si="1"/>
        <v>0</v>
      </c>
      <c r="I30" s="93"/>
      <c r="J30" s="90"/>
      <c r="K30" s="116">
        <f t="shared" si="2"/>
        <v>0</v>
      </c>
      <c r="L30" s="117">
        <f t="shared" si="3"/>
        <v>0</v>
      </c>
      <c r="M30" s="115">
        <f t="shared" si="4"/>
        <v>0</v>
      </c>
      <c r="N30" s="22"/>
    </row>
    <row r="31" spans="1:14" s="19" customFormat="1" ht="15.75" customHeight="1" x14ac:dyDescent="0.25">
      <c r="A31" s="189"/>
      <c r="B31" s="21"/>
      <c r="C31" s="89"/>
      <c r="D31" s="90"/>
      <c r="E31" s="116">
        <f>C31*D31</f>
        <v>0</v>
      </c>
      <c r="F31" s="93"/>
      <c r="G31" s="90"/>
      <c r="H31" s="116">
        <f t="shared" si="1"/>
        <v>0</v>
      </c>
      <c r="I31" s="93"/>
      <c r="J31" s="90"/>
      <c r="K31" s="116">
        <f t="shared" si="2"/>
        <v>0</v>
      </c>
      <c r="L31" s="117">
        <f>SUM(C31+F31+I31)</f>
        <v>0</v>
      </c>
      <c r="M31" s="115">
        <f>SUM(E31+H31+K31)</f>
        <v>0</v>
      </c>
      <c r="N31" s="22"/>
    </row>
    <row r="32" spans="1:14" s="19" customFormat="1" ht="15.75" customHeight="1" x14ac:dyDescent="0.25">
      <c r="A32" s="189"/>
      <c r="B32" s="21"/>
      <c r="C32" s="89"/>
      <c r="D32" s="90"/>
      <c r="E32" s="116">
        <f>C32*D32</f>
        <v>0</v>
      </c>
      <c r="F32" s="93"/>
      <c r="G32" s="90"/>
      <c r="H32" s="116">
        <f>F32*G32</f>
        <v>0</v>
      </c>
      <c r="I32" s="93"/>
      <c r="J32" s="90"/>
      <c r="K32" s="116">
        <f>I32*J32</f>
        <v>0</v>
      </c>
      <c r="L32" s="117">
        <f>SUM(C32+F32+I32)</f>
        <v>0</v>
      </c>
      <c r="M32" s="115">
        <f>SUM(E32+H32+K32)</f>
        <v>0</v>
      </c>
      <c r="N32" s="22"/>
    </row>
    <row r="33" spans="1:14" s="19" customFormat="1" ht="15.75" customHeight="1" thickBot="1" x14ac:dyDescent="0.3">
      <c r="A33" s="189"/>
      <c r="B33" s="161"/>
      <c r="C33" s="162"/>
      <c r="D33" s="163"/>
      <c r="E33" s="164">
        <f>C33*D33</f>
        <v>0</v>
      </c>
      <c r="F33" s="165"/>
      <c r="G33" s="163"/>
      <c r="H33" s="164">
        <f>F33*G33</f>
        <v>0</v>
      </c>
      <c r="I33" s="165"/>
      <c r="J33" s="163"/>
      <c r="K33" s="164">
        <f>I33*J33</f>
        <v>0</v>
      </c>
      <c r="L33" s="166">
        <f>SUM(C33+F33+I33)</f>
        <v>0</v>
      </c>
      <c r="M33" s="167">
        <f>SUM(E33+H33+K33)</f>
        <v>0</v>
      </c>
      <c r="N33" s="168"/>
    </row>
    <row r="34" spans="1:14" s="18" customFormat="1" ht="15.75" customHeight="1" thickBot="1" x14ac:dyDescent="0.3">
      <c r="A34" s="410" t="s">
        <v>121</v>
      </c>
      <c r="B34" s="411"/>
      <c r="C34" s="205">
        <f>SUM(C10:C33)</f>
        <v>0</v>
      </c>
      <c r="D34" s="112"/>
      <c r="E34" s="204">
        <f>ROUND(SUM(E10:E33),0)</f>
        <v>0</v>
      </c>
      <c r="F34" s="205">
        <f>SUM(F10:F33)</f>
        <v>0</v>
      </c>
      <c r="G34" s="113"/>
      <c r="H34" s="204">
        <f>ROUND(SUM(H10:H33),0)</f>
        <v>0</v>
      </c>
      <c r="I34" s="205">
        <f>SUM(I10:I33)</f>
        <v>0</v>
      </c>
      <c r="J34" s="113"/>
      <c r="K34" s="204">
        <f>ROUND(SUM(K10:K33),0)</f>
        <v>0</v>
      </c>
      <c r="L34" s="205">
        <f>I34+F34+C34</f>
        <v>0</v>
      </c>
      <c r="M34" s="204">
        <f>ROUND(SUM(K34+H34+E34),0)</f>
        <v>0</v>
      </c>
      <c r="N34" s="114"/>
    </row>
    <row r="35" spans="1:14" ht="14.25" customHeight="1" thickBot="1" x14ac:dyDescent="0.3">
      <c r="A35" s="403"/>
      <c r="B35" s="403"/>
      <c r="C35" s="403"/>
      <c r="D35" s="403"/>
      <c r="E35" s="26"/>
      <c r="F35" s="23"/>
    </row>
    <row r="36" spans="1:14" ht="12.5" x14ac:dyDescent="0.25">
      <c r="A36" s="379" t="s">
        <v>93</v>
      </c>
      <c r="B36" s="380"/>
      <c r="C36" s="380"/>
      <c r="D36" s="380"/>
      <c r="E36" s="380"/>
      <c r="F36" s="380"/>
      <c r="G36" s="380"/>
      <c r="H36" s="380"/>
      <c r="I36" s="380"/>
      <c r="J36" s="380"/>
      <c r="K36" s="380"/>
      <c r="L36" s="380"/>
      <c r="M36" s="380"/>
      <c r="N36" s="381"/>
    </row>
    <row r="37" spans="1:14" thickBot="1" x14ac:dyDescent="0.3">
      <c r="A37" s="382"/>
      <c r="B37" s="383"/>
      <c r="C37" s="383"/>
      <c r="D37" s="383"/>
      <c r="E37" s="383"/>
      <c r="F37" s="383"/>
      <c r="G37" s="383"/>
      <c r="H37" s="383"/>
      <c r="I37" s="383"/>
      <c r="J37" s="383"/>
      <c r="K37" s="383"/>
      <c r="L37" s="383"/>
      <c r="M37" s="383"/>
      <c r="N37" s="384"/>
    </row>
  </sheetData>
  <sheetProtection sheet="1" objects="1" scenarios="1" formatCells="0" formatColumns="0" formatRows="0" insertRows="0" deleteRows="0" selectLockedCells="1"/>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15">
    <mergeCell ref="A2:N2"/>
    <mergeCell ref="L6:L7"/>
    <mergeCell ref="L1:N1"/>
    <mergeCell ref="C6:E6"/>
    <mergeCell ref="F6:H6"/>
    <mergeCell ref="I6:K6"/>
    <mergeCell ref="A1:B1"/>
    <mergeCell ref="A36:N37"/>
    <mergeCell ref="B6:B7"/>
    <mergeCell ref="A3:N4"/>
    <mergeCell ref="A35:D35"/>
    <mergeCell ref="A6:A7"/>
    <mergeCell ref="N6:N7"/>
    <mergeCell ref="M6:M7"/>
    <mergeCell ref="A34:B34"/>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O82"/>
  <sheetViews>
    <sheetView showGridLines="0" zoomScale="90" zoomScaleNormal="90" workbookViewId="0">
      <selection activeCell="A16" sqref="A16:K19"/>
    </sheetView>
  </sheetViews>
  <sheetFormatPr defaultColWidth="9.1796875" defaultRowHeight="12.5" x14ac:dyDescent="0.25"/>
  <cols>
    <col min="1" max="1" width="48" style="42" customWidth="1"/>
    <col min="2" max="2" width="18.1796875" style="42" bestFit="1" customWidth="1"/>
    <col min="3" max="3" width="9.1796875" style="42" bestFit="1" customWidth="1"/>
    <col min="4" max="4" width="9" style="42" bestFit="1" customWidth="1"/>
    <col min="5" max="5" width="18.1796875" style="42" bestFit="1" customWidth="1"/>
    <col min="6" max="6" width="9.1796875" style="42" bestFit="1" customWidth="1"/>
    <col min="7" max="7" width="7.81640625" style="42" bestFit="1" customWidth="1"/>
    <col min="8" max="8" width="18.1796875" style="42" bestFit="1" customWidth="1"/>
    <col min="9" max="9" width="9.1796875" style="42" bestFit="1" customWidth="1"/>
    <col min="10" max="10" width="7.81640625" style="42" bestFit="1" customWidth="1"/>
    <col min="11" max="11" width="21.54296875" style="42" bestFit="1" customWidth="1"/>
    <col min="12" max="12" width="9.1796875" style="42"/>
    <col min="13" max="13" width="31" style="42" bestFit="1" customWidth="1"/>
    <col min="14" max="16384" width="9.1796875" style="42"/>
  </cols>
  <sheetData>
    <row r="1" spans="1:15" s="45" customFormat="1" ht="10" x14ac:dyDescent="0.25">
      <c r="A1" s="417" t="s">
        <v>85</v>
      </c>
      <c r="B1" s="417"/>
      <c r="C1" s="417"/>
      <c r="D1" s="417"/>
      <c r="E1" s="417"/>
      <c r="F1" s="417"/>
      <c r="G1" s="417"/>
      <c r="H1" s="417"/>
      <c r="I1" s="417"/>
      <c r="J1" s="417"/>
      <c r="K1" s="44"/>
      <c r="L1" s="43"/>
      <c r="M1" s="43"/>
    </row>
    <row r="2" spans="1:15" s="1" customFormat="1" ht="18.5" thickBot="1" x14ac:dyDescent="0.3">
      <c r="A2" s="412" t="s">
        <v>36</v>
      </c>
      <c r="B2" s="412"/>
      <c r="C2" s="412"/>
      <c r="D2" s="412"/>
      <c r="E2" s="412"/>
      <c r="F2" s="412"/>
      <c r="G2" s="412"/>
      <c r="H2" s="412"/>
      <c r="I2" s="412"/>
      <c r="J2" s="412"/>
      <c r="K2" s="412"/>
      <c r="L2" s="5"/>
      <c r="M2" s="5"/>
      <c r="N2" s="2"/>
      <c r="O2" s="2"/>
    </row>
    <row r="3" spans="1:15" s="1" customFormat="1" ht="82.5" customHeight="1" thickBot="1" x14ac:dyDescent="0.3">
      <c r="A3" s="422" t="s">
        <v>118</v>
      </c>
      <c r="B3" s="423"/>
      <c r="C3" s="423"/>
      <c r="D3" s="423"/>
      <c r="E3" s="423"/>
      <c r="F3" s="423"/>
      <c r="G3" s="423"/>
      <c r="H3" s="423"/>
      <c r="I3" s="423"/>
      <c r="J3" s="423"/>
      <c r="K3" s="424"/>
      <c r="L3" s="46"/>
      <c r="M3" s="46"/>
    </row>
    <row r="4" spans="1:15" s="1" customFormat="1" ht="10.5" customHeight="1" thickBot="1" x14ac:dyDescent="0.3">
      <c r="A4" s="46"/>
      <c r="B4" s="46"/>
      <c r="C4" s="46"/>
      <c r="D4" s="46"/>
      <c r="E4" s="46"/>
      <c r="F4" s="46"/>
      <c r="G4" s="46"/>
      <c r="H4" s="46"/>
      <c r="I4" s="46"/>
      <c r="J4" s="46"/>
      <c r="K4" s="46"/>
      <c r="L4" s="46"/>
      <c r="M4" s="46"/>
    </row>
    <row r="5" spans="1:15" s="48" customFormat="1" ht="14" x14ac:dyDescent="0.25">
      <c r="A5" s="118" t="s">
        <v>81</v>
      </c>
      <c r="B5" s="435" t="s">
        <v>43</v>
      </c>
      <c r="C5" s="435"/>
      <c r="D5" s="435"/>
      <c r="E5" s="435" t="s">
        <v>46</v>
      </c>
      <c r="F5" s="435"/>
      <c r="G5" s="435"/>
      <c r="H5" s="435" t="s">
        <v>44</v>
      </c>
      <c r="I5" s="435"/>
      <c r="J5" s="435"/>
      <c r="K5" s="119" t="s">
        <v>89</v>
      </c>
      <c r="L5" s="47"/>
    </row>
    <row r="6" spans="1:15" s="48" customFormat="1" ht="14" x14ac:dyDescent="0.25">
      <c r="A6" s="120"/>
      <c r="B6" s="121" t="s">
        <v>83</v>
      </c>
      <c r="C6" s="121" t="s">
        <v>82</v>
      </c>
      <c r="D6" s="121" t="s">
        <v>73</v>
      </c>
      <c r="E6" s="122" t="s">
        <v>83</v>
      </c>
      <c r="F6" s="122" t="s">
        <v>82</v>
      </c>
      <c r="G6" s="122" t="s">
        <v>73</v>
      </c>
      <c r="H6" s="122" t="s">
        <v>83</v>
      </c>
      <c r="I6" s="122" t="s">
        <v>82</v>
      </c>
      <c r="J6" s="122" t="s">
        <v>73</v>
      </c>
      <c r="K6" s="123"/>
    </row>
    <row r="7" spans="1:15" s="48" customFormat="1" ht="14" x14ac:dyDescent="0.25">
      <c r="A7" s="178" t="s">
        <v>102</v>
      </c>
      <c r="B7" s="131">
        <v>170000</v>
      </c>
      <c r="C7" s="132">
        <v>0.2</v>
      </c>
      <c r="D7" s="128">
        <f>B7*C7</f>
        <v>34000</v>
      </c>
      <c r="E7" s="129">
        <v>10000</v>
      </c>
      <c r="F7" s="133">
        <v>0.2</v>
      </c>
      <c r="G7" s="129">
        <f t="shared" ref="G7:G12" si="0">E7*F7</f>
        <v>2000</v>
      </c>
      <c r="H7" s="129">
        <v>10000</v>
      </c>
      <c r="I7" s="133">
        <v>0.2</v>
      </c>
      <c r="J7" s="129">
        <f t="shared" ref="J7:J12" si="1">H7*I7</f>
        <v>2000</v>
      </c>
      <c r="K7" s="130">
        <f>D7+G7+J7</f>
        <v>38000</v>
      </c>
    </row>
    <row r="8" spans="1:15" s="212" customFormat="1" ht="14" x14ac:dyDescent="0.25">
      <c r="A8" s="206"/>
      <c r="B8" s="207"/>
      <c r="C8" s="208"/>
      <c r="D8" s="210">
        <f>C8*B8</f>
        <v>0</v>
      </c>
      <c r="E8" s="207"/>
      <c r="F8" s="208"/>
      <c r="G8" s="210">
        <f t="shared" si="0"/>
        <v>0</v>
      </c>
      <c r="H8" s="207"/>
      <c r="I8" s="208"/>
      <c r="J8" s="210">
        <f t="shared" si="1"/>
        <v>0</v>
      </c>
      <c r="K8" s="211">
        <f>SUM(D8+G8+J8)</f>
        <v>0</v>
      </c>
    </row>
    <row r="9" spans="1:15" s="212" customFormat="1" ht="14" x14ac:dyDescent="0.25">
      <c r="A9" s="206"/>
      <c r="B9" s="207"/>
      <c r="C9" s="208"/>
      <c r="D9" s="210">
        <f>C9*B9</f>
        <v>0</v>
      </c>
      <c r="E9" s="207"/>
      <c r="F9" s="208"/>
      <c r="G9" s="210">
        <f t="shared" si="0"/>
        <v>0</v>
      </c>
      <c r="H9" s="207"/>
      <c r="I9" s="208"/>
      <c r="J9" s="210">
        <f t="shared" si="1"/>
        <v>0</v>
      </c>
      <c r="K9" s="211">
        <f t="shared" ref="K9:K12" si="2">SUM(D9+G9+J9)</f>
        <v>0</v>
      </c>
    </row>
    <row r="10" spans="1:15" s="212" customFormat="1" ht="14" x14ac:dyDescent="0.25">
      <c r="A10" s="206"/>
      <c r="B10" s="207"/>
      <c r="C10" s="208"/>
      <c r="D10" s="210">
        <f>C10*B10</f>
        <v>0</v>
      </c>
      <c r="E10" s="207"/>
      <c r="F10" s="208"/>
      <c r="G10" s="210">
        <f t="shared" si="0"/>
        <v>0</v>
      </c>
      <c r="H10" s="207"/>
      <c r="I10" s="208"/>
      <c r="J10" s="210">
        <f t="shared" si="1"/>
        <v>0</v>
      </c>
      <c r="K10" s="211">
        <f t="shared" si="2"/>
        <v>0</v>
      </c>
    </row>
    <row r="11" spans="1:15" s="212" customFormat="1" ht="14.25" customHeight="1" x14ac:dyDescent="0.25">
      <c r="A11" s="209"/>
      <c r="B11" s="207"/>
      <c r="C11" s="208"/>
      <c r="D11" s="210">
        <f>C11*B11</f>
        <v>0</v>
      </c>
      <c r="E11" s="207"/>
      <c r="F11" s="208"/>
      <c r="G11" s="210">
        <f t="shared" si="0"/>
        <v>0</v>
      </c>
      <c r="H11" s="207"/>
      <c r="I11" s="208"/>
      <c r="J11" s="210">
        <f t="shared" si="1"/>
        <v>0</v>
      </c>
      <c r="K11" s="211">
        <f t="shared" si="2"/>
        <v>0</v>
      </c>
    </row>
    <row r="12" spans="1:15" s="212" customFormat="1" ht="14.25" customHeight="1" x14ac:dyDescent="0.25">
      <c r="A12" s="209"/>
      <c r="B12" s="207"/>
      <c r="C12" s="208"/>
      <c r="D12" s="210">
        <f>C12*B12</f>
        <v>0</v>
      </c>
      <c r="E12" s="207"/>
      <c r="F12" s="208"/>
      <c r="G12" s="210">
        <f t="shared" si="0"/>
        <v>0</v>
      </c>
      <c r="H12" s="207"/>
      <c r="I12" s="208"/>
      <c r="J12" s="210">
        <f t="shared" si="1"/>
        <v>0</v>
      </c>
      <c r="K12" s="211">
        <f t="shared" si="2"/>
        <v>0</v>
      </c>
    </row>
    <row r="13" spans="1:15" s="12" customFormat="1" ht="14.5" thickBot="1" x14ac:dyDescent="0.3">
      <c r="A13" s="124" t="s">
        <v>122</v>
      </c>
      <c r="B13" s="125">
        <f>ROUND(SUM(B8:B12),0)</f>
        <v>0</v>
      </c>
      <c r="C13" s="126"/>
      <c r="D13" s="125">
        <f>ROUND(SUM(D8:D12),0)</f>
        <v>0</v>
      </c>
      <c r="E13" s="125">
        <f>ROUND(SUM(E8:E12),0)</f>
        <v>0</v>
      </c>
      <c r="F13" s="126"/>
      <c r="G13" s="125">
        <f>ROUND(SUM(G8:G12),0)</f>
        <v>0</v>
      </c>
      <c r="H13" s="125">
        <f>ROUND(SUM(H8:H12),0)</f>
        <v>0</v>
      </c>
      <c r="I13" s="126"/>
      <c r="J13" s="125">
        <f>ROUND(SUM(J8:J12),0)</f>
        <v>0</v>
      </c>
      <c r="K13" s="127">
        <f>ROUND(SUM(D13+G13+J13),0)</f>
        <v>0</v>
      </c>
    </row>
    <row r="14" spans="1:15" s="12" customFormat="1" ht="13" thickBot="1" x14ac:dyDescent="0.3">
      <c r="A14" s="11"/>
      <c r="B14" s="49"/>
      <c r="C14" s="24"/>
      <c r="D14" s="24"/>
      <c r="E14" s="24"/>
      <c r="F14" s="24"/>
      <c r="G14" s="24"/>
      <c r="H14" s="24"/>
      <c r="I14" s="25"/>
      <c r="J14" s="26"/>
      <c r="K14" s="24"/>
      <c r="L14" s="25"/>
      <c r="M14" s="26"/>
    </row>
    <row r="15" spans="1:15" s="12" customFormat="1" ht="30" customHeight="1" thickBot="1" x14ac:dyDescent="0.3">
      <c r="A15" s="434" t="s">
        <v>95</v>
      </c>
      <c r="B15" s="398"/>
      <c r="C15" s="398"/>
      <c r="D15" s="398"/>
      <c r="E15" s="398"/>
      <c r="F15" s="398"/>
      <c r="G15" s="398"/>
      <c r="H15" s="398"/>
      <c r="I15" s="398"/>
      <c r="J15" s="398"/>
      <c r="K15" s="399"/>
      <c r="L15" s="50"/>
      <c r="M15" s="50"/>
    </row>
    <row r="16" spans="1:15" s="12" customFormat="1" ht="17.25" customHeight="1" x14ac:dyDescent="0.25">
      <c r="A16" s="425" t="s">
        <v>133</v>
      </c>
      <c r="B16" s="426"/>
      <c r="C16" s="426"/>
      <c r="D16" s="426"/>
      <c r="E16" s="426"/>
      <c r="F16" s="426"/>
      <c r="G16" s="426"/>
      <c r="H16" s="426"/>
      <c r="I16" s="426"/>
      <c r="J16" s="426"/>
      <c r="K16" s="427"/>
      <c r="L16" s="51"/>
      <c r="M16" s="51"/>
    </row>
    <row r="17" spans="1:15" s="12" customFormat="1" ht="30.75" customHeight="1" x14ac:dyDescent="0.25">
      <c r="A17" s="428"/>
      <c r="B17" s="429"/>
      <c r="C17" s="429"/>
      <c r="D17" s="429"/>
      <c r="E17" s="429"/>
      <c r="F17" s="429"/>
      <c r="G17" s="429"/>
      <c r="H17" s="429"/>
      <c r="I17" s="429"/>
      <c r="J17" s="429"/>
      <c r="K17" s="430"/>
      <c r="L17" s="52"/>
      <c r="M17" s="52"/>
    </row>
    <row r="18" spans="1:15" s="12" customFormat="1" ht="12.75" customHeight="1" x14ac:dyDescent="0.25">
      <c r="A18" s="428"/>
      <c r="B18" s="429"/>
      <c r="C18" s="429"/>
      <c r="D18" s="429"/>
      <c r="E18" s="429"/>
      <c r="F18" s="429"/>
      <c r="G18" s="429"/>
      <c r="H18" s="429"/>
      <c r="I18" s="429"/>
      <c r="J18" s="429"/>
      <c r="K18" s="430"/>
      <c r="L18" s="51"/>
      <c r="M18" s="51"/>
    </row>
    <row r="19" spans="1:15" s="12" customFormat="1" ht="92.25" customHeight="1" thickBot="1" x14ac:dyDescent="0.3">
      <c r="A19" s="431"/>
      <c r="B19" s="432"/>
      <c r="C19" s="432"/>
      <c r="D19" s="432"/>
      <c r="E19" s="432"/>
      <c r="F19" s="432"/>
      <c r="G19" s="432"/>
      <c r="H19" s="432"/>
      <c r="I19" s="432"/>
      <c r="J19" s="432"/>
      <c r="K19" s="433"/>
      <c r="L19" s="52"/>
      <c r="M19" s="52"/>
    </row>
    <row r="20" spans="1:15" s="12" customFormat="1" ht="9" customHeight="1" thickBot="1" x14ac:dyDescent="0.3">
      <c r="A20" s="418"/>
      <c r="B20" s="418"/>
      <c r="C20" s="418"/>
      <c r="D20" s="418"/>
      <c r="E20" s="418"/>
      <c r="F20" s="418"/>
      <c r="G20" s="418"/>
      <c r="H20" s="418"/>
      <c r="I20" s="418"/>
      <c r="J20" s="418"/>
      <c r="K20" s="418"/>
      <c r="L20" s="53"/>
      <c r="M20" s="54"/>
      <c r="N20" s="54"/>
      <c r="O20" s="54"/>
    </row>
    <row r="21" spans="1:15" s="12" customFormat="1" ht="38.25" customHeight="1" thickBot="1" x14ac:dyDescent="0.3">
      <c r="A21" s="419" t="s">
        <v>96</v>
      </c>
      <c r="B21" s="420"/>
      <c r="C21" s="420"/>
      <c r="D21" s="420"/>
      <c r="E21" s="420"/>
      <c r="F21" s="420"/>
      <c r="G21" s="420"/>
      <c r="H21" s="420"/>
      <c r="I21" s="420"/>
      <c r="J21" s="420"/>
      <c r="K21" s="421"/>
      <c r="L21" s="55"/>
      <c r="M21" s="55"/>
      <c r="N21" s="54"/>
      <c r="O21" s="54"/>
    </row>
    <row r="22" spans="1:15" s="12" customFormat="1" x14ac:dyDescent="0.25">
      <c r="L22" s="54"/>
      <c r="M22" s="54"/>
      <c r="N22" s="54"/>
      <c r="O22" s="54"/>
    </row>
    <row r="23" spans="1:15" s="12" customFormat="1" x14ac:dyDescent="0.25"/>
    <row r="24" spans="1:15" s="12" customFormat="1" x14ac:dyDescent="0.25"/>
    <row r="25" spans="1:15" s="12" customFormat="1" x14ac:dyDescent="0.25"/>
    <row r="26" spans="1:15" s="12" customFormat="1" x14ac:dyDescent="0.25"/>
    <row r="27" spans="1:15" s="12" customFormat="1" x14ac:dyDescent="0.25"/>
    <row r="28" spans="1:15" s="12" customFormat="1" x14ac:dyDescent="0.25"/>
    <row r="29" spans="1:15" s="12" customFormat="1" x14ac:dyDescent="0.25"/>
    <row r="30" spans="1:15" s="12" customFormat="1" x14ac:dyDescent="0.25"/>
    <row r="31" spans="1:15" s="12" customFormat="1" x14ac:dyDescent="0.25"/>
    <row r="32" spans="1:15" s="12" customFormat="1" x14ac:dyDescent="0.25"/>
    <row r="33" s="12" customFormat="1" x14ac:dyDescent="0.25"/>
    <row r="34" s="12" customFormat="1" x14ac:dyDescent="0.25"/>
    <row r="35" s="12" customFormat="1" x14ac:dyDescent="0.25"/>
    <row r="36" s="12" customFormat="1" x14ac:dyDescent="0.25"/>
    <row r="37" s="12" customFormat="1" x14ac:dyDescent="0.25"/>
    <row r="38" s="12" customFormat="1" x14ac:dyDescent="0.25"/>
    <row r="39" s="12" customFormat="1" x14ac:dyDescent="0.25"/>
    <row r="40" s="12" customFormat="1" x14ac:dyDescent="0.25"/>
    <row r="41" s="12" customFormat="1" x14ac:dyDescent="0.25"/>
    <row r="42" s="12" customFormat="1" x14ac:dyDescent="0.25"/>
    <row r="43" s="12" customFormat="1" x14ac:dyDescent="0.25"/>
    <row r="44" s="12" customFormat="1" x14ac:dyDescent="0.25"/>
    <row r="45" s="12" customFormat="1" x14ac:dyDescent="0.25"/>
    <row r="46" s="12" customFormat="1" x14ac:dyDescent="0.25"/>
    <row r="47" s="12" customFormat="1" x14ac:dyDescent="0.25"/>
    <row r="48" s="12" customFormat="1" x14ac:dyDescent="0.25"/>
    <row r="49" s="12" customFormat="1" x14ac:dyDescent="0.25"/>
    <row r="50" s="12" customFormat="1" x14ac:dyDescent="0.25"/>
    <row r="51" s="12" customFormat="1" x14ac:dyDescent="0.25"/>
    <row r="52" s="12" customFormat="1" x14ac:dyDescent="0.25"/>
    <row r="53" s="12" customFormat="1" x14ac:dyDescent="0.25"/>
    <row r="54" s="12" customFormat="1" x14ac:dyDescent="0.25"/>
    <row r="55" s="12" customFormat="1" x14ac:dyDescent="0.25"/>
    <row r="56" s="12" customFormat="1" x14ac:dyDescent="0.25"/>
    <row r="57" s="12" customFormat="1" x14ac:dyDescent="0.25"/>
    <row r="58" s="12" customFormat="1" x14ac:dyDescent="0.25"/>
    <row r="59" s="12" customFormat="1" x14ac:dyDescent="0.25"/>
    <row r="60" s="12" customFormat="1" x14ac:dyDescent="0.25"/>
    <row r="61" s="12" customFormat="1" x14ac:dyDescent="0.25"/>
    <row r="62" s="12" customFormat="1" x14ac:dyDescent="0.25"/>
    <row r="63" s="12" customFormat="1" x14ac:dyDescent="0.25"/>
    <row r="64" s="12" customFormat="1" x14ac:dyDescent="0.25"/>
    <row r="65" s="12" customFormat="1" x14ac:dyDescent="0.25"/>
    <row r="66" s="12" customFormat="1" x14ac:dyDescent="0.25"/>
    <row r="67" s="12" customFormat="1" x14ac:dyDescent="0.25"/>
    <row r="68" s="12" customFormat="1" x14ac:dyDescent="0.25"/>
    <row r="69" s="12" customFormat="1" x14ac:dyDescent="0.25"/>
    <row r="70" s="12" customFormat="1" x14ac:dyDescent="0.25"/>
    <row r="71" s="12" customFormat="1" x14ac:dyDescent="0.25"/>
    <row r="72" s="12" customFormat="1" x14ac:dyDescent="0.25"/>
    <row r="73" s="12" customFormat="1" x14ac:dyDescent="0.25"/>
    <row r="74" s="12" customFormat="1" x14ac:dyDescent="0.25"/>
    <row r="75" s="12" customFormat="1" x14ac:dyDescent="0.25"/>
    <row r="76" s="12" customFormat="1" x14ac:dyDescent="0.25"/>
    <row r="77" s="12" customFormat="1" x14ac:dyDescent="0.25"/>
    <row r="78" s="12" customFormat="1" x14ac:dyDescent="0.25"/>
    <row r="79" s="12" customFormat="1" x14ac:dyDescent="0.25"/>
    <row r="80" s="12" customFormat="1" x14ac:dyDescent="0.25"/>
    <row r="81" s="12" customFormat="1" x14ac:dyDescent="0.25"/>
    <row r="82" s="12" customFormat="1" x14ac:dyDescent="0.25"/>
  </sheetData>
  <sheetProtection sheet="1" formatCells="0" formatColumns="0" formatRows="0" insertRows="0" deleteRows="0" selectLockedCells="1"/>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0">
    <mergeCell ref="A1:J1"/>
    <mergeCell ref="A2:K2"/>
    <mergeCell ref="A20:K20"/>
    <mergeCell ref="A21:K21"/>
    <mergeCell ref="A3:K3"/>
    <mergeCell ref="A16:K19"/>
    <mergeCell ref="A15:K15"/>
    <mergeCell ref="E5:G5"/>
    <mergeCell ref="H5:J5"/>
    <mergeCell ref="B5:D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35"/>
  <sheetViews>
    <sheetView zoomScale="90" zoomScaleNormal="90" workbookViewId="0">
      <selection sqref="A1:B1"/>
    </sheetView>
  </sheetViews>
  <sheetFormatPr defaultColWidth="9.1796875" defaultRowHeight="12.5" x14ac:dyDescent="0.25"/>
  <cols>
    <col min="1" max="1" width="7.7265625" style="4" customWidth="1"/>
    <col min="2" max="2" width="53.7265625" style="4" customWidth="1"/>
    <col min="3" max="4" width="14.1796875" style="226" customWidth="1"/>
    <col min="5" max="5" width="6.26953125" style="227" bestFit="1" customWidth="1"/>
    <col min="6" max="6" width="9.7265625" style="227" customWidth="1"/>
    <col min="7" max="9" width="8.7265625" style="228" customWidth="1"/>
    <col min="10" max="10" width="9.81640625" style="228" customWidth="1"/>
    <col min="11" max="11" width="9.81640625" style="229" bestFit="1" customWidth="1"/>
    <col min="12" max="12" width="28" style="230" customWidth="1"/>
    <col min="13" max="16384" width="9.1796875" style="4"/>
  </cols>
  <sheetData>
    <row r="1" spans="1:16" s="222" customFormat="1" ht="12.75" customHeight="1" x14ac:dyDescent="0.25">
      <c r="A1" s="446" t="s">
        <v>85</v>
      </c>
      <c r="B1" s="446"/>
      <c r="C1" s="216"/>
      <c r="D1" s="217"/>
      <c r="E1" s="217"/>
      <c r="F1" s="217"/>
      <c r="G1" s="218"/>
      <c r="H1" s="218"/>
      <c r="I1" s="218"/>
      <c r="J1" s="218"/>
      <c r="K1" s="219"/>
      <c r="L1" s="220"/>
      <c r="M1" s="221"/>
    </row>
    <row r="2" spans="1:16" s="224" customFormat="1" ht="15.75" customHeight="1" thickBot="1" x14ac:dyDescent="0.3">
      <c r="A2" s="445" t="s">
        <v>37</v>
      </c>
      <c r="B2" s="445"/>
      <c r="C2" s="445"/>
      <c r="D2" s="445"/>
      <c r="E2" s="445"/>
      <c r="F2" s="445"/>
      <c r="G2" s="445"/>
      <c r="H2" s="445"/>
      <c r="I2" s="445"/>
      <c r="J2" s="445"/>
      <c r="K2" s="445"/>
      <c r="L2" s="445"/>
      <c r="M2" s="223"/>
      <c r="N2" s="223"/>
      <c r="O2" s="223"/>
      <c r="P2" s="223"/>
    </row>
    <row r="3" spans="1:16" ht="174.75" customHeight="1" thickBot="1" x14ac:dyDescent="0.3">
      <c r="A3" s="436" t="s">
        <v>132</v>
      </c>
      <c r="B3" s="437"/>
      <c r="C3" s="437"/>
      <c r="D3" s="437"/>
      <c r="E3" s="437"/>
      <c r="F3" s="437"/>
      <c r="G3" s="437"/>
      <c r="H3" s="437"/>
      <c r="I3" s="437"/>
      <c r="J3" s="437"/>
      <c r="K3" s="437"/>
      <c r="L3" s="438"/>
    </row>
    <row r="4" spans="1:16" ht="7.5" customHeight="1" thickBot="1" x14ac:dyDescent="0.3">
      <c r="B4" s="225"/>
    </row>
    <row r="5" spans="1:16" s="222" customFormat="1" ht="42" customHeight="1" thickBot="1" x14ac:dyDescent="0.3">
      <c r="A5" s="231" t="s">
        <v>100</v>
      </c>
      <c r="B5" s="231" t="s">
        <v>104</v>
      </c>
      <c r="C5" s="232" t="s">
        <v>87</v>
      </c>
      <c r="D5" s="232" t="s">
        <v>88</v>
      </c>
      <c r="E5" s="233" t="s">
        <v>58</v>
      </c>
      <c r="F5" s="233" t="s">
        <v>57</v>
      </c>
      <c r="G5" s="234" t="s">
        <v>113</v>
      </c>
      <c r="H5" s="234" t="s">
        <v>114</v>
      </c>
      <c r="I5" s="234" t="s">
        <v>115</v>
      </c>
      <c r="J5" s="234" t="s">
        <v>116</v>
      </c>
      <c r="K5" s="235" t="s">
        <v>59</v>
      </c>
      <c r="L5" s="236" t="s">
        <v>60</v>
      </c>
    </row>
    <row r="6" spans="1:16" s="222" customFormat="1" ht="14.5" thickBot="1" x14ac:dyDescent="0.3">
      <c r="A6" s="214"/>
      <c r="B6" s="237" t="s">
        <v>61</v>
      </c>
      <c r="C6" s="447" t="s">
        <v>97</v>
      </c>
      <c r="D6" s="447"/>
      <c r="E6" s="447"/>
      <c r="F6" s="447"/>
      <c r="G6" s="447"/>
      <c r="H6" s="447"/>
      <c r="I6" s="447"/>
      <c r="J6" s="447"/>
      <c r="K6" s="447"/>
      <c r="L6" s="448"/>
      <c r="M6" s="238"/>
    </row>
    <row r="7" spans="1:16" s="246" customFormat="1" ht="13.5" customHeight="1" thickBot="1" x14ac:dyDescent="0.3">
      <c r="A7" s="239">
        <v>1</v>
      </c>
      <c r="B7" s="240" t="s">
        <v>109</v>
      </c>
      <c r="C7" s="241"/>
      <c r="D7" s="241"/>
      <c r="E7" s="242">
        <v>2</v>
      </c>
      <c r="F7" s="242">
        <v>2</v>
      </c>
      <c r="G7" s="243">
        <v>250</v>
      </c>
      <c r="H7" s="243">
        <v>500</v>
      </c>
      <c r="I7" s="243">
        <v>100</v>
      </c>
      <c r="J7" s="243">
        <v>80</v>
      </c>
      <c r="K7" s="244">
        <f>(((G7+J7)*F7*E7)+(F7*H7)+(F7*I7))</f>
        <v>2520</v>
      </c>
      <c r="L7" s="245" t="s">
        <v>112</v>
      </c>
    </row>
    <row r="8" spans="1:16" x14ac:dyDescent="0.25">
      <c r="A8" s="196"/>
      <c r="B8" s="179"/>
      <c r="C8" s="138"/>
      <c r="D8" s="138"/>
      <c r="E8" s="173"/>
      <c r="F8" s="173"/>
      <c r="G8" s="169"/>
      <c r="H8" s="169"/>
      <c r="I8" s="169"/>
      <c r="J8" s="169"/>
      <c r="K8" s="268">
        <f t="shared" ref="K8:K11" si="0">(((G8+J8)*F8*E8)+(F8*H8)+(F8*I8))</f>
        <v>0</v>
      </c>
      <c r="L8" s="141"/>
    </row>
    <row r="9" spans="1:16" x14ac:dyDescent="0.25">
      <c r="A9" s="196"/>
      <c r="B9" s="180"/>
      <c r="C9" s="142"/>
      <c r="D9" s="142"/>
      <c r="E9" s="174"/>
      <c r="F9" s="174"/>
      <c r="G9" s="170"/>
      <c r="H9" s="170"/>
      <c r="I9" s="170"/>
      <c r="J9" s="170"/>
      <c r="K9" s="269">
        <f t="shared" si="0"/>
        <v>0</v>
      </c>
      <c r="L9" s="144"/>
    </row>
    <row r="10" spans="1:16" x14ac:dyDescent="0.25">
      <c r="A10" s="196"/>
      <c r="B10" s="181"/>
      <c r="C10" s="142"/>
      <c r="D10" s="142"/>
      <c r="E10" s="174"/>
      <c r="F10" s="174"/>
      <c r="G10" s="170"/>
      <c r="H10" s="170"/>
      <c r="I10" s="170"/>
      <c r="J10" s="170"/>
      <c r="K10" s="269">
        <f t="shared" si="0"/>
        <v>0</v>
      </c>
      <c r="L10" s="144"/>
    </row>
    <row r="11" spans="1:16" x14ac:dyDescent="0.25">
      <c r="A11" s="196"/>
      <c r="B11" s="180"/>
      <c r="C11" s="142"/>
      <c r="D11" s="142"/>
      <c r="E11" s="174"/>
      <c r="F11" s="174"/>
      <c r="G11" s="170"/>
      <c r="H11" s="170"/>
      <c r="I11" s="170"/>
      <c r="J11" s="170"/>
      <c r="K11" s="269">
        <f t="shared" si="0"/>
        <v>0</v>
      </c>
      <c r="L11" s="144"/>
    </row>
    <row r="12" spans="1:16" ht="13" x14ac:dyDescent="0.25">
      <c r="A12" s="213"/>
      <c r="B12" s="182" t="s">
        <v>62</v>
      </c>
      <c r="C12" s="147"/>
      <c r="D12" s="147"/>
      <c r="E12" s="175"/>
      <c r="F12" s="175"/>
      <c r="G12" s="171"/>
      <c r="H12" s="171"/>
      <c r="I12" s="171"/>
      <c r="J12" s="171"/>
      <c r="K12" s="270"/>
      <c r="L12" s="148"/>
    </row>
    <row r="13" spans="1:16" ht="13" thickBot="1" x14ac:dyDescent="0.3">
      <c r="A13" s="197"/>
      <c r="B13" s="184"/>
      <c r="C13" s="185"/>
      <c r="D13" s="185"/>
      <c r="E13" s="186"/>
      <c r="F13" s="186"/>
      <c r="G13" s="187"/>
      <c r="H13" s="187"/>
      <c r="I13" s="187"/>
      <c r="J13" s="187"/>
      <c r="K13" s="271">
        <f t="shared" ref="K13" si="1">(((G13+J13)*F13*E13)+(F13*H13)+(F13*I13))</f>
        <v>0</v>
      </c>
      <c r="L13" s="188"/>
    </row>
    <row r="14" spans="1:16" ht="13.5" thickBot="1" x14ac:dyDescent="0.3">
      <c r="A14" s="449" t="s">
        <v>47</v>
      </c>
      <c r="B14" s="450"/>
      <c r="C14" s="292"/>
      <c r="D14" s="135"/>
      <c r="E14" s="176"/>
      <c r="F14" s="176"/>
      <c r="G14" s="172"/>
      <c r="H14" s="172"/>
      <c r="I14" s="172"/>
      <c r="J14" s="172"/>
      <c r="K14" s="272">
        <f>ROUND(SUM(K8:K13),0)</f>
        <v>0</v>
      </c>
      <c r="L14" s="137"/>
    </row>
    <row r="15" spans="1:16" s="222" customFormat="1" ht="14.5" thickBot="1" x14ac:dyDescent="0.3">
      <c r="A15" s="293"/>
      <c r="B15" s="294" t="s">
        <v>61</v>
      </c>
      <c r="C15" s="447" t="s">
        <v>98</v>
      </c>
      <c r="D15" s="447"/>
      <c r="E15" s="447"/>
      <c r="F15" s="447"/>
      <c r="G15" s="447"/>
      <c r="H15" s="447"/>
      <c r="I15" s="447"/>
      <c r="J15" s="447"/>
      <c r="K15" s="447"/>
      <c r="L15" s="448"/>
    </row>
    <row r="16" spans="1:16" s="246" customFormat="1" ht="13" x14ac:dyDescent="0.25">
      <c r="A16" s="198"/>
      <c r="B16" s="179"/>
      <c r="C16" s="138"/>
      <c r="D16" s="138"/>
      <c r="E16" s="173"/>
      <c r="F16" s="173"/>
      <c r="G16" s="169"/>
      <c r="H16" s="169"/>
      <c r="I16" s="169"/>
      <c r="J16" s="169"/>
      <c r="K16" s="273">
        <f>(((G16+J16)*F16*E16)+(F16*H16)+(F16*I16))</f>
        <v>0</v>
      </c>
      <c r="L16" s="141"/>
    </row>
    <row r="17" spans="1:12" x14ac:dyDescent="0.25">
      <c r="A17" s="196"/>
      <c r="B17" s="180"/>
      <c r="C17" s="142"/>
      <c r="D17" s="142"/>
      <c r="E17" s="174"/>
      <c r="F17" s="174"/>
      <c r="G17" s="170"/>
      <c r="H17" s="170"/>
      <c r="I17" s="170"/>
      <c r="J17" s="170"/>
      <c r="K17" s="269">
        <f t="shared" ref="K17:K21" si="2">(((G17+J17)*F17*E17)+(F17*H17)+(F17*I17))</f>
        <v>0</v>
      </c>
      <c r="L17" s="144"/>
    </row>
    <row r="18" spans="1:12" x14ac:dyDescent="0.25">
      <c r="A18" s="196"/>
      <c r="B18" s="180"/>
      <c r="C18" s="142"/>
      <c r="D18" s="142"/>
      <c r="E18" s="174"/>
      <c r="F18" s="174"/>
      <c r="G18" s="170"/>
      <c r="H18" s="170"/>
      <c r="I18" s="170"/>
      <c r="J18" s="170"/>
      <c r="K18" s="269">
        <f t="shared" si="2"/>
        <v>0</v>
      </c>
      <c r="L18" s="144"/>
    </row>
    <row r="19" spans="1:12" x14ac:dyDescent="0.25">
      <c r="A19" s="196"/>
      <c r="B19" s="180"/>
      <c r="C19" s="142"/>
      <c r="D19" s="142"/>
      <c r="E19" s="174"/>
      <c r="F19" s="174"/>
      <c r="G19" s="170"/>
      <c r="H19" s="170"/>
      <c r="I19" s="170"/>
      <c r="J19" s="170"/>
      <c r="K19" s="269">
        <f t="shared" si="2"/>
        <v>0</v>
      </c>
      <c r="L19" s="144"/>
    </row>
    <row r="20" spans="1:12" ht="13" x14ac:dyDescent="0.25">
      <c r="A20" s="213"/>
      <c r="B20" s="182" t="s">
        <v>62</v>
      </c>
      <c r="C20" s="147"/>
      <c r="D20" s="147"/>
      <c r="E20" s="175"/>
      <c r="F20" s="175"/>
      <c r="G20" s="171"/>
      <c r="H20" s="171"/>
      <c r="I20" s="171"/>
      <c r="J20" s="171"/>
      <c r="K20" s="270"/>
      <c r="L20" s="148"/>
    </row>
    <row r="21" spans="1:12" ht="13" thickBot="1" x14ac:dyDescent="0.3">
      <c r="A21" s="197"/>
      <c r="B21" s="184"/>
      <c r="C21" s="185"/>
      <c r="D21" s="185"/>
      <c r="E21" s="186"/>
      <c r="F21" s="186"/>
      <c r="G21" s="187"/>
      <c r="H21" s="187"/>
      <c r="I21" s="187"/>
      <c r="J21" s="187"/>
      <c r="K21" s="274">
        <f t="shared" si="2"/>
        <v>0</v>
      </c>
      <c r="L21" s="188"/>
    </row>
    <row r="22" spans="1:12" ht="13.5" thickBot="1" x14ac:dyDescent="0.3">
      <c r="A22" s="451" t="s">
        <v>48</v>
      </c>
      <c r="B22" s="452"/>
      <c r="C22" s="135"/>
      <c r="D22" s="135"/>
      <c r="E22" s="176"/>
      <c r="F22" s="176"/>
      <c r="G22" s="172"/>
      <c r="H22" s="172"/>
      <c r="I22" s="172"/>
      <c r="J22" s="172"/>
      <c r="K22" s="272">
        <f>ROUND(SUM(K16:K21),0)</f>
        <v>0</v>
      </c>
      <c r="L22" s="137"/>
    </row>
    <row r="23" spans="1:12" s="222" customFormat="1" ht="14.5" thickBot="1" x14ac:dyDescent="0.3">
      <c r="A23" s="214"/>
      <c r="B23" s="183" t="s">
        <v>61</v>
      </c>
      <c r="C23" s="447" t="s">
        <v>99</v>
      </c>
      <c r="D23" s="447"/>
      <c r="E23" s="447"/>
      <c r="F23" s="447"/>
      <c r="G23" s="447"/>
      <c r="H23" s="447"/>
      <c r="I23" s="447"/>
      <c r="J23" s="447"/>
      <c r="K23" s="447"/>
      <c r="L23" s="448"/>
    </row>
    <row r="24" spans="1:12" s="246" customFormat="1" ht="13" x14ac:dyDescent="0.25">
      <c r="A24" s="198"/>
      <c r="B24" s="179"/>
      <c r="C24" s="138"/>
      <c r="D24" s="138"/>
      <c r="E24" s="173"/>
      <c r="F24" s="173"/>
      <c r="G24" s="169"/>
      <c r="H24" s="169"/>
      <c r="I24" s="169"/>
      <c r="J24" s="169"/>
      <c r="K24" s="273">
        <f>(((G24+J24)*F24*E24)+(F24*H24)+(F24*I24))</f>
        <v>0</v>
      </c>
      <c r="L24" s="141"/>
    </row>
    <row r="25" spans="1:12" s="246" customFormat="1" ht="13" x14ac:dyDescent="0.25">
      <c r="A25" s="196"/>
      <c r="B25" s="179"/>
      <c r="C25" s="138"/>
      <c r="D25" s="138"/>
      <c r="E25" s="173"/>
      <c r="F25" s="173"/>
      <c r="G25" s="169"/>
      <c r="H25" s="169"/>
      <c r="I25" s="169"/>
      <c r="J25" s="169"/>
      <c r="K25" s="269">
        <f t="shared" ref="K25:K29" si="3">(((G25+J25)*F25*E25)+(F25*H25)+(F25*I25))</f>
        <v>0</v>
      </c>
      <c r="L25" s="141"/>
    </row>
    <row r="26" spans="1:12" x14ac:dyDescent="0.25">
      <c r="A26" s="196"/>
      <c r="B26" s="180"/>
      <c r="C26" s="142"/>
      <c r="D26" s="142"/>
      <c r="E26" s="174"/>
      <c r="F26" s="174"/>
      <c r="G26" s="170"/>
      <c r="H26" s="170"/>
      <c r="I26" s="170"/>
      <c r="J26" s="170"/>
      <c r="K26" s="269">
        <f t="shared" si="3"/>
        <v>0</v>
      </c>
      <c r="L26" s="144"/>
    </row>
    <row r="27" spans="1:12" x14ac:dyDescent="0.25">
      <c r="A27" s="196"/>
      <c r="B27" s="180"/>
      <c r="C27" s="142"/>
      <c r="D27" s="142"/>
      <c r="E27" s="174"/>
      <c r="F27" s="174"/>
      <c r="G27" s="170"/>
      <c r="H27" s="170"/>
      <c r="I27" s="170"/>
      <c r="J27" s="170"/>
      <c r="K27" s="269">
        <f t="shared" si="3"/>
        <v>0</v>
      </c>
      <c r="L27" s="144"/>
    </row>
    <row r="28" spans="1:12" ht="13" x14ac:dyDescent="0.25">
      <c r="A28" s="213"/>
      <c r="B28" s="182" t="s">
        <v>62</v>
      </c>
      <c r="C28" s="147"/>
      <c r="D28" s="147"/>
      <c r="E28" s="175"/>
      <c r="F28" s="175"/>
      <c r="G28" s="171"/>
      <c r="H28" s="171"/>
      <c r="I28" s="171"/>
      <c r="J28" s="171"/>
      <c r="K28" s="270"/>
      <c r="L28" s="148"/>
    </row>
    <row r="29" spans="1:12" ht="13" thickBot="1" x14ac:dyDescent="0.3">
      <c r="A29" s="197"/>
      <c r="B29" s="184"/>
      <c r="C29" s="185"/>
      <c r="D29" s="185"/>
      <c r="E29" s="186"/>
      <c r="F29" s="186"/>
      <c r="G29" s="187"/>
      <c r="H29" s="187"/>
      <c r="I29" s="187"/>
      <c r="J29" s="187"/>
      <c r="K29" s="274">
        <f t="shared" si="3"/>
        <v>0</v>
      </c>
      <c r="L29" s="188"/>
    </row>
    <row r="30" spans="1:12" ht="13.5" thickBot="1" x14ac:dyDescent="0.3">
      <c r="A30" s="451" t="s">
        <v>49</v>
      </c>
      <c r="B30" s="452"/>
      <c r="C30" s="145"/>
      <c r="D30" s="145"/>
      <c r="E30" s="160"/>
      <c r="F30" s="160"/>
      <c r="G30" s="177"/>
      <c r="H30" s="177"/>
      <c r="I30" s="177"/>
      <c r="J30" s="177"/>
      <c r="K30" s="272">
        <f>ROUND(SUM(K24:K29),0)</f>
        <v>0</v>
      </c>
      <c r="L30" s="146"/>
    </row>
    <row r="31" spans="1:12" s="157" customFormat="1" ht="4.9000000000000004" customHeight="1" thickBot="1" x14ac:dyDescent="0.3">
      <c r="A31" s="276"/>
      <c r="B31" s="277"/>
      <c r="C31" s="278"/>
      <c r="D31" s="278"/>
      <c r="E31" s="279"/>
      <c r="F31" s="279"/>
      <c r="G31" s="280"/>
      <c r="H31" s="280"/>
      <c r="I31" s="280"/>
      <c r="J31" s="280"/>
      <c r="K31" s="281"/>
      <c r="L31" s="282"/>
    </row>
    <row r="32" spans="1:12" s="222" customFormat="1" ht="13.5" thickBot="1" x14ac:dyDescent="0.3">
      <c r="A32" s="453" t="s">
        <v>123</v>
      </c>
      <c r="B32" s="454"/>
      <c r="C32" s="283"/>
      <c r="D32" s="283"/>
      <c r="E32" s="284"/>
      <c r="F32" s="284"/>
      <c r="G32" s="285"/>
      <c r="H32" s="285"/>
      <c r="I32" s="285"/>
      <c r="J32" s="285"/>
      <c r="K32" s="275">
        <f>ROUND(SUM(K14+K22+K30),0)</f>
        <v>0</v>
      </c>
      <c r="L32" s="286"/>
    </row>
    <row r="33" spans="1:12" ht="6.75" customHeight="1" thickBot="1" x14ac:dyDescent="0.3">
      <c r="K33" s="4"/>
    </row>
    <row r="34" spans="1:12" ht="11.25" customHeight="1" x14ac:dyDescent="0.25">
      <c r="A34" s="439" t="s">
        <v>93</v>
      </c>
      <c r="B34" s="440"/>
      <c r="C34" s="440"/>
      <c r="D34" s="440"/>
      <c r="E34" s="440"/>
      <c r="F34" s="440"/>
      <c r="G34" s="440"/>
      <c r="H34" s="440"/>
      <c r="I34" s="440"/>
      <c r="J34" s="440"/>
      <c r="K34" s="440"/>
      <c r="L34" s="441"/>
    </row>
    <row r="35" spans="1:12" ht="11.25" customHeight="1" thickBot="1" x14ac:dyDescent="0.3">
      <c r="A35" s="442"/>
      <c r="B35" s="443"/>
      <c r="C35" s="443"/>
      <c r="D35" s="443"/>
      <c r="E35" s="443"/>
      <c r="F35" s="443"/>
      <c r="G35" s="443"/>
      <c r="H35" s="443"/>
      <c r="I35" s="443"/>
      <c r="J35" s="443"/>
      <c r="K35" s="443"/>
      <c r="L35" s="444"/>
    </row>
  </sheetData>
  <sheetProtection sheet="1" objects="1" scenarios="1"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11">
    <mergeCell ref="A3:L3"/>
    <mergeCell ref="A34:L35"/>
    <mergeCell ref="A2:L2"/>
    <mergeCell ref="A1:B1"/>
    <mergeCell ref="C6:L6"/>
    <mergeCell ref="C15:L15"/>
    <mergeCell ref="C23:L23"/>
    <mergeCell ref="A14:B14"/>
    <mergeCell ref="A22:B22"/>
    <mergeCell ref="A30:B30"/>
    <mergeCell ref="A32:B32"/>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35"/>
  <sheetViews>
    <sheetView zoomScale="90" workbookViewId="0">
      <selection sqref="A1:B1"/>
    </sheetView>
  </sheetViews>
  <sheetFormatPr defaultColWidth="9.1796875" defaultRowHeight="12.5" x14ac:dyDescent="0.25"/>
  <cols>
    <col min="1" max="1" width="8" style="4" customWidth="1"/>
    <col min="2" max="2" width="45.7265625" style="4" customWidth="1"/>
    <col min="3" max="3" width="6.7265625" style="253" customWidth="1"/>
    <col min="4" max="4" width="10.453125" style="229" customWidth="1"/>
    <col min="5" max="5" width="12.1796875" style="229" customWidth="1"/>
    <col min="6" max="6" width="29.26953125" style="227" customWidth="1"/>
    <col min="7" max="7" width="55.453125" style="253" customWidth="1"/>
    <col min="8" max="16384" width="9.1796875" style="4"/>
  </cols>
  <sheetData>
    <row r="1" spans="1:13" s="249" customFormat="1" ht="12.75" customHeight="1" x14ac:dyDescent="0.25">
      <c r="A1" s="446" t="s">
        <v>86</v>
      </c>
      <c r="B1" s="446"/>
      <c r="C1" s="216"/>
      <c r="D1" s="216"/>
      <c r="E1" s="216"/>
      <c r="F1" s="248"/>
      <c r="G1" s="220"/>
      <c r="H1" s="248"/>
      <c r="I1" s="248"/>
      <c r="J1" s="248"/>
    </row>
    <row r="2" spans="1:13" s="251" customFormat="1" ht="18.5" thickBot="1" x14ac:dyDescent="0.3">
      <c r="A2" s="455" t="s">
        <v>38</v>
      </c>
      <c r="B2" s="455"/>
      <c r="C2" s="455"/>
      <c r="D2" s="455"/>
      <c r="E2" s="455"/>
      <c r="F2" s="455"/>
      <c r="G2" s="455"/>
      <c r="H2" s="250"/>
      <c r="I2" s="250"/>
      <c r="J2" s="250"/>
      <c r="K2" s="250"/>
      <c r="L2" s="250"/>
      <c r="M2" s="250"/>
    </row>
    <row r="3" spans="1:13" ht="147" customHeight="1" thickBot="1" x14ac:dyDescent="0.3">
      <c r="A3" s="456" t="s">
        <v>124</v>
      </c>
      <c r="B3" s="457"/>
      <c r="C3" s="457"/>
      <c r="D3" s="457"/>
      <c r="E3" s="457"/>
      <c r="F3" s="457"/>
      <c r="G3" s="458"/>
    </row>
    <row r="4" spans="1:13" ht="3.75" customHeight="1" thickBot="1" x14ac:dyDescent="0.3">
      <c r="B4" s="225"/>
      <c r="C4" s="252"/>
    </row>
    <row r="5" spans="1:13" s="259" customFormat="1" ht="26.5" thickBot="1" x14ac:dyDescent="0.3">
      <c r="A5" s="231" t="s">
        <v>100</v>
      </c>
      <c r="B5" s="254" t="s">
        <v>105</v>
      </c>
      <c r="C5" s="255" t="s">
        <v>50</v>
      </c>
      <c r="D5" s="256" t="s">
        <v>51</v>
      </c>
      <c r="E5" s="256" t="s">
        <v>52</v>
      </c>
      <c r="F5" s="257" t="s">
        <v>53</v>
      </c>
      <c r="G5" s="258" t="s">
        <v>54</v>
      </c>
    </row>
    <row r="6" spans="1:13" s="222" customFormat="1" ht="14.5" thickBot="1" x14ac:dyDescent="0.3">
      <c r="A6" s="459" t="s">
        <v>43</v>
      </c>
      <c r="B6" s="460"/>
      <c r="C6" s="460"/>
      <c r="D6" s="460"/>
      <c r="E6" s="460"/>
      <c r="F6" s="460"/>
      <c r="G6" s="461"/>
    </row>
    <row r="7" spans="1:13" ht="13.5" thickBot="1" x14ac:dyDescent="0.3">
      <c r="A7" s="260" t="s">
        <v>107</v>
      </c>
      <c r="B7" s="240" t="s">
        <v>106</v>
      </c>
      <c r="C7" s="261">
        <v>2</v>
      </c>
      <c r="D7" s="244">
        <v>70000</v>
      </c>
      <c r="E7" s="244">
        <f>C7*D7</f>
        <v>140000</v>
      </c>
      <c r="F7" s="262" t="s">
        <v>125</v>
      </c>
      <c r="G7" s="245" t="s">
        <v>77</v>
      </c>
    </row>
    <row r="8" spans="1:13" x14ac:dyDescent="0.25">
      <c r="A8" s="196"/>
      <c r="B8" s="179"/>
      <c r="C8" s="149"/>
      <c r="D8" s="140"/>
      <c r="E8" s="134">
        <f t="shared" ref="E8:E13" si="0">C8*D8</f>
        <v>0</v>
      </c>
      <c r="F8" s="150"/>
      <c r="G8" s="141"/>
    </row>
    <row r="9" spans="1:13" x14ac:dyDescent="0.25">
      <c r="A9" s="196"/>
      <c r="B9" s="180"/>
      <c r="C9" s="151"/>
      <c r="D9" s="152"/>
      <c r="E9" s="156">
        <f t="shared" si="0"/>
        <v>0</v>
      </c>
      <c r="F9" s="143"/>
      <c r="G9" s="144"/>
    </row>
    <row r="10" spans="1:13" x14ac:dyDescent="0.25">
      <c r="A10" s="196"/>
      <c r="B10" s="180"/>
      <c r="C10" s="151"/>
      <c r="D10" s="152"/>
      <c r="E10" s="156">
        <f t="shared" si="0"/>
        <v>0</v>
      </c>
      <c r="F10" s="143"/>
      <c r="G10" s="144"/>
    </row>
    <row r="11" spans="1:13" x14ac:dyDescent="0.25">
      <c r="A11" s="196"/>
      <c r="B11" s="180"/>
      <c r="C11" s="151"/>
      <c r="D11" s="152"/>
      <c r="E11" s="156">
        <f t="shared" si="0"/>
        <v>0</v>
      </c>
      <c r="F11" s="143"/>
      <c r="G11" s="144"/>
    </row>
    <row r="12" spans="1:13" x14ac:dyDescent="0.25">
      <c r="A12" s="196"/>
      <c r="B12" s="180"/>
      <c r="C12" s="151"/>
      <c r="D12" s="152"/>
      <c r="E12" s="156">
        <f t="shared" si="0"/>
        <v>0</v>
      </c>
      <c r="F12" s="143"/>
      <c r="G12" s="144"/>
    </row>
    <row r="13" spans="1:13" ht="13" thickBot="1" x14ac:dyDescent="0.3">
      <c r="A13" s="197"/>
      <c r="B13" s="184"/>
      <c r="C13" s="192"/>
      <c r="D13" s="193"/>
      <c r="E13" s="194">
        <f t="shared" si="0"/>
        <v>0</v>
      </c>
      <c r="F13" s="195"/>
      <c r="G13" s="188"/>
    </row>
    <row r="14" spans="1:13" ht="13.5" thickBot="1" x14ac:dyDescent="0.3">
      <c r="A14" s="451" t="s">
        <v>47</v>
      </c>
      <c r="B14" s="452"/>
      <c r="C14" s="153"/>
      <c r="D14" s="154"/>
      <c r="E14" s="247">
        <f>ROUND(SUM(E8:E13),0)</f>
        <v>0</v>
      </c>
      <c r="F14" s="136"/>
      <c r="G14" s="155"/>
    </row>
    <row r="15" spans="1:13" s="222" customFormat="1" ht="14.5" thickBot="1" x14ac:dyDescent="0.3">
      <c r="A15" s="459" t="s">
        <v>46</v>
      </c>
      <c r="B15" s="460"/>
      <c r="C15" s="460"/>
      <c r="D15" s="460"/>
      <c r="E15" s="460"/>
      <c r="F15" s="460"/>
      <c r="G15" s="461"/>
    </row>
    <row r="16" spans="1:13" x14ac:dyDescent="0.25">
      <c r="A16" s="198"/>
      <c r="B16" s="179"/>
      <c r="C16" s="149"/>
      <c r="D16" s="140"/>
      <c r="E16" s="134">
        <f t="shared" ref="E16:E21" si="1">C16*D16</f>
        <v>0</v>
      </c>
      <c r="F16" s="139"/>
      <c r="G16" s="141"/>
    </row>
    <row r="17" spans="1:11" x14ac:dyDescent="0.25">
      <c r="A17" s="196"/>
      <c r="B17" s="179"/>
      <c r="C17" s="149"/>
      <c r="D17" s="140"/>
      <c r="E17" s="134">
        <f t="shared" si="1"/>
        <v>0</v>
      </c>
      <c r="F17" s="139"/>
      <c r="G17" s="141"/>
    </row>
    <row r="18" spans="1:11" x14ac:dyDescent="0.25">
      <c r="A18" s="196"/>
      <c r="B18" s="180"/>
      <c r="C18" s="151"/>
      <c r="D18" s="152"/>
      <c r="E18" s="156">
        <f t="shared" si="1"/>
        <v>0</v>
      </c>
      <c r="F18" s="143"/>
      <c r="G18" s="144"/>
    </row>
    <row r="19" spans="1:11" x14ac:dyDescent="0.25">
      <c r="A19" s="196"/>
      <c r="B19" s="180"/>
      <c r="C19" s="151"/>
      <c r="D19" s="152"/>
      <c r="E19" s="156">
        <f t="shared" si="1"/>
        <v>0</v>
      </c>
      <c r="F19" s="143"/>
      <c r="G19" s="144"/>
      <c r="K19" s="3"/>
    </row>
    <row r="20" spans="1:11" x14ac:dyDescent="0.25">
      <c r="A20" s="196"/>
      <c r="B20" s="180"/>
      <c r="C20" s="151"/>
      <c r="D20" s="152"/>
      <c r="E20" s="156">
        <f t="shared" si="1"/>
        <v>0</v>
      </c>
      <c r="F20" s="143"/>
      <c r="G20" s="144"/>
    </row>
    <row r="21" spans="1:11" ht="13" thickBot="1" x14ac:dyDescent="0.3">
      <c r="A21" s="197"/>
      <c r="B21" s="184"/>
      <c r="C21" s="192"/>
      <c r="D21" s="193"/>
      <c r="E21" s="194">
        <f t="shared" si="1"/>
        <v>0</v>
      </c>
      <c r="F21" s="195"/>
      <c r="G21" s="188"/>
    </row>
    <row r="22" spans="1:11" ht="13.5" thickBot="1" x14ac:dyDescent="0.3">
      <c r="A22" s="451" t="s">
        <v>48</v>
      </c>
      <c r="B22" s="452"/>
      <c r="C22" s="153"/>
      <c r="D22" s="154"/>
      <c r="E22" s="247">
        <f>ROUND(SUM(E16:E21),0)</f>
        <v>0</v>
      </c>
      <c r="F22" s="136"/>
      <c r="G22" s="155"/>
    </row>
    <row r="23" spans="1:11" s="222" customFormat="1" ht="14.5" thickBot="1" x14ac:dyDescent="0.3">
      <c r="A23" s="459" t="s">
        <v>44</v>
      </c>
      <c r="B23" s="460"/>
      <c r="C23" s="460"/>
      <c r="D23" s="460"/>
      <c r="E23" s="460"/>
      <c r="F23" s="460"/>
      <c r="G23" s="461"/>
    </row>
    <row r="24" spans="1:11" x14ac:dyDescent="0.25">
      <c r="A24" s="198"/>
      <c r="B24" s="179"/>
      <c r="C24" s="149"/>
      <c r="D24" s="140"/>
      <c r="E24" s="134">
        <f t="shared" ref="E24:E29" si="2">C24*D24</f>
        <v>0</v>
      </c>
      <c r="F24" s="139"/>
      <c r="G24" s="141"/>
    </row>
    <row r="25" spans="1:11" x14ac:dyDescent="0.25">
      <c r="A25" s="196"/>
      <c r="B25" s="179"/>
      <c r="C25" s="149"/>
      <c r="D25" s="140"/>
      <c r="E25" s="134">
        <f t="shared" si="2"/>
        <v>0</v>
      </c>
      <c r="F25" s="139"/>
      <c r="G25" s="141"/>
    </row>
    <row r="26" spans="1:11" x14ac:dyDescent="0.25">
      <c r="A26" s="196"/>
      <c r="B26" s="180"/>
      <c r="C26" s="151"/>
      <c r="D26" s="152"/>
      <c r="E26" s="156">
        <f t="shared" si="2"/>
        <v>0</v>
      </c>
      <c r="F26" s="143"/>
      <c r="G26" s="144"/>
    </row>
    <row r="27" spans="1:11" x14ac:dyDescent="0.25">
      <c r="A27" s="196"/>
      <c r="B27" s="180"/>
      <c r="C27" s="151"/>
      <c r="D27" s="152"/>
      <c r="E27" s="156">
        <f t="shared" si="2"/>
        <v>0</v>
      </c>
      <c r="F27" s="143"/>
      <c r="G27" s="144"/>
    </row>
    <row r="28" spans="1:11" x14ac:dyDescent="0.25">
      <c r="A28" s="196"/>
      <c r="B28" s="180"/>
      <c r="C28" s="151"/>
      <c r="D28" s="152"/>
      <c r="E28" s="156">
        <f t="shared" si="2"/>
        <v>0</v>
      </c>
      <c r="F28" s="143"/>
      <c r="G28" s="144"/>
    </row>
    <row r="29" spans="1:11" ht="13" thickBot="1" x14ac:dyDescent="0.3">
      <c r="A29" s="197"/>
      <c r="B29" s="184"/>
      <c r="C29" s="192"/>
      <c r="D29" s="193"/>
      <c r="E29" s="194">
        <f t="shared" si="2"/>
        <v>0</v>
      </c>
      <c r="F29" s="195"/>
      <c r="G29" s="188"/>
    </row>
    <row r="30" spans="1:11" ht="13.5" thickBot="1" x14ac:dyDescent="0.3">
      <c r="A30" s="462" t="s">
        <v>49</v>
      </c>
      <c r="B30" s="463"/>
      <c r="C30" s="153"/>
      <c r="D30" s="154"/>
      <c r="E30" s="247">
        <f>ROUND(SUM(E24:E29),0)</f>
        <v>0</v>
      </c>
      <c r="F30" s="136"/>
      <c r="G30" s="155"/>
    </row>
    <row r="31" spans="1:11" s="157" customFormat="1" ht="4.4000000000000004" customHeight="1" thickBot="1" x14ac:dyDescent="0.3">
      <c r="A31" s="276"/>
      <c r="B31" s="277"/>
      <c r="C31" s="287"/>
      <c r="D31" s="288"/>
      <c r="E31" s="289"/>
      <c r="F31" s="290"/>
      <c r="G31" s="291"/>
    </row>
    <row r="32" spans="1:11" ht="13.5" thickBot="1" x14ac:dyDescent="0.3">
      <c r="A32" s="451" t="s">
        <v>126</v>
      </c>
      <c r="B32" s="452"/>
      <c r="C32" s="153"/>
      <c r="D32" s="154"/>
      <c r="E32" s="215">
        <f>ROUND(E14+E22+E30,0)</f>
        <v>0</v>
      </c>
      <c r="F32" s="136"/>
      <c r="G32" s="155"/>
    </row>
    <row r="33" spans="1:7" ht="13" thickBot="1" x14ac:dyDescent="0.3"/>
    <row r="34" spans="1:7" ht="11.25" customHeight="1" x14ac:dyDescent="0.25">
      <c r="A34" s="439" t="s">
        <v>93</v>
      </c>
      <c r="B34" s="440"/>
      <c r="C34" s="440"/>
      <c r="D34" s="440"/>
      <c r="E34" s="440"/>
      <c r="F34" s="440"/>
      <c r="G34" s="441"/>
    </row>
    <row r="35" spans="1:7" ht="11.25" customHeight="1" thickBot="1" x14ac:dyDescent="0.3">
      <c r="A35" s="442"/>
      <c r="B35" s="443"/>
      <c r="C35" s="443"/>
      <c r="D35" s="443"/>
      <c r="E35" s="443"/>
      <c r="F35" s="443"/>
      <c r="G35" s="444"/>
    </row>
  </sheetData>
  <sheetProtection sheet="1" objects="1" scenarios="1" formatCells="0" formatColumns="0" formatRows="0" insertRows="0" deleteRows="0" selectLockedCells="1"/>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11">
    <mergeCell ref="A2:G2"/>
    <mergeCell ref="A1:B1"/>
    <mergeCell ref="A3:G3"/>
    <mergeCell ref="A34:G35"/>
    <mergeCell ref="A23:G23"/>
    <mergeCell ref="A15:G15"/>
    <mergeCell ref="A6:G6"/>
    <mergeCell ref="A14:B14"/>
    <mergeCell ref="A22:B22"/>
    <mergeCell ref="A30:B30"/>
    <mergeCell ref="A32:B32"/>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64"/>
  <sheetViews>
    <sheetView tabSelected="1" zoomScaleNormal="100" workbookViewId="0">
      <selection activeCell="G21" sqref="G21"/>
    </sheetView>
  </sheetViews>
  <sheetFormatPr defaultRowHeight="12.5" x14ac:dyDescent="0.25"/>
  <cols>
    <col min="1" max="1" width="2.6328125" customWidth="1"/>
    <col min="2" max="2" width="25.6328125" customWidth="1"/>
    <col min="3" max="8" width="19.6328125" customWidth="1"/>
    <col min="257" max="257" width="2.453125" customWidth="1"/>
    <col min="258" max="258" width="17.81640625" customWidth="1"/>
    <col min="259" max="259" width="17.26953125" customWidth="1"/>
    <col min="260" max="260" width="17.81640625" customWidth="1"/>
    <col min="261" max="261" width="16.1796875" customWidth="1"/>
    <col min="262" max="262" width="17.1796875" customWidth="1"/>
    <col min="263" max="263" width="21" customWidth="1"/>
    <col min="264" max="264" width="19.1796875" customWidth="1"/>
    <col min="513" max="513" width="2.453125" customWidth="1"/>
    <col min="514" max="514" width="17.81640625" customWidth="1"/>
    <col min="515" max="515" width="17.26953125" customWidth="1"/>
    <col min="516" max="516" width="17.81640625" customWidth="1"/>
    <col min="517" max="517" width="16.1796875" customWidth="1"/>
    <col min="518" max="518" width="17.1796875" customWidth="1"/>
    <col min="519" max="519" width="21" customWidth="1"/>
    <col min="520" max="520" width="19.1796875" customWidth="1"/>
    <col min="769" max="769" width="2.453125" customWidth="1"/>
    <col min="770" max="770" width="17.81640625" customWidth="1"/>
    <col min="771" max="771" width="17.26953125" customWidth="1"/>
    <col min="772" max="772" width="17.81640625" customWidth="1"/>
    <col min="773" max="773" width="16.1796875" customWidth="1"/>
    <col min="774" max="774" width="17.1796875" customWidth="1"/>
    <col min="775" max="775" width="21" customWidth="1"/>
    <col min="776" max="776" width="19.1796875" customWidth="1"/>
    <col min="1025" max="1025" width="2.453125" customWidth="1"/>
    <col min="1026" max="1026" width="17.81640625" customWidth="1"/>
    <col min="1027" max="1027" width="17.26953125" customWidth="1"/>
    <col min="1028" max="1028" width="17.81640625" customWidth="1"/>
    <col min="1029" max="1029" width="16.1796875" customWidth="1"/>
    <col min="1030" max="1030" width="17.1796875" customWidth="1"/>
    <col min="1031" max="1031" width="21" customWidth="1"/>
    <col min="1032" max="1032" width="19.1796875" customWidth="1"/>
    <col min="1281" max="1281" width="2.453125" customWidth="1"/>
    <col min="1282" max="1282" width="17.81640625" customWidth="1"/>
    <col min="1283" max="1283" width="17.26953125" customWidth="1"/>
    <col min="1284" max="1284" width="17.81640625" customWidth="1"/>
    <col min="1285" max="1285" width="16.1796875" customWidth="1"/>
    <col min="1286" max="1286" width="17.1796875" customWidth="1"/>
    <col min="1287" max="1287" width="21" customWidth="1"/>
    <col min="1288" max="1288" width="19.1796875" customWidth="1"/>
    <col min="1537" max="1537" width="2.453125" customWidth="1"/>
    <col min="1538" max="1538" width="17.81640625" customWidth="1"/>
    <col min="1539" max="1539" width="17.26953125" customWidth="1"/>
    <col min="1540" max="1540" width="17.81640625" customWidth="1"/>
    <col min="1541" max="1541" width="16.1796875" customWidth="1"/>
    <col min="1542" max="1542" width="17.1796875" customWidth="1"/>
    <col min="1543" max="1543" width="21" customWidth="1"/>
    <col min="1544" max="1544" width="19.1796875" customWidth="1"/>
    <col min="1793" max="1793" width="2.453125" customWidth="1"/>
    <col min="1794" max="1794" width="17.81640625" customWidth="1"/>
    <col min="1795" max="1795" width="17.26953125" customWidth="1"/>
    <col min="1796" max="1796" width="17.81640625" customWidth="1"/>
    <col min="1797" max="1797" width="16.1796875" customWidth="1"/>
    <col min="1798" max="1798" width="17.1796875" customWidth="1"/>
    <col min="1799" max="1799" width="21" customWidth="1"/>
    <col min="1800" max="1800" width="19.1796875" customWidth="1"/>
    <col min="2049" max="2049" width="2.453125" customWidth="1"/>
    <col min="2050" max="2050" width="17.81640625" customWidth="1"/>
    <col min="2051" max="2051" width="17.26953125" customWidth="1"/>
    <col min="2052" max="2052" width="17.81640625" customWidth="1"/>
    <col min="2053" max="2053" width="16.1796875" customWidth="1"/>
    <col min="2054" max="2054" width="17.1796875" customWidth="1"/>
    <col min="2055" max="2055" width="21" customWidth="1"/>
    <col min="2056" max="2056" width="19.1796875" customWidth="1"/>
    <col min="2305" max="2305" width="2.453125" customWidth="1"/>
    <col min="2306" max="2306" width="17.81640625" customWidth="1"/>
    <col min="2307" max="2307" width="17.26953125" customWidth="1"/>
    <col min="2308" max="2308" width="17.81640625" customWidth="1"/>
    <col min="2309" max="2309" width="16.1796875" customWidth="1"/>
    <col min="2310" max="2310" width="17.1796875" customWidth="1"/>
    <col min="2311" max="2311" width="21" customWidth="1"/>
    <col min="2312" max="2312" width="19.1796875" customWidth="1"/>
    <col min="2561" max="2561" width="2.453125" customWidth="1"/>
    <col min="2562" max="2562" width="17.81640625" customWidth="1"/>
    <col min="2563" max="2563" width="17.26953125" customWidth="1"/>
    <col min="2564" max="2564" width="17.81640625" customWidth="1"/>
    <col min="2565" max="2565" width="16.1796875" customWidth="1"/>
    <col min="2566" max="2566" width="17.1796875" customWidth="1"/>
    <col min="2567" max="2567" width="21" customWidth="1"/>
    <col min="2568" max="2568" width="19.1796875" customWidth="1"/>
    <col min="2817" max="2817" width="2.453125" customWidth="1"/>
    <col min="2818" max="2818" width="17.81640625" customWidth="1"/>
    <col min="2819" max="2819" width="17.26953125" customWidth="1"/>
    <col min="2820" max="2820" width="17.81640625" customWidth="1"/>
    <col min="2821" max="2821" width="16.1796875" customWidth="1"/>
    <col min="2822" max="2822" width="17.1796875" customWidth="1"/>
    <col min="2823" max="2823" width="21" customWidth="1"/>
    <col min="2824" max="2824" width="19.1796875" customWidth="1"/>
    <col min="3073" max="3073" width="2.453125" customWidth="1"/>
    <col min="3074" max="3074" width="17.81640625" customWidth="1"/>
    <col min="3075" max="3075" width="17.26953125" customWidth="1"/>
    <col min="3076" max="3076" width="17.81640625" customWidth="1"/>
    <col min="3077" max="3077" width="16.1796875" customWidth="1"/>
    <col min="3078" max="3078" width="17.1796875" customWidth="1"/>
    <col min="3079" max="3079" width="21" customWidth="1"/>
    <col min="3080" max="3080" width="19.1796875" customWidth="1"/>
    <col min="3329" max="3329" width="2.453125" customWidth="1"/>
    <col min="3330" max="3330" width="17.81640625" customWidth="1"/>
    <col min="3331" max="3331" width="17.26953125" customWidth="1"/>
    <col min="3332" max="3332" width="17.81640625" customWidth="1"/>
    <col min="3333" max="3333" width="16.1796875" customWidth="1"/>
    <col min="3334" max="3334" width="17.1796875" customWidth="1"/>
    <col min="3335" max="3335" width="21" customWidth="1"/>
    <col min="3336" max="3336" width="19.1796875" customWidth="1"/>
    <col min="3585" max="3585" width="2.453125" customWidth="1"/>
    <col min="3586" max="3586" width="17.81640625" customWidth="1"/>
    <col min="3587" max="3587" width="17.26953125" customWidth="1"/>
    <col min="3588" max="3588" width="17.81640625" customWidth="1"/>
    <col min="3589" max="3589" width="16.1796875" customWidth="1"/>
    <col min="3590" max="3590" width="17.1796875" customWidth="1"/>
    <col min="3591" max="3591" width="21" customWidth="1"/>
    <col min="3592" max="3592" width="19.1796875" customWidth="1"/>
    <col min="3841" max="3841" width="2.453125" customWidth="1"/>
    <col min="3842" max="3842" width="17.81640625" customWidth="1"/>
    <col min="3843" max="3843" width="17.26953125" customWidth="1"/>
    <col min="3844" max="3844" width="17.81640625" customWidth="1"/>
    <col min="3845" max="3845" width="16.1796875" customWidth="1"/>
    <col min="3846" max="3846" width="17.1796875" customWidth="1"/>
    <col min="3847" max="3847" width="21" customWidth="1"/>
    <col min="3848" max="3848" width="19.1796875" customWidth="1"/>
    <col min="4097" max="4097" width="2.453125" customWidth="1"/>
    <col min="4098" max="4098" width="17.81640625" customWidth="1"/>
    <col min="4099" max="4099" width="17.26953125" customWidth="1"/>
    <col min="4100" max="4100" width="17.81640625" customWidth="1"/>
    <col min="4101" max="4101" width="16.1796875" customWidth="1"/>
    <col min="4102" max="4102" width="17.1796875" customWidth="1"/>
    <col min="4103" max="4103" width="21" customWidth="1"/>
    <col min="4104" max="4104" width="19.1796875" customWidth="1"/>
    <col min="4353" max="4353" width="2.453125" customWidth="1"/>
    <col min="4354" max="4354" width="17.81640625" customWidth="1"/>
    <col min="4355" max="4355" width="17.26953125" customWidth="1"/>
    <col min="4356" max="4356" width="17.81640625" customWidth="1"/>
    <col min="4357" max="4357" width="16.1796875" customWidth="1"/>
    <col min="4358" max="4358" width="17.1796875" customWidth="1"/>
    <col min="4359" max="4359" width="21" customWidth="1"/>
    <col min="4360" max="4360" width="19.1796875" customWidth="1"/>
    <col min="4609" max="4609" width="2.453125" customWidth="1"/>
    <col min="4610" max="4610" width="17.81640625" customWidth="1"/>
    <col min="4611" max="4611" width="17.26953125" customWidth="1"/>
    <col min="4612" max="4612" width="17.81640625" customWidth="1"/>
    <col min="4613" max="4613" width="16.1796875" customWidth="1"/>
    <col min="4614" max="4614" width="17.1796875" customWidth="1"/>
    <col min="4615" max="4615" width="21" customWidth="1"/>
    <col min="4616" max="4616" width="19.1796875" customWidth="1"/>
    <col min="4865" max="4865" width="2.453125" customWidth="1"/>
    <col min="4866" max="4866" width="17.81640625" customWidth="1"/>
    <col min="4867" max="4867" width="17.26953125" customWidth="1"/>
    <col min="4868" max="4868" width="17.81640625" customWidth="1"/>
    <col min="4869" max="4869" width="16.1796875" customWidth="1"/>
    <col min="4870" max="4870" width="17.1796875" customWidth="1"/>
    <col min="4871" max="4871" width="21" customWidth="1"/>
    <col min="4872" max="4872" width="19.1796875" customWidth="1"/>
    <col min="5121" max="5121" width="2.453125" customWidth="1"/>
    <col min="5122" max="5122" width="17.81640625" customWidth="1"/>
    <col min="5123" max="5123" width="17.26953125" customWidth="1"/>
    <col min="5124" max="5124" width="17.81640625" customWidth="1"/>
    <col min="5125" max="5125" width="16.1796875" customWidth="1"/>
    <col min="5126" max="5126" width="17.1796875" customWidth="1"/>
    <col min="5127" max="5127" width="21" customWidth="1"/>
    <col min="5128" max="5128" width="19.1796875" customWidth="1"/>
    <col min="5377" max="5377" width="2.453125" customWidth="1"/>
    <col min="5378" max="5378" width="17.81640625" customWidth="1"/>
    <col min="5379" max="5379" width="17.26953125" customWidth="1"/>
    <col min="5380" max="5380" width="17.81640625" customWidth="1"/>
    <col min="5381" max="5381" width="16.1796875" customWidth="1"/>
    <col min="5382" max="5382" width="17.1796875" customWidth="1"/>
    <col min="5383" max="5383" width="21" customWidth="1"/>
    <col min="5384" max="5384" width="19.1796875" customWidth="1"/>
    <col min="5633" max="5633" width="2.453125" customWidth="1"/>
    <col min="5634" max="5634" width="17.81640625" customWidth="1"/>
    <col min="5635" max="5635" width="17.26953125" customWidth="1"/>
    <col min="5636" max="5636" width="17.81640625" customWidth="1"/>
    <col min="5637" max="5637" width="16.1796875" customWidth="1"/>
    <col min="5638" max="5638" width="17.1796875" customWidth="1"/>
    <col min="5639" max="5639" width="21" customWidth="1"/>
    <col min="5640" max="5640" width="19.1796875" customWidth="1"/>
    <col min="5889" max="5889" width="2.453125" customWidth="1"/>
    <col min="5890" max="5890" width="17.81640625" customWidth="1"/>
    <col min="5891" max="5891" width="17.26953125" customWidth="1"/>
    <col min="5892" max="5892" width="17.81640625" customWidth="1"/>
    <col min="5893" max="5893" width="16.1796875" customWidth="1"/>
    <col min="5894" max="5894" width="17.1796875" customWidth="1"/>
    <col min="5895" max="5895" width="21" customWidth="1"/>
    <col min="5896" max="5896" width="19.1796875" customWidth="1"/>
    <col min="6145" max="6145" width="2.453125" customWidth="1"/>
    <col min="6146" max="6146" width="17.81640625" customWidth="1"/>
    <col min="6147" max="6147" width="17.26953125" customWidth="1"/>
    <col min="6148" max="6148" width="17.81640625" customWidth="1"/>
    <col min="6149" max="6149" width="16.1796875" customWidth="1"/>
    <col min="6150" max="6150" width="17.1796875" customWidth="1"/>
    <col min="6151" max="6151" width="21" customWidth="1"/>
    <col min="6152" max="6152" width="19.1796875" customWidth="1"/>
    <col min="6401" max="6401" width="2.453125" customWidth="1"/>
    <col min="6402" max="6402" width="17.81640625" customWidth="1"/>
    <col min="6403" max="6403" width="17.26953125" customWidth="1"/>
    <col min="6404" max="6404" width="17.81640625" customWidth="1"/>
    <col min="6405" max="6405" width="16.1796875" customWidth="1"/>
    <col min="6406" max="6406" width="17.1796875" customWidth="1"/>
    <col min="6407" max="6407" width="21" customWidth="1"/>
    <col min="6408" max="6408" width="19.1796875" customWidth="1"/>
    <col min="6657" max="6657" width="2.453125" customWidth="1"/>
    <col min="6658" max="6658" width="17.81640625" customWidth="1"/>
    <col min="6659" max="6659" width="17.26953125" customWidth="1"/>
    <col min="6660" max="6660" width="17.81640625" customWidth="1"/>
    <col min="6661" max="6661" width="16.1796875" customWidth="1"/>
    <col min="6662" max="6662" width="17.1796875" customWidth="1"/>
    <col min="6663" max="6663" width="21" customWidth="1"/>
    <col min="6664" max="6664" width="19.1796875" customWidth="1"/>
    <col min="6913" max="6913" width="2.453125" customWidth="1"/>
    <col min="6914" max="6914" width="17.81640625" customWidth="1"/>
    <col min="6915" max="6915" width="17.26953125" customWidth="1"/>
    <col min="6916" max="6916" width="17.81640625" customWidth="1"/>
    <col min="6917" max="6917" width="16.1796875" customWidth="1"/>
    <col min="6918" max="6918" width="17.1796875" customWidth="1"/>
    <col min="6919" max="6919" width="21" customWidth="1"/>
    <col min="6920" max="6920" width="19.1796875" customWidth="1"/>
    <col min="7169" max="7169" width="2.453125" customWidth="1"/>
    <col min="7170" max="7170" width="17.81640625" customWidth="1"/>
    <col min="7171" max="7171" width="17.26953125" customWidth="1"/>
    <col min="7172" max="7172" width="17.81640625" customWidth="1"/>
    <col min="7173" max="7173" width="16.1796875" customWidth="1"/>
    <col min="7174" max="7174" width="17.1796875" customWidth="1"/>
    <col min="7175" max="7175" width="21" customWidth="1"/>
    <col min="7176" max="7176" width="19.1796875" customWidth="1"/>
    <col min="7425" max="7425" width="2.453125" customWidth="1"/>
    <col min="7426" max="7426" width="17.81640625" customWidth="1"/>
    <col min="7427" max="7427" width="17.26953125" customWidth="1"/>
    <col min="7428" max="7428" width="17.81640625" customWidth="1"/>
    <col min="7429" max="7429" width="16.1796875" customWidth="1"/>
    <col min="7430" max="7430" width="17.1796875" customWidth="1"/>
    <col min="7431" max="7431" width="21" customWidth="1"/>
    <col min="7432" max="7432" width="19.1796875" customWidth="1"/>
    <col min="7681" max="7681" width="2.453125" customWidth="1"/>
    <col min="7682" max="7682" width="17.81640625" customWidth="1"/>
    <col min="7683" max="7683" width="17.26953125" customWidth="1"/>
    <col min="7684" max="7684" width="17.81640625" customWidth="1"/>
    <col min="7685" max="7685" width="16.1796875" customWidth="1"/>
    <col min="7686" max="7686" width="17.1796875" customWidth="1"/>
    <col min="7687" max="7687" width="21" customWidth="1"/>
    <col min="7688" max="7688" width="19.1796875" customWidth="1"/>
    <col min="7937" max="7937" width="2.453125" customWidth="1"/>
    <col min="7938" max="7938" width="17.81640625" customWidth="1"/>
    <col min="7939" max="7939" width="17.26953125" customWidth="1"/>
    <col min="7940" max="7940" width="17.81640625" customWidth="1"/>
    <col min="7941" max="7941" width="16.1796875" customWidth="1"/>
    <col min="7942" max="7942" width="17.1796875" customWidth="1"/>
    <col min="7943" max="7943" width="21" customWidth="1"/>
    <col min="7944" max="7944" width="19.1796875" customWidth="1"/>
    <col min="8193" max="8193" width="2.453125" customWidth="1"/>
    <col min="8194" max="8194" width="17.81640625" customWidth="1"/>
    <col min="8195" max="8195" width="17.26953125" customWidth="1"/>
    <col min="8196" max="8196" width="17.81640625" customWidth="1"/>
    <col min="8197" max="8197" width="16.1796875" customWidth="1"/>
    <col min="8198" max="8198" width="17.1796875" customWidth="1"/>
    <col min="8199" max="8199" width="21" customWidth="1"/>
    <col min="8200" max="8200" width="19.1796875" customWidth="1"/>
    <col min="8449" max="8449" width="2.453125" customWidth="1"/>
    <col min="8450" max="8450" width="17.81640625" customWidth="1"/>
    <col min="8451" max="8451" width="17.26953125" customWidth="1"/>
    <col min="8452" max="8452" width="17.81640625" customWidth="1"/>
    <col min="8453" max="8453" width="16.1796875" customWidth="1"/>
    <col min="8454" max="8454" width="17.1796875" customWidth="1"/>
    <col min="8455" max="8455" width="21" customWidth="1"/>
    <col min="8456" max="8456" width="19.1796875" customWidth="1"/>
    <col min="8705" max="8705" width="2.453125" customWidth="1"/>
    <col min="8706" max="8706" width="17.81640625" customWidth="1"/>
    <col min="8707" max="8707" width="17.26953125" customWidth="1"/>
    <col min="8708" max="8708" width="17.81640625" customWidth="1"/>
    <col min="8709" max="8709" width="16.1796875" customWidth="1"/>
    <col min="8710" max="8710" width="17.1796875" customWidth="1"/>
    <col min="8711" max="8711" width="21" customWidth="1"/>
    <col min="8712" max="8712" width="19.1796875" customWidth="1"/>
    <col min="8961" max="8961" width="2.453125" customWidth="1"/>
    <col min="8962" max="8962" width="17.81640625" customWidth="1"/>
    <col min="8963" max="8963" width="17.26953125" customWidth="1"/>
    <col min="8964" max="8964" width="17.81640625" customWidth="1"/>
    <col min="8965" max="8965" width="16.1796875" customWidth="1"/>
    <col min="8966" max="8966" width="17.1796875" customWidth="1"/>
    <col min="8967" max="8967" width="21" customWidth="1"/>
    <col min="8968" max="8968" width="19.1796875" customWidth="1"/>
    <col min="9217" max="9217" width="2.453125" customWidth="1"/>
    <col min="9218" max="9218" width="17.81640625" customWidth="1"/>
    <col min="9219" max="9219" width="17.26953125" customWidth="1"/>
    <col min="9220" max="9220" width="17.81640625" customWidth="1"/>
    <col min="9221" max="9221" width="16.1796875" customWidth="1"/>
    <col min="9222" max="9222" width="17.1796875" customWidth="1"/>
    <col min="9223" max="9223" width="21" customWidth="1"/>
    <col min="9224" max="9224" width="19.1796875" customWidth="1"/>
    <col min="9473" max="9473" width="2.453125" customWidth="1"/>
    <col min="9474" max="9474" width="17.81640625" customWidth="1"/>
    <col min="9475" max="9475" width="17.26953125" customWidth="1"/>
    <col min="9476" max="9476" width="17.81640625" customWidth="1"/>
    <col min="9477" max="9477" width="16.1796875" customWidth="1"/>
    <col min="9478" max="9478" width="17.1796875" customWidth="1"/>
    <col min="9479" max="9479" width="21" customWidth="1"/>
    <col min="9480" max="9480" width="19.1796875" customWidth="1"/>
    <col min="9729" max="9729" width="2.453125" customWidth="1"/>
    <col min="9730" max="9730" width="17.81640625" customWidth="1"/>
    <col min="9731" max="9731" width="17.26953125" customWidth="1"/>
    <col min="9732" max="9732" width="17.81640625" customWidth="1"/>
    <col min="9733" max="9733" width="16.1796875" customWidth="1"/>
    <col min="9734" max="9734" width="17.1796875" customWidth="1"/>
    <col min="9735" max="9735" width="21" customWidth="1"/>
    <col min="9736" max="9736" width="19.1796875" customWidth="1"/>
    <col min="9985" max="9985" width="2.453125" customWidth="1"/>
    <col min="9986" max="9986" width="17.81640625" customWidth="1"/>
    <col min="9987" max="9987" width="17.26953125" customWidth="1"/>
    <col min="9988" max="9988" width="17.81640625" customWidth="1"/>
    <col min="9989" max="9989" width="16.1796875" customWidth="1"/>
    <col min="9990" max="9990" width="17.1796875" customWidth="1"/>
    <col min="9991" max="9991" width="21" customWidth="1"/>
    <col min="9992" max="9992" width="19.1796875" customWidth="1"/>
    <col min="10241" max="10241" width="2.453125" customWidth="1"/>
    <col min="10242" max="10242" width="17.81640625" customWidth="1"/>
    <col min="10243" max="10243" width="17.26953125" customWidth="1"/>
    <col min="10244" max="10244" width="17.81640625" customWidth="1"/>
    <col min="10245" max="10245" width="16.1796875" customWidth="1"/>
    <col min="10246" max="10246" width="17.1796875" customWidth="1"/>
    <col min="10247" max="10247" width="21" customWidth="1"/>
    <col min="10248" max="10248" width="19.1796875" customWidth="1"/>
    <col min="10497" max="10497" width="2.453125" customWidth="1"/>
    <col min="10498" max="10498" width="17.81640625" customWidth="1"/>
    <col min="10499" max="10499" width="17.26953125" customWidth="1"/>
    <col min="10500" max="10500" width="17.81640625" customWidth="1"/>
    <col min="10501" max="10501" width="16.1796875" customWidth="1"/>
    <col min="10502" max="10502" width="17.1796875" customWidth="1"/>
    <col min="10503" max="10503" width="21" customWidth="1"/>
    <col min="10504" max="10504" width="19.1796875" customWidth="1"/>
    <col min="10753" max="10753" width="2.453125" customWidth="1"/>
    <col min="10754" max="10754" width="17.81640625" customWidth="1"/>
    <col min="10755" max="10755" width="17.26953125" customWidth="1"/>
    <col min="10756" max="10756" width="17.81640625" customWidth="1"/>
    <col min="10757" max="10757" width="16.1796875" customWidth="1"/>
    <col min="10758" max="10758" width="17.1796875" customWidth="1"/>
    <col min="10759" max="10759" width="21" customWidth="1"/>
    <col min="10760" max="10760" width="19.1796875" customWidth="1"/>
    <col min="11009" max="11009" width="2.453125" customWidth="1"/>
    <col min="11010" max="11010" width="17.81640625" customWidth="1"/>
    <col min="11011" max="11011" width="17.26953125" customWidth="1"/>
    <col min="11012" max="11012" width="17.81640625" customWidth="1"/>
    <col min="11013" max="11013" width="16.1796875" customWidth="1"/>
    <col min="11014" max="11014" width="17.1796875" customWidth="1"/>
    <col min="11015" max="11015" width="21" customWidth="1"/>
    <col min="11016" max="11016" width="19.1796875" customWidth="1"/>
    <col min="11265" max="11265" width="2.453125" customWidth="1"/>
    <col min="11266" max="11266" width="17.81640625" customWidth="1"/>
    <col min="11267" max="11267" width="17.26953125" customWidth="1"/>
    <col min="11268" max="11268" width="17.81640625" customWidth="1"/>
    <col min="11269" max="11269" width="16.1796875" customWidth="1"/>
    <col min="11270" max="11270" width="17.1796875" customWidth="1"/>
    <col min="11271" max="11271" width="21" customWidth="1"/>
    <col min="11272" max="11272" width="19.1796875" customWidth="1"/>
    <col min="11521" max="11521" width="2.453125" customWidth="1"/>
    <col min="11522" max="11522" width="17.81640625" customWidth="1"/>
    <col min="11523" max="11523" width="17.26953125" customWidth="1"/>
    <col min="11524" max="11524" width="17.81640625" customWidth="1"/>
    <col min="11525" max="11525" width="16.1796875" customWidth="1"/>
    <col min="11526" max="11526" width="17.1796875" customWidth="1"/>
    <col min="11527" max="11527" width="21" customWidth="1"/>
    <col min="11528" max="11528" width="19.1796875" customWidth="1"/>
    <col min="11777" max="11777" width="2.453125" customWidth="1"/>
    <col min="11778" max="11778" width="17.81640625" customWidth="1"/>
    <col min="11779" max="11779" width="17.26953125" customWidth="1"/>
    <col min="11780" max="11780" width="17.81640625" customWidth="1"/>
    <col min="11781" max="11781" width="16.1796875" customWidth="1"/>
    <col min="11782" max="11782" width="17.1796875" customWidth="1"/>
    <col min="11783" max="11783" width="21" customWidth="1"/>
    <col min="11784" max="11784" width="19.1796875" customWidth="1"/>
    <col min="12033" max="12033" width="2.453125" customWidth="1"/>
    <col min="12034" max="12034" width="17.81640625" customWidth="1"/>
    <col min="12035" max="12035" width="17.26953125" customWidth="1"/>
    <col min="12036" max="12036" width="17.81640625" customWidth="1"/>
    <col min="12037" max="12037" width="16.1796875" customWidth="1"/>
    <col min="12038" max="12038" width="17.1796875" customWidth="1"/>
    <col min="12039" max="12039" width="21" customWidth="1"/>
    <col min="12040" max="12040" width="19.1796875" customWidth="1"/>
    <col min="12289" max="12289" width="2.453125" customWidth="1"/>
    <col min="12290" max="12290" width="17.81640625" customWidth="1"/>
    <col min="12291" max="12291" width="17.26953125" customWidth="1"/>
    <col min="12292" max="12292" width="17.81640625" customWidth="1"/>
    <col min="12293" max="12293" width="16.1796875" customWidth="1"/>
    <col min="12294" max="12294" width="17.1796875" customWidth="1"/>
    <col min="12295" max="12295" width="21" customWidth="1"/>
    <col min="12296" max="12296" width="19.1796875" customWidth="1"/>
    <col min="12545" max="12545" width="2.453125" customWidth="1"/>
    <col min="12546" max="12546" width="17.81640625" customWidth="1"/>
    <col min="12547" max="12547" width="17.26953125" customWidth="1"/>
    <col min="12548" max="12548" width="17.81640625" customWidth="1"/>
    <col min="12549" max="12549" width="16.1796875" customWidth="1"/>
    <col min="12550" max="12550" width="17.1796875" customWidth="1"/>
    <col min="12551" max="12551" width="21" customWidth="1"/>
    <col min="12552" max="12552" width="19.1796875" customWidth="1"/>
    <col min="12801" max="12801" width="2.453125" customWidth="1"/>
    <col min="12802" max="12802" width="17.81640625" customWidth="1"/>
    <col min="12803" max="12803" width="17.26953125" customWidth="1"/>
    <col min="12804" max="12804" width="17.81640625" customWidth="1"/>
    <col min="12805" max="12805" width="16.1796875" customWidth="1"/>
    <col min="12806" max="12806" width="17.1796875" customWidth="1"/>
    <col min="12807" max="12807" width="21" customWidth="1"/>
    <col min="12808" max="12808" width="19.1796875" customWidth="1"/>
    <col min="13057" max="13057" width="2.453125" customWidth="1"/>
    <col min="13058" max="13058" width="17.81640625" customWidth="1"/>
    <col min="13059" max="13059" width="17.26953125" customWidth="1"/>
    <col min="13060" max="13060" width="17.81640625" customWidth="1"/>
    <col min="13061" max="13061" width="16.1796875" customWidth="1"/>
    <col min="13062" max="13062" width="17.1796875" customWidth="1"/>
    <col min="13063" max="13063" width="21" customWidth="1"/>
    <col min="13064" max="13064" width="19.1796875" customWidth="1"/>
    <col min="13313" max="13313" width="2.453125" customWidth="1"/>
    <col min="13314" max="13314" width="17.81640625" customWidth="1"/>
    <col min="13315" max="13315" width="17.26953125" customWidth="1"/>
    <col min="13316" max="13316" width="17.81640625" customWidth="1"/>
    <col min="13317" max="13317" width="16.1796875" customWidth="1"/>
    <col min="13318" max="13318" width="17.1796875" customWidth="1"/>
    <col min="13319" max="13319" width="21" customWidth="1"/>
    <col min="13320" max="13320" width="19.1796875" customWidth="1"/>
    <col min="13569" max="13569" width="2.453125" customWidth="1"/>
    <col min="13570" max="13570" width="17.81640625" customWidth="1"/>
    <col min="13571" max="13571" width="17.26953125" customWidth="1"/>
    <col min="13572" max="13572" width="17.81640625" customWidth="1"/>
    <col min="13573" max="13573" width="16.1796875" customWidth="1"/>
    <col min="13574" max="13574" width="17.1796875" customWidth="1"/>
    <col min="13575" max="13575" width="21" customWidth="1"/>
    <col min="13576" max="13576" width="19.1796875" customWidth="1"/>
    <col min="13825" max="13825" width="2.453125" customWidth="1"/>
    <col min="13826" max="13826" width="17.81640625" customWidth="1"/>
    <col min="13827" max="13827" width="17.26953125" customWidth="1"/>
    <col min="13828" max="13828" width="17.81640625" customWidth="1"/>
    <col min="13829" max="13829" width="16.1796875" customWidth="1"/>
    <col min="13830" max="13830" width="17.1796875" customWidth="1"/>
    <col min="13831" max="13831" width="21" customWidth="1"/>
    <col min="13832" max="13832" width="19.1796875" customWidth="1"/>
    <col min="14081" max="14081" width="2.453125" customWidth="1"/>
    <col min="14082" max="14082" width="17.81640625" customWidth="1"/>
    <col min="14083" max="14083" width="17.26953125" customWidth="1"/>
    <col min="14084" max="14084" width="17.81640625" customWidth="1"/>
    <col min="14085" max="14085" width="16.1796875" customWidth="1"/>
    <col min="14086" max="14086" width="17.1796875" customWidth="1"/>
    <col min="14087" max="14087" width="21" customWidth="1"/>
    <col min="14088" max="14088" width="19.1796875" customWidth="1"/>
    <col min="14337" max="14337" width="2.453125" customWidth="1"/>
    <col min="14338" max="14338" width="17.81640625" customWidth="1"/>
    <col min="14339" max="14339" width="17.26953125" customWidth="1"/>
    <col min="14340" max="14340" width="17.81640625" customWidth="1"/>
    <col min="14341" max="14341" width="16.1796875" customWidth="1"/>
    <col min="14342" max="14342" width="17.1796875" customWidth="1"/>
    <col min="14343" max="14343" width="21" customWidth="1"/>
    <col min="14344" max="14344" width="19.1796875" customWidth="1"/>
    <col min="14593" max="14593" width="2.453125" customWidth="1"/>
    <col min="14594" max="14594" width="17.81640625" customWidth="1"/>
    <col min="14595" max="14595" width="17.26953125" customWidth="1"/>
    <col min="14596" max="14596" width="17.81640625" customWidth="1"/>
    <col min="14597" max="14597" width="16.1796875" customWidth="1"/>
    <col min="14598" max="14598" width="17.1796875" customWidth="1"/>
    <col min="14599" max="14599" width="21" customWidth="1"/>
    <col min="14600" max="14600" width="19.1796875" customWidth="1"/>
    <col min="14849" max="14849" width="2.453125" customWidth="1"/>
    <col min="14850" max="14850" width="17.81640625" customWidth="1"/>
    <col min="14851" max="14851" width="17.26953125" customWidth="1"/>
    <col min="14852" max="14852" width="17.81640625" customWidth="1"/>
    <col min="14853" max="14853" width="16.1796875" customWidth="1"/>
    <col min="14854" max="14854" width="17.1796875" customWidth="1"/>
    <col min="14855" max="14855" width="21" customWidth="1"/>
    <col min="14856" max="14856" width="19.1796875" customWidth="1"/>
    <col min="15105" max="15105" width="2.453125" customWidth="1"/>
    <col min="15106" max="15106" width="17.81640625" customWidth="1"/>
    <col min="15107" max="15107" width="17.26953125" customWidth="1"/>
    <col min="15108" max="15108" width="17.81640625" customWidth="1"/>
    <col min="15109" max="15109" width="16.1796875" customWidth="1"/>
    <col min="15110" max="15110" width="17.1796875" customWidth="1"/>
    <col min="15111" max="15111" width="21" customWidth="1"/>
    <col min="15112" max="15112" width="19.1796875" customWidth="1"/>
    <col min="15361" max="15361" width="2.453125" customWidth="1"/>
    <col min="15362" max="15362" width="17.81640625" customWidth="1"/>
    <col min="15363" max="15363" width="17.26953125" customWidth="1"/>
    <col min="15364" max="15364" width="17.81640625" customWidth="1"/>
    <col min="15365" max="15365" width="16.1796875" customWidth="1"/>
    <col min="15366" max="15366" width="17.1796875" customWidth="1"/>
    <col min="15367" max="15367" width="21" customWidth="1"/>
    <col min="15368" max="15368" width="19.1796875" customWidth="1"/>
    <col min="15617" max="15617" width="2.453125" customWidth="1"/>
    <col min="15618" max="15618" width="17.81640625" customWidth="1"/>
    <col min="15619" max="15619" width="17.26953125" customWidth="1"/>
    <col min="15620" max="15620" width="17.81640625" customWidth="1"/>
    <col min="15621" max="15621" width="16.1796875" customWidth="1"/>
    <col min="15622" max="15622" width="17.1796875" customWidth="1"/>
    <col min="15623" max="15623" width="21" customWidth="1"/>
    <col min="15624" max="15624" width="19.1796875" customWidth="1"/>
    <col min="15873" max="15873" width="2.453125" customWidth="1"/>
    <col min="15874" max="15874" width="17.81640625" customWidth="1"/>
    <col min="15875" max="15875" width="17.26953125" customWidth="1"/>
    <col min="15876" max="15876" width="17.81640625" customWidth="1"/>
    <col min="15877" max="15877" width="16.1796875" customWidth="1"/>
    <col min="15878" max="15878" width="17.1796875" customWidth="1"/>
    <col min="15879" max="15879" width="21" customWidth="1"/>
    <col min="15880" max="15880" width="19.1796875" customWidth="1"/>
    <col min="16129" max="16129" width="2.453125" customWidth="1"/>
    <col min="16130" max="16130" width="17.81640625" customWidth="1"/>
    <col min="16131" max="16131" width="17.26953125" customWidth="1"/>
    <col min="16132" max="16132" width="17.81640625" customWidth="1"/>
    <col min="16133" max="16133" width="16.1796875" customWidth="1"/>
    <col min="16134" max="16134" width="17.1796875" customWidth="1"/>
    <col min="16135" max="16135" width="21" customWidth="1"/>
    <col min="16136" max="16136" width="19.1796875" customWidth="1"/>
  </cols>
  <sheetData>
    <row r="1" spans="1:8" ht="14" x14ac:dyDescent="0.3">
      <c r="A1" s="466" t="s">
        <v>0</v>
      </c>
      <c r="B1" s="467"/>
      <c r="C1" s="468">
        <f>'Instructions and Summary'!B4</f>
        <v>0</v>
      </c>
      <c r="D1" s="468"/>
      <c r="E1" s="305" t="s">
        <v>76</v>
      </c>
      <c r="F1" s="468">
        <f>'Instructions and Summary'!B3</f>
        <v>0</v>
      </c>
      <c r="G1" s="468"/>
      <c r="H1" s="306"/>
    </row>
    <row r="2" spans="1:8" ht="30" customHeight="1" x14ac:dyDescent="0.4">
      <c r="A2" s="307"/>
      <c r="B2" s="308"/>
      <c r="C2" s="514" t="s">
        <v>136</v>
      </c>
      <c r="D2" s="515"/>
      <c r="E2" s="515"/>
      <c r="F2" s="515"/>
      <c r="G2" s="308"/>
      <c r="H2" s="309" t="s">
        <v>167</v>
      </c>
    </row>
    <row r="3" spans="1:8" x14ac:dyDescent="0.25">
      <c r="A3" s="310"/>
      <c r="B3" s="311"/>
      <c r="C3" s="516"/>
      <c r="D3" s="516"/>
      <c r="E3" s="516"/>
      <c r="F3" s="516"/>
      <c r="G3" s="311"/>
      <c r="H3" s="309" t="s">
        <v>168</v>
      </c>
    </row>
    <row r="4" spans="1:8" ht="25" customHeight="1" x14ac:dyDescent="0.25">
      <c r="A4" s="464" t="s">
        <v>179</v>
      </c>
      <c r="B4" s="464"/>
      <c r="C4" s="465"/>
      <c r="D4" s="465"/>
      <c r="E4" s="465"/>
      <c r="F4" s="465"/>
      <c r="G4" s="465"/>
      <c r="H4" s="465"/>
    </row>
    <row r="5" spans="1:8" ht="20" customHeight="1" x14ac:dyDescent="0.25">
      <c r="A5" s="469"/>
      <c r="B5" s="471" t="s">
        <v>2</v>
      </c>
      <c r="C5" s="474" t="s">
        <v>3</v>
      </c>
      <c r="D5" s="517" t="s">
        <v>4</v>
      </c>
      <c r="E5" s="518"/>
      <c r="F5" s="517" t="s">
        <v>5</v>
      </c>
      <c r="G5" s="521"/>
      <c r="H5" s="518"/>
    </row>
    <row r="6" spans="1:8" ht="20" customHeight="1" x14ac:dyDescent="0.25">
      <c r="A6" s="470"/>
      <c r="B6" s="472"/>
      <c r="C6" s="475"/>
      <c r="D6" s="519"/>
      <c r="E6" s="520"/>
      <c r="F6" s="522"/>
      <c r="G6" s="523"/>
      <c r="H6" s="524"/>
    </row>
    <row r="7" spans="1:8" ht="20" customHeight="1" x14ac:dyDescent="0.25">
      <c r="A7" s="470"/>
      <c r="B7" s="473"/>
      <c r="C7" s="476"/>
      <c r="D7" s="312" t="s">
        <v>7</v>
      </c>
      <c r="E7" s="312" t="s">
        <v>6</v>
      </c>
      <c r="F7" s="313" t="s">
        <v>7</v>
      </c>
      <c r="G7" s="313" t="s">
        <v>8</v>
      </c>
      <c r="H7" s="313" t="s">
        <v>73</v>
      </c>
    </row>
    <row r="8" spans="1:8" s="299" customFormat="1" x14ac:dyDescent="0.25">
      <c r="A8" s="314"/>
      <c r="B8" s="315" t="s">
        <v>9</v>
      </c>
      <c r="C8" s="316" t="s">
        <v>10</v>
      </c>
      <c r="D8" s="316" t="s">
        <v>117</v>
      </c>
      <c r="E8" s="316" t="s">
        <v>11</v>
      </c>
      <c r="F8" s="316" t="s">
        <v>12</v>
      </c>
      <c r="G8" s="316" t="s">
        <v>13</v>
      </c>
      <c r="H8" s="316" t="s">
        <v>14</v>
      </c>
    </row>
    <row r="9" spans="1:8" ht="101" customHeight="1" x14ac:dyDescent="0.3">
      <c r="A9" s="317" t="s">
        <v>15</v>
      </c>
      <c r="B9" s="318" t="s">
        <v>43</v>
      </c>
      <c r="C9" s="362"/>
      <c r="D9" s="363"/>
      <c r="E9" s="363"/>
      <c r="F9" s="370"/>
      <c r="G9" s="370"/>
      <c r="H9" s="368">
        <f>SUM(F9:G9)</f>
        <v>0</v>
      </c>
    </row>
    <row r="10" spans="1:8" ht="101" customHeight="1" x14ac:dyDescent="0.3">
      <c r="A10" s="317" t="s">
        <v>16</v>
      </c>
      <c r="B10" s="318" t="s">
        <v>46</v>
      </c>
      <c r="C10" s="362"/>
      <c r="D10" s="363"/>
      <c r="E10" s="363"/>
      <c r="F10" s="370"/>
      <c r="G10" s="370"/>
      <c r="H10" s="368">
        <f>SUM(F10:G10)</f>
        <v>0</v>
      </c>
    </row>
    <row r="11" spans="1:8" ht="101" customHeight="1" x14ac:dyDescent="0.3">
      <c r="A11" s="317" t="s">
        <v>17</v>
      </c>
      <c r="B11" s="318" t="s">
        <v>44</v>
      </c>
      <c r="C11" s="362"/>
      <c r="D11" s="363"/>
      <c r="E11" s="363"/>
      <c r="F11" s="370"/>
      <c r="G11" s="370"/>
      <c r="H11" s="368">
        <f>SUM(F10:G10)</f>
        <v>0</v>
      </c>
    </row>
    <row r="12" spans="1:8" ht="101" customHeight="1" x14ac:dyDescent="0.25">
      <c r="A12" s="319" t="s">
        <v>18</v>
      </c>
      <c r="B12" s="367"/>
      <c r="C12" s="300"/>
      <c r="D12" s="301"/>
      <c r="E12" s="301"/>
      <c r="F12" s="301"/>
      <c r="G12" s="301"/>
      <c r="H12" s="301"/>
    </row>
    <row r="13" spans="1:8" ht="30" customHeight="1" x14ac:dyDescent="0.25">
      <c r="A13" s="320" t="s">
        <v>19</v>
      </c>
      <c r="B13" s="321" t="s">
        <v>78</v>
      </c>
      <c r="C13" s="322"/>
      <c r="D13" s="323"/>
      <c r="E13" s="323"/>
      <c r="F13" s="323">
        <f>ROUND(SUM(F9:F12),0)</f>
        <v>0</v>
      </c>
      <c r="G13" s="323">
        <f>ROUND(SUM(G9:G12),0)</f>
        <v>0</v>
      </c>
      <c r="H13" s="323">
        <f>ROUND(SUM(H9:H12),0)</f>
        <v>0</v>
      </c>
    </row>
    <row r="14" spans="1:8" ht="14" customHeight="1" x14ac:dyDescent="0.25">
      <c r="A14" s="324"/>
      <c r="B14" s="325"/>
      <c r="C14" s="325"/>
      <c r="D14" s="326"/>
      <c r="E14" s="326"/>
      <c r="F14" s="326"/>
      <c r="G14" s="326"/>
      <c r="H14" s="309" t="s">
        <v>169</v>
      </c>
    </row>
    <row r="15" spans="1:8" ht="12" customHeight="1" x14ac:dyDescent="0.25">
      <c r="A15" s="324"/>
      <c r="B15" s="325"/>
      <c r="C15" s="325"/>
      <c r="D15" s="326"/>
      <c r="E15" s="326"/>
      <c r="F15" s="326"/>
      <c r="G15" s="326"/>
      <c r="H15" s="309" t="s">
        <v>170</v>
      </c>
    </row>
    <row r="16" spans="1:8" ht="25" customHeight="1" x14ac:dyDescent="0.25">
      <c r="A16" s="464" t="s">
        <v>180</v>
      </c>
      <c r="B16" s="464"/>
      <c r="C16" s="465"/>
      <c r="D16" s="465"/>
      <c r="E16" s="465"/>
      <c r="F16" s="465"/>
      <c r="G16" s="465"/>
      <c r="H16" s="465"/>
    </row>
    <row r="17" spans="1:8" ht="14" customHeight="1" x14ac:dyDescent="0.25">
      <c r="A17" s="360" t="s">
        <v>21</v>
      </c>
      <c r="B17" s="361" t="s">
        <v>22</v>
      </c>
      <c r="C17" s="327"/>
      <c r="D17" s="525" t="s">
        <v>23</v>
      </c>
      <c r="E17" s="526"/>
      <c r="F17" s="526"/>
      <c r="G17" s="527"/>
      <c r="H17" s="313" t="s">
        <v>73</v>
      </c>
    </row>
    <row r="18" spans="1:8" s="302" customFormat="1" ht="14" customHeight="1" x14ac:dyDescent="0.3">
      <c r="A18" s="357"/>
      <c r="B18" s="358"/>
      <c r="C18" s="359"/>
      <c r="D18" s="328" t="s">
        <v>175</v>
      </c>
      <c r="E18" s="328" t="s">
        <v>176</v>
      </c>
      <c r="F18" s="328" t="s">
        <v>177</v>
      </c>
      <c r="G18" s="328" t="s">
        <v>178</v>
      </c>
      <c r="H18" s="366" t="s">
        <v>174</v>
      </c>
    </row>
    <row r="19" spans="1:8" ht="75" customHeight="1" x14ac:dyDescent="0.25">
      <c r="A19" s="329"/>
      <c r="B19" s="330"/>
      <c r="C19" s="331"/>
      <c r="D19" s="364" t="s">
        <v>43</v>
      </c>
      <c r="E19" s="364" t="s">
        <v>46</v>
      </c>
      <c r="F19" s="364" t="s">
        <v>44</v>
      </c>
      <c r="G19" s="365"/>
      <c r="H19" s="322"/>
    </row>
    <row r="20" spans="1:8" ht="38" customHeight="1" x14ac:dyDescent="0.25">
      <c r="A20" s="332"/>
      <c r="B20" s="477" t="s">
        <v>24</v>
      </c>
      <c r="C20" s="477"/>
      <c r="D20" s="371"/>
      <c r="E20" s="371"/>
      <c r="F20" s="371"/>
      <c r="G20" s="263"/>
      <c r="H20" s="333">
        <f t="shared" ref="H20:H27" si="0">SUM(D20:G20)</f>
        <v>0</v>
      </c>
    </row>
    <row r="21" spans="1:8" ht="38" customHeight="1" x14ac:dyDescent="0.25">
      <c r="A21" s="334"/>
      <c r="B21" s="478" t="s">
        <v>25</v>
      </c>
      <c r="C21" s="478"/>
      <c r="D21" s="372"/>
      <c r="E21" s="372"/>
      <c r="F21" s="372"/>
      <c r="G21" s="264"/>
      <c r="H21" s="335">
        <f t="shared" si="0"/>
        <v>0</v>
      </c>
    </row>
    <row r="22" spans="1:8" ht="38" customHeight="1" x14ac:dyDescent="0.25">
      <c r="A22" s="336"/>
      <c r="B22" s="479" t="s">
        <v>26</v>
      </c>
      <c r="C22" s="479"/>
      <c r="D22" s="372"/>
      <c r="E22" s="372"/>
      <c r="F22" s="372"/>
      <c r="G22" s="265"/>
      <c r="H22" s="335">
        <f t="shared" si="0"/>
        <v>0</v>
      </c>
    </row>
    <row r="23" spans="1:8" ht="38" customHeight="1" x14ac:dyDescent="0.25">
      <c r="A23" s="334"/>
      <c r="B23" s="478" t="s">
        <v>27</v>
      </c>
      <c r="C23" s="478"/>
      <c r="D23" s="372"/>
      <c r="E23" s="372"/>
      <c r="F23" s="372"/>
      <c r="G23" s="264"/>
      <c r="H23" s="335">
        <f t="shared" si="0"/>
        <v>0</v>
      </c>
    </row>
    <row r="24" spans="1:8" ht="38" customHeight="1" x14ac:dyDescent="0.25">
      <c r="A24" s="336"/>
      <c r="B24" s="479" t="s">
        <v>28</v>
      </c>
      <c r="C24" s="479"/>
      <c r="D24" s="372"/>
      <c r="E24" s="372"/>
      <c r="F24" s="372"/>
      <c r="G24" s="265"/>
      <c r="H24" s="335">
        <f t="shared" si="0"/>
        <v>0</v>
      </c>
    </row>
    <row r="25" spans="1:8" ht="38" customHeight="1" x14ac:dyDescent="0.25">
      <c r="A25" s="334"/>
      <c r="B25" s="478" t="s">
        <v>29</v>
      </c>
      <c r="C25" s="478"/>
      <c r="D25" s="372"/>
      <c r="E25" s="372"/>
      <c r="F25" s="372"/>
      <c r="G25" s="264"/>
      <c r="H25" s="335">
        <f t="shared" si="0"/>
        <v>0</v>
      </c>
    </row>
    <row r="26" spans="1:8" ht="38" customHeight="1" x14ac:dyDescent="0.25">
      <c r="A26" s="336"/>
      <c r="B26" s="479" t="s">
        <v>30</v>
      </c>
      <c r="C26" s="479"/>
      <c r="D26" s="372"/>
      <c r="E26" s="372"/>
      <c r="F26" s="372"/>
      <c r="G26" s="265"/>
      <c r="H26" s="335">
        <f t="shared" si="0"/>
        <v>0</v>
      </c>
    </row>
    <row r="27" spans="1:8" ht="38" customHeight="1" x14ac:dyDescent="0.25">
      <c r="A27" s="334"/>
      <c r="B27" s="478" t="s">
        <v>31</v>
      </c>
      <c r="C27" s="478"/>
      <c r="D27" s="372"/>
      <c r="E27" s="372"/>
      <c r="F27" s="372"/>
      <c r="G27" s="264"/>
      <c r="H27" s="335">
        <f t="shared" si="0"/>
        <v>0</v>
      </c>
    </row>
    <row r="28" spans="1:8" ht="38" customHeight="1" x14ac:dyDescent="0.25">
      <c r="A28" s="336"/>
      <c r="B28" s="478" t="s">
        <v>191</v>
      </c>
      <c r="C28" s="484"/>
      <c r="D28" s="303">
        <f>SUM(D20:D27)</f>
        <v>0</v>
      </c>
      <c r="E28" s="303">
        <f>SUM(E20:E27)</f>
        <v>0</v>
      </c>
      <c r="F28" s="303">
        <f>SUM(F20:F27)</f>
        <v>0</v>
      </c>
      <c r="G28" s="369">
        <f>SUM(G20:G27)</f>
        <v>0</v>
      </c>
      <c r="H28" s="303">
        <f>SUM(H20:H27)</f>
        <v>0</v>
      </c>
    </row>
    <row r="29" spans="1:8" ht="38" customHeight="1" x14ac:dyDescent="0.25">
      <c r="A29" s="334"/>
      <c r="B29" s="478" t="s">
        <v>32</v>
      </c>
      <c r="C29" s="478"/>
      <c r="D29" s="303"/>
      <c r="E29" s="303"/>
      <c r="F29" s="303"/>
      <c r="G29" s="264"/>
      <c r="H29" s="335"/>
    </row>
    <row r="30" spans="1:8" ht="38" customHeight="1" x14ac:dyDescent="0.25">
      <c r="A30" s="336"/>
      <c r="B30" s="479" t="s">
        <v>187</v>
      </c>
      <c r="C30" s="479"/>
      <c r="D30" s="337">
        <f>D28+D29</f>
        <v>0</v>
      </c>
      <c r="E30" s="337">
        <f>E28+E29</f>
        <v>0</v>
      </c>
      <c r="F30" s="337">
        <f>F28+F29</f>
        <v>0</v>
      </c>
      <c r="G30" s="369">
        <f>G28+G29</f>
        <v>0</v>
      </c>
      <c r="H30" s="338">
        <f>H28+H29</f>
        <v>0</v>
      </c>
    </row>
    <row r="31" spans="1:8" s="298" customFormat="1" ht="10" customHeight="1" x14ac:dyDescent="0.25">
      <c r="A31" s="481"/>
      <c r="B31" s="482"/>
      <c r="C31" s="482"/>
      <c r="D31" s="482"/>
      <c r="E31" s="482"/>
      <c r="F31" s="482"/>
      <c r="G31" s="482"/>
      <c r="H31" s="483"/>
    </row>
    <row r="32" spans="1:8" ht="30" customHeight="1" x14ac:dyDescent="0.25">
      <c r="A32" s="339" t="s">
        <v>33</v>
      </c>
      <c r="B32" s="478" t="s">
        <v>34</v>
      </c>
      <c r="C32" s="478"/>
      <c r="D32" s="266"/>
      <c r="E32" s="266"/>
      <c r="F32" s="266"/>
      <c r="G32" s="266"/>
      <c r="H32" s="340">
        <f>ROUND(SUM(D32:G32),0)</f>
        <v>0</v>
      </c>
    </row>
    <row r="33" spans="1:8" s="298" customFormat="1" ht="14" customHeight="1" x14ac:dyDescent="0.25">
      <c r="A33" s="341"/>
      <c r="B33" s="341"/>
      <c r="C33" s="341"/>
      <c r="D33" s="480" t="s">
        <v>173</v>
      </c>
      <c r="E33" s="480"/>
      <c r="F33" s="480"/>
      <c r="G33" s="342"/>
      <c r="H33" s="309" t="s">
        <v>169</v>
      </c>
    </row>
    <row r="34" spans="1:8" s="298" customFormat="1" ht="12" customHeight="1" x14ac:dyDescent="0.25">
      <c r="A34" s="343"/>
      <c r="B34" s="343"/>
      <c r="C34" s="343"/>
      <c r="D34" s="342"/>
      <c r="E34" s="342"/>
      <c r="F34" s="342"/>
      <c r="G34" s="342"/>
      <c r="H34" s="309" t="s">
        <v>171</v>
      </c>
    </row>
    <row r="35" spans="1:8" ht="25" customHeight="1" x14ac:dyDescent="0.25">
      <c r="A35" s="464" t="s">
        <v>182</v>
      </c>
      <c r="B35" s="464"/>
      <c r="C35" s="465"/>
      <c r="D35" s="465"/>
      <c r="E35" s="465"/>
      <c r="F35" s="465"/>
      <c r="G35" s="465"/>
      <c r="H35" s="465"/>
    </row>
    <row r="36" spans="1:8" s="302" customFormat="1" ht="14" customHeight="1" x14ac:dyDescent="0.3">
      <c r="A36" s="344"/>
      <c r="B36" s="528" t="s">
        <v>137</v>
      </c>
      <c r="C36" s="528"/>
      <c r="D36" s="528"/>
      <c r="E36" s="345" t="s">
        <v>138</v>
      </c>
      <c r="F36" s="345" t="s">
        <v>181</v>
      </c>
      <c r="G36" s="345" t="s">
        <v>139</v>
      </c>
      <c r="H36" s="345" t="s">
        <v>186</v>
      </c>
    </row>
    <row r="37" spans="1:8" ht="27" customHeight="1" x14ac:dyDescent="0.25">
      <c r="A37" s="346" t="s">
        <v>140</v>
      </c>
      <c r="B37" s="500"/>
      <c r="C37" s="500"/>
      <c r="D37" s="500"/>
      <c r="E37" s="296"/>
      <c r="F37" s="296"/>
      <c r="G37" s="296"/>
      <c r="H37" s="347">
        <f>SUM(E37:G37)</f>
        <v>0</v>
      </c>
    </row>
    <row r="38" spans="1:8" ht="27" customHeight="1" x14ac:dyDescent="0.25">
      <c r="A38" s="346" t="s">
        <v>141</v>
      </c>
      <c r="B38" s="500"/>
      <c r="C38" s="500"/>
      <c r="D38" s="500"/>
      <c r="E38" s="296"/>
      <c r="F38" s="296"/>
      <c r="G38" s="296"/>
      <c r="H38" s="347">
        <f>SUM(E38:G38)</f>
        <v>0</v>
      </c>
    </row>
    <row r="39" spans="1:8" ht="27" customHeight="1" x14ac:dyDescent="0.25">
      <c r="A39" s="346" t="s">
        <v>142</v>
      </c>
      <c r="B39" s="500"/>
      <c r="C39" s="500"/>
      <c r="D39" s="500"/>
      <c r="E39" s="296"/>
      <c r="F39" s="296"/>
      <c r="G39" s="296"/>
      <c r="H39" s="347">
        <f>SUM(E39:G39)</f>
        <v>0</v>
      </c>
    </row>
    <row r="40" spans="1:8" ht="27" customHeight="1" x14ac:dyDescent="0.25">
      <c r="A40" s="346" t="s">
        <v>143</v>
      </c>
      <c r="B40" s="500"/>
      <c r="C40" s="500"/>
      <c r="D40" s="500"/>
      <c r="E40" s="296"/>
      <c r="F40" s="296"/>
      <c r="G40" s="296"/>
      <c r="H40" s="347">
        <f>SUM(E40:G40)</f>
        <v>0</v>
      </c>
    </row>
    <row r="41" spans="1:8" ht="27" customHeight="1" x14ac:dyDescent="0.25">
      <c r="A41" s="348" t="s">
        <v>144</v>
      </c>
      <c r="B41" s="492" t="s">
        <v>188</v>
      </c>
      <c r="C41" s="493"/>
      <c r="D41" s="493"/>
      <c r="E41" s="349">
        <f>SUM(E37:E40)</f>
        <v>0</v>
      </c>
      <c r="F41" s="349">
        <f>SUM(F37:F40)</f>
        <v>0</v>
      </c>
      <c r="G41" s="349">
        <f>SUM(G37:G40)</f>
        <v>0</v>
      </c>
      <c r="H41" s="349">
        <f>SUM(H37:H40)</f>
        <v>0</v>
      </c>
    </row>
    <row r="42" spans="1:8" ht="25" customHeight="1" x14ac:dyDescent="0.25">
      <c r="A42" s="464" t="s">
        <v>183</v>
      </c>
      <c r="B42" s="464"/>
      <c r="C42" s="465"/>
      <c r="D42" s="465"/>
      <c r="E42" s="465"/>
      <c r="F42" s="465"/>
      <c r="G42" s="465"/>
      <c r="H42" s="465"/>
    </row>
    <row r="43" spans="1:8" ht="14" customHeight="1" x14ac:dyDescent="0.25">
      <c r="A43" s="494"/>
      <c r="B43" s="493"/>
      <c r="C43" s="495"/>
      <c r="D43" s="350" t="s">
        <v>145</v>
      </c>
      <c r="E43" s="350" t="s">
        <v>146</v>
      </c>
      <c r="F43" s="350" t="s">
        <v>147</v>
      </c>
      <c r="G43" s="350" t="s">
        <v>148</v>
      </c>
      <c r="H43" s="350" t="s">
        <v>149</v>
      </c>
    </row>
    <row r="44" spans="1:8" ht="27" customHeight="1" x14ac:dyDescent="0.25">
      <c r="A44" s="346" t="s">
        <v>150</v>
      </c>
      <c r="B44" s="496" t="s">
        <v>7</v>
      </c>
      <c r="C44" s="496"/>
      <c r="D44" s="347">
        <f>SUM(E44:H44)</f>
        <v>0</v>
      </c>
      <c r="E44" s="296"/>
      <c r="F44" s="296"/>
      <c r="G44" s="296"/>
      <c r="H44" s="296"/>
    </row>
    <row r="45" spans="1:8" ht="27" customHeight="1" x14ac:dyDescent="0.25">
      <c r="A45" s="346" t="s">
        <v>151</v>
      </c>
      <c r="B45" s="496" t="s">
        <v>8</v>
      </c>
      <c r="C45" s="496"/>
      <c r="D45" s="347">
        <f>SUM(E45:H45)</f>
        <v>0</v>
      </c>
      <c r="E45" s="296"/>
      <c r="F45" s="296"/>
      <c r="G45" s="296"/>
      <c r="H45" s="296"/>
    </row>
    <row r="46" spans="1:8" ht="27" customHeight="1" x14ac:dyDescent="0.25">
      <c r="A46" s="346" t="s">
        <v>152</v>
      </c>
      <c r="B46" s="502" t="s">
        <v>189</v>
      </c>
      <c r="C46" s="496"/>
      <c r="D46" s="347">
        <f>SUM(D44:D45)</f>
        <v>0</v>
      </c>
      <c r="E46" s="347">
        <f>SUM(E44:E45)</f>
        <v>0</v>
      </c>
      <c r="F46" s="347">
        <f>SUM(F44:F45)</f>
        <v>0</v>
      </c>
      <c r="G46" s="347">
        <f>SUM(G44:G45)</f>
        <v>0</v>
      </c>
      <c r="H46" s="347">
        <f>SUM(H44:H45)</f>
        <v>0</v>
      </c>
    </row>
    <row r="47" spans="1:8" ht="25" customHeight="1" x14ac:dyDescent="0.25">
      <c r="A47" s="464" t="s">
        <v>184</v>
      </c>
      <c r="B47" s="464"/>
      <c r="C47" s="465"/>
      <c r="D47" s="465"/>
      <c r="E47" s="465"/>
      <c r="F47" s="465"/>
      <c r="G47" s="465"/>
      <c r="H47" s="465"/>
    </row>
    <row r="48" spans="1:8" ht="14" x14ac:dyDescent="0.25">
      <c r="A48" s="485" t="s">
        <v>137</v>
      </c>
      <c r="B48" s="486"/>
      <c r="C48" s="486"/>
      <c r="D48" s="486"/>
      <c r="E48" s="489" t="s">
        <v>153</v>
      </c>
      <c r="F48" s="490"/>
      <c r="G48" s="490"/>
      <c r="H48" s="491"/>
    </row>
    <row r="49" spans="1:8" s="302" customFormat="1" ht="14" customHeight="1" x14ac:dyDescent="0.3">
      <c r="A49" s="487"/>
      <c r="B49" s="488"/>
      <c r="C49" s="488"/>
      <c r="D49" s="488"/>
      <c r="E49" s="351" t="s">
        <v>154</v>
      </c>
      <c r="F49" s="351" t="s">
        <v>155</v>
      </c>
      <c r="G49" s="351" t="s">
        <v>156</v>
      </c>
      <c r="H49" s="352" t="s">
        <v>157</v>
      </c>
    </row>
    <row r="50" spans="1:8" s="304" customFormat="1" ht="27" customHeight="1" x14ac:dyDescent="0.25">
      <c r="A50" s="346" t="s">
        <v>158</v>
      </c>
      <c r="B50" s="500"/>
      <c r="C50" s="500"/>
      <c r="D50" s="501"/>
      <c r="E50" s="297"/>
      <c r="F50" s="297"/>
      <c r="G50" s="297"/>
      <c r="H50" s="296"/>
    </row>
    <row r="51" spans="1:8" s="304" customFormat="1" ht="27" customHeight="1" x14ac:dyDescent="0.25">
      <c r="A51" s="346" t="s">
        <v>159</v>
      </c>
      <c r="B51" s="500"/>
      <c r="C51" s="500"/>
      <c r="D51" s="501"/>
      <c r="E51" s="297"/>
      <c r="F51" s="297"/>
      <c r="G51" s="297"/>
      <c r="H51" s="296"/>
    </row>
    <row r="52" spans="1:8" s="304" customFormat="1" ht="27" customHeight="1" x14ac:dyDescent="0.25">
      <c r="A52" s="346" t="s">
        <v>160</v>
      </c>
      <c r="B52" s="500"/>
      <c r="C52" s="500"/>
      <c r="D52" s="501"/>
      <c r="E52" s="297"/>
      <c r="F52" s="297"/>
      <c r="G52" s="297"/>
      <c r="H52" s="296"/>
    </row>
    <row r="53" spans="1:8" s="304" customFormat="1" ht="27" customHeight="1" x14ac:dyDescent="0.25">
      <c r="A53" s="346" t="s">
        <v>161</v>
      </c>
      <c r="B53" s="500"/>
      <c r="C53" s="500"/>
      <c r="D53" s="501"/>
      <c r="E53" s="297"/>
      <c r="F53" s="297"/>
      <c r="G53" s="297"/>
      <c r="H53" s="296"/>
    </row>
    <row r="54" spans="1:8" s="304" customFormat="1" ht="27" customHeight="1" x14ac:dyDescent="0.25">
      <c r="A54" s="346" t="s">
        <v>162</v>
      </c>
      <c r="B54" s="502" t="s">
        <v>190</v>
      </c>
      <c r="C54" s="496"/>
      <c r="D54" s="496"/>
      <c r="E54" s="353">
        <f>SUM(E50:E53)</f>
        <v>0</v>
      </c>
      <c r="F54" s="353">
        <f>SUM(F50:F53)</f>
        <v>0</v>
      </c>
      <c r="G54" s="353">
        <f>SUM(G50:G53)</f>
        <v>0</v>
      </c>
      <c r="H54" s="347">
        <f>SUM(H50:H53)</f>
        <v>0</v>
      </c>
    </row>
    <row r="55" spans="1:8" ht="25" customHeight="1" x14ac:dyDescent="0.25">
      <c r="A55" s="464" t="s">
        <v>185</v>
      </c>
      <c r="B55" s="464"/>
      <c r="C55" s="465"/>
      <c r="D55" s="465"/>
      <c r="E55" s="465"/>
      <c r="F55" s="465"/>
      <c r="G55" s="465"/>
      <c r="H55" s="465"/>
    </row>
    <row r="56" spans="1:8" ht="14" x14ac:dyDescent="0.25">
      <c r="A56" s="354" t="s">
        <v>163</v>
      </c>
      <c r="B56" s="355"/>
      <c r="C56" s="509"/>
      <c r="D56" s="510"/>
      <c r="E56" s="354" t="s">
        <v>164</v>
      </c>
      <c r="F56" s="509"/>
      <c r="G56" s="509"/>
      <c r="H56" s="510"/>
    </row>
    <row r="57" spans="1:8" ht="14" x14ac:dyDescent="0.25">
      <c r="A57" s="497"/>
      <c r="B57" s="498"/>
      <c r="C57" s="498"/>
      <c r="D57" s="499"/>
      <c r="E57" s="497"/>
      <c r="F57" s="498"/>
      <c r="G57" s="498"/>
      <c r="H57" s="499"/>
    </row>
    <row r="58" spans="1:8" ht="14" x14ac:dyDescent="0.25">
      <c r="A58" s="511"/>
      <c r="B58" s="512"/>
      <c r="C58" s="512"/>
      <c r="D58" s="513"/>
      <c r="E58" s="511"/>
      <c r="F58" s="512"/>
      <c r="G58" s="512"/>
      <c r="H58" s="513"/>
    </row>
    <row r="59" spans="1:8" ht="14" x14ac:dyDescent="0.25">
      <c r="A59" s="354" t="s">
        <v>165</v>
      </c>
      <c r="B59" s="355"/>
      <c r="C59" s="503"/>
      <c r="D59" s="503"/>
      <c r="E59" s="503"/>
      <c r="F59" s="503"/>
      <c r="G59" s="503"/>
      <c r="H59" s="504"/>
    </row>
    <row r="60" spans="1:8" ht="14" x14ac:dyDescent="0.25">
      <c r="A60" s="497"/>
      <c r="B60" s="498"/>
      <c r="C60" s="498"/>
      <c r="D60" s="498"/>
      <c r="E60" s="498"/>
      <c r="F60" s="498"/>
      <c r="G60" s="498"/>
      <c r="H60" s="499"/>
    </row>
    <row r="61" spans="1:8" ht="14" x14ac:dyDescent="0.25">
      <c r="A61" s="505"/>
      <c r="B61" s="506"/>
      <c r="C61" s="506"/>
      <c r="D61" s="506"/>
      <c r="E61" s="506"/>
      <c r="F61" s="506"/>
      <c r="G61" s="506"/>
      <c r="H61" s="507"/>
    </row>
    <row r="62" spans="1:8" x14ac:dyDescent="0.25">
      <c r="A62" s="356"/>
      <c r="B62" s="356"/>
      <c r="C62" s="356"/>
      <c r="D62" s="508" t="s">
        <v>173</v>
      </c>
      <c r="E62" s="508"/>
      <c r="F62" s="508"/>
      <c r="G62" s="342"/>
      <c r="H62" s="309" t="s">
        <v>169</v>
      </c>
    </row>
    <row r="63" spans="1:8" x14ac:dyDescent="0.25">
      <c r="A63" s="356"/>
      <c r="B63" s="356"/>
      <c r="C63" s="356" t="s">
        <v>166</v>
      </c>
      <c r="D63" s="356"/>
      <c r="E63" s="356"/>
      <c r="F63" s="356"/>
      <c r="G63" s="342"/>
      <c r="H63" s="309" t="s">
        <v>172</v>
      </c>
    </row>
    <row r="64" spans="1:8" x14ac:dyDescent="0.25">
      <c r="H64" s="295"/>
    </row>
  </sheetData>
  <sheetProtection sheet="1" formatCells="0" formatColumns="0" formatRows="0" insertRows="0" deleteColumns="0" deleteRows="0" selectLockedCells="1"/>
  <mergeCells count="57">
    <mergeCell ref="A16:H16"/>
    <mergeCell ref="C2:F3"/>
    <mergeCell ref="A35:H35"/>
    <mergeCell ref="A42:H42"/>
    <mergeCell ref="A47:H47"/>
    <mergeCell ref="D5:E6"/>
    <mergeCell ref="F5:H6"/>
    <mergeCell ref="D17:G17"/>
    <mergeCell ref="B45:C45"/>
    <mergeCell ref="B46:C46"/>
    <mergeCell ref="B36:D36"/>
    <mergeCell ref="B37:D37"/>
    <mergeCell ref="B38:D38"/>
    <mergeCell ref="B39:D39"/>
    <mergeCell ref="B40:D40"/>
    <mergeCell ref="B30:C30"/>
    <mergeCell ref="C59:H59"/>
    <mergeCell ref="A60:H60"/>
    <mergeCell ref="A61:H61"/>
    <mergeCell ref="D62:F62"/>
    <mergeCell ref="C56:D56"/>
    <mergeCell ref="F56:H56"/>
    <mergeCell ref="A58:D58"/>
    <mergeCell ref="E58:H58"/>
    <mergeCell ref="A55:H55"/>
    <mergeCell ref="A57:D57"/>
    <mergeCell ref="E57:H57"/>
    <mergeCell ref="B50:D50"/>
    <mergeCell ref="B51:D51"/>
    <mergeCell ref="B52:D52"/>
    <mergeCell ref="B53:D53"/>
    <mergeCell ref="B54:D54"/>
    <mergeCell ref="A48:D49"/>
    <mergeCell ref="E48:H48"/>
    <mergeCell ref="B41:D41"/>
    <mergeCell ref="A43:C43"/>
    <mergeCell ref="B44:C44"/>
    <mergeCell ref="B20:C20"/>
    <mergeCell ref="B21:C21"/>
    <mergeCell ref="B22:C22"/>
    <mergeCell ref="B23:C23"/>
    <mergeCell ref="D33:F33"/>
    <mergeCell ref="B27:C27"/>
    <mergeCell ref="A31:H31"/>
    <mergeCell ref="B32:C32"/>
    <mergeCell ref="B24:C24"/>
    <mergeCell ref="B25:C25"/>
    <mergeCell ref="B26:C26"/>
    <mergeCell ref="B28:C28"/>
    <mergeCell ref="B29:C29"/>
    <mergeCell ref="A4:H4"/>
    <mergeCell ref="A1:B1"/>
    <mergeCell ref="C1:D1"/>
    <mergeCell ref="F1:G1"/>
    <mergeCell ref="A5:A7"/>
    <mergeCell ref="B5:B7"/>
    <mergeCell ref="C5:C7"/>
  </mergeCells>
  <pageMargins left="0.5" right="0.5" top="0.5" bottom="0.5" header="0.3" footer="0.3"/>
  <pageSetup scale="89" fitToHeight="0" orientation="landscape" r:id="rId1"/>
  <rowBreaks count="2" manualBreakCount="2">
    <brk id="15" max="16383" man="1"/>
    <brk id="34"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ZXNJAF6NFY6R-160-89</_dlc_DocId>
    <_dlc_DocIdUrl xmlns="c6d9b406-8ab6-4e35-b189-c607f551e6ff">
      <Url>https://eeredocman.ee.doe.gov/offices/EE-62P/Projects/APMCentral/_layouts/DocIdRedir.aspx?ID=ZXNJAF6NFY6R-160-89</Url>
      <Description>ZXNJAF6NFY6R-160-89</Description>
    </_dlc_DocIdUrl>
    <Date_x0020_Posted_x0020_To_x0020_PM_x0020_Central xmlns="ac7aa9d3-b81b-43e6-aeb9-458684f7b693">2017-02-27T05:00:00+00:00</Date_x0020_Posted_x0020_To_x0020_PM_x0020_Centra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ac7aa9d3-b81b-43e6-aeb9-458684f7b693"/>
    <ds:schemaRef ds:uri="c6d9b406-8ab6-4e35-b189-c607f551e6ff"/>
    <ds:schemaRef ds:uri="http://www.w3.org/XML/1998/namespace"/>
    <ds:schemaRef ds:uri="http://purl.org/dc/dcmitype/"/>
  </ds:schemaRefs>
</ds:datastoreItem>
</file>

<file path=customXml/itemProps2.xml><?xml version="1.0" encoding="utf-8"?>
<ds:datastoreItem xmlns:ds="http://schemas.openxmlformats.org/officeDocument/2006/customXml" ds:itemID="{33C43232-27A9-4A94-BEF3-A9809032F540}">
  <ds:schemaRefs>
    <ds:schemaRef ds:uri="http://schemas.microsoft.com/sharepoint/events"/>
  </ds:schemaRefs>
</ds:datastoreItem>
</file>

<file path=customXml/itemProps3.xml><?xml version="1.0" encoding="utf-8"?>
<ds:datastoreItem xmlns:ds="http://schemas.openxmlformats.org/officeDocument/2006/customXml" ds:itemID="{0137890C-5697-4B75-8ED6-4BF1A46EE4A3}">
  <ds:schemaRefs>
    <ds:schemaRef ds:uri="http://schemas.microsoft.com/sharepoint/v3/contenttype/forms"/>
  </ds:schemaRefs>
</ds:datastoreItem>
</file>

<file path=customXml/itemProps4.xml><?xml version="1.0" encoding="utf-8"?>
<ds:datastoreItem xmlns:ds="http://schemas.openxmlformats.org/officeDocument/2006/customXml" ds:itemID="{CC26FAFB-BE45-4C49-A29F-247E9DFEB7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Instructions and Summary</vt:lpstr>
      <vt:lpstr>a. Personnel</vt:lpstr>
      <vt:lpstr>b. Fringe</vt:lpstr>
      <vt:lpstr>c. Travel</vt:lpstr>
      <vt:lpstr>d. Equipment</vt:lpstr>
      <vt:lpstr>SF-424A Cost Categories</vt:lpstr>
      <vt:lpstr>'SF-424A Cost Categories'!Print_Area</vt:lpstr>
      <vt:lpstr>'a. Personnel'!Print_Titles</vt:lpstr>
      <vt:lpstr>'c. Travel'!Print_Titles</vt:lpstr>
      <vt:lpstr>'d. Equipment'!Print_Titles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FOA Budget Justification 1-3 Years</dc:title>
  <dc:creator>Pat Saito</dc:creator>
  <cp:lastModifiedBy>Bethany N. Swauger</cp:lastModifiedBy>
  <cp:lastPrinted>2024-03-11T21:10:57Z</cp:lastPrinted>
  <dcterms:created xsi:type="dcterms:W3CDTF">2006-10-30T17:25:35Z</dcterms:created>
  <dcterms:modified xsi:type="dcterms:W3CDTF">2024-11-22T21:17:40Z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d9908381-ef1d-41af-bc0c-6fe89766fced</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