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oimspp.sharepoint.com/sites/bor-82-Financial-Assistance-Leadership-Team/Working Groups/Budget Review Process/Final Documents/"/>
    </mc:Choice>
  </mc:AlternateContent>
  <xr:revisionPtr revIDLastSave="0" documentId="8_{711CF39D-2FC2-4EAF-9996-334D2CF297EB}" xr6:coauthVersionLast="46" xr6:coauthVersionMax="46" xr10:uidLastSave="{00000000-0000-0000-0000-000000000000}"/>
  <bookViews>
    <workbookView xWindow="28680" yWindow="-120" windowWidth="29040" windowHeight="15840" firstSheet="2" activeTab="9"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1" l="1"/>
  <c r="C6" i="5" l="1"/>
  <c r="E20" i="6"/>
  <c r="E20" i="2"/>
  <c r="E43" i="2"/>
  <c r="E42" i="2"/>
  <c r="E41" i="2"/>
  <c r="E40" i="2"/>
  <c r="E39" i="2"/>
  <c r="K33" i="12"/>
  <c r="J16" i="7"/>
  <c r="K32" i="12"/>
  <c r="K31" i="12"/>
  <c r="K30" i="12"/>
  <c r="K29"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G35" i="10"/>
  <c r="E28" i="9"/>
  <c r="E27" i="9"/>
  <c r="E26" i="9"/>
  <c r="E25" i="9"/>
  <c r="E24" i="9"/>
  <c r="E23" i="9"/>
  <c r="E22" i="9"/>
  <c r="J21" i="7"/>
  <c r="J20" i="7"/>
  <c r="J19" i="7"/>
  <c r="J18" i="7"/>
  <c r="J17" i="7"/>
  <c r="J15" i="7"/>
  <c r="E24" i="6"/>
  <c r="E23" i="6"/>
  <c r="E22" i="6"/>
  <c r="E21" i="6"/>
  <c r="E19" i="6"/>
  <c r="C11" i="5" l="1"/>
  <c r="E24" i="8"/>
  <c r="C15" i="5" a="1"/>
  <c r="C15" i="5" s="1"/>
  <c r="E27" i="1"/>
  <c r="E19" i="11"/>
  <c r="C41" i="11" s="1"/>
  <c r="C13" i="5" s="1"/>
  <c r="E29" i="9"/>
  <c r="C10" i="5" s="1"/>
  <c r="C9" i="5"/>
  <c r="J22" i="7"/>
  <c r="C8" i="5" s="1"/>
  <c r="E25" i="6"/>
  <c r="C7" i="5" s="1"/>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tc={837CD05D-72FE-4615-AC84-8725183DB51B}</author>
  </authors>
  <commentList>
    <comment ref="B2" authorId="0" shapeId="0" xr:uid="{837CD05D-72FE-4615-AC84-8725183DB51B}">
      <text>
        <t xml:space="preserve">[Threaded comment]
Your version of Excel allows you to read this threaded comment; however, any edits to it will get removed if the file is opened in a newer version of Excel. Learn more: https://go.microsoft.com/fwlink/?linkid=870924
Comment:
    The second sentence states "items included in the above budget items"  There is nothing above. I recommend revising this language.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<sst xmlns="http://schemas.openxmlformats.org/spreadsheetml/2006/main" count="296" uniqueCount="221">
  <si>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</si>
  <si>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The This Budget Detail and Narrative template  is a suggested format to present the breakdown of your estimated costs, by category, needed to accomplish project activities.</t>
  </si>
  <si>
    <t>General Instructions</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</si>
  <si>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</si>
  <si>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</si>
  <si>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</si>
  <si>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</si>
  <si>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</si>
  <si>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</si>
  <si>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</si>
  <si>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</si>
  <si>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</si>
  <si>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</si>
  <si>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</si>
  <si>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</si>
  <si>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</si>
  <si>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</si>
  <si>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</si>
  <si>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</si>
  <si>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</si>
  <si>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</si>
  <si>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</si>
  <si>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</si>
  <si>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</si>
  <si>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</si>
  <si>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</si>
  <si>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</si>
  <si>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</si>
  <si>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</si>
  <si>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</si>
  <si>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</si>
  <si>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</si>
  <si>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</si>
  <si>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</si>
  <si>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</si>
  <si>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</si>
  <si>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</si>
  <si>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</si>
  <si>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</si>
  <si>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</si>
  <si>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</si>
  <si>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</si>
  <si>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</si>
  <si>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</si>
  <si>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</si>
  <si>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</si>
  <si>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</si>
  <si>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</si>
  <si>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</si>
  <si>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</si>
  <si>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</si>
  <si>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</si>
  <si>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</si>
  <si>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</si>
  <si>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</si>
  <si>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</si>
  <si>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</si>
  <si>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</si>
  <si>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</si>
  <si>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</si>
  <si>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</si>
  <si>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</si>
  <si>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</si>
  <si>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</si>
  <si>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</si>
  <si>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</si>
  <si>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</si>
  <si>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</si>
  <si>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</si>
  <si>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</si>
  <si>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</si>
  <si>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</si>
  <si>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</si>
  <si>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</si>
  <si>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</si>
  <si>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</si>
  <si>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</si>
  <si>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</si>
  <si>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</si>
  <si>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</si>
  <si>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</si>
  <si>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</si>
  <si>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</si>
  <si>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</si>
  <si>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</si>
  <si>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</si>
  <si>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</si>
  <si>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</si>
  <si>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</si>
  <si>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</si>
  <si>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</si>
  <si>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</si>
  <si>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</si>
  <si>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</si>
  <si>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</si>
  <si>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</si>
  <si>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</si>
  <si>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</si>
  <si>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</si>
  <si>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</si>
  <si>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</si>
  <si>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</si>
  <si>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</si>
  <si>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</si>
  <si>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</si>
  <si>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</si>
  <si>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</si>
  <si>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</si>
  <si>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t>§ 200.1  Definitions</t>
  </si>
  <si>
    <t xml:space="preserve"> § 200.331 Subrecipient and contractor determinations.</t>
  </si>
  <si>
    <t>Contracts</t>
  </si>
  <si>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</si>
  <si>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</si>
  <si>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</si>
  <si>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</si>
  <si>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</si>
  <si>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</si>
  <si>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</si>
  <si>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</si>
  <si>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</si>
  <si>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</si>
  <si>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</si>
  <si>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</si>
  <si>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</si>
  <si>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</si>
  <si>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</si>
  <si>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</si>
  <si>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</si>
  <si>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</si>
  <si>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</si>
  <si>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</si>
  <si>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</si>
  <si>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</si>
  <si>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</si>
  <si>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</si>
  <si>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</si>
  <si>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</si>
  <si>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</si>
  <si>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</si>
  <si>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Third-Party Contributions</t>
  </si>
  <si>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</si>
  <si>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</si>
  <si>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</si>
  <si>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</si>
  <si>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</si>
  <si>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</si>
  <si>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</si>
  <si>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</si>
  <si>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</si>
  <si>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</si>
  <si>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</si>
  <si>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</si>
  <si>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</si>
  <si>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</si>
  <si>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</si>
  <si>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</si>
  <si>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</si>
  <si>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</si>
  <si>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</si>
  <si>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</si>
  <si>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</si>
  <si>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</si>
  <si>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</si>
  <si>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</si>
  <si>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</si>
  <si>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</si>
  <si>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</si>
  <si>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</si>
  <si>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</si>
  <si>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</si>
  <si>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</si>
  <si>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</si>
  <si>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</si>
  <si>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</si>
  <si>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</si>
  <si>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</si>
  <si>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</si>
  <si>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</si>
  <si>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</si>
  <si>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</si>
  <si>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</si>
  <si>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</si>
  <si>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</si>
  <si>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</si>
  <si>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</si>
  <si>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</si>
  <si>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</si>
  <si>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</si>
  <si>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</si>
  <si>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</si>
  <si>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</si>
  <si>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</si>
  <si>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</si>
  <si>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</si>
  <si>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</si>
  <si>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</si>
  <si>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</si>
  <si>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</si>
  <si>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</si>
  <si>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</si>
  <si>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</si>
  <si>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</si>
  <si>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</si>
  <si>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</si>
  <si>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</si>
  <si>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</si>
  <si>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</si>
  <si>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</si>
  <si>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</si>
  <si>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</si>
  <si>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</si>
  <si>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</si>
  <si>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</si>
  <si>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</si>
  <si>
    <t xml:space="preserve">Additional Narrative/Comments:  </t>
  </si>
  <si>
    <t>TOTAL OTHER</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</si>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</sst>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
      <sz val="9"/>
      <color indexed="81"/>
      <name val="Tahoma"/>
      <charset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50">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5" fillId="0" borderId="16"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165" fontId="5" fillId="5" borderId="8" xfId="0" applyNumberFormat="1" applyFont="1" applyFill="1" applyBorder="1" applyAlignment="1">
      <alignment horizontal="center" vertical="center" wrapText="1"/>
    </xf>
    <xf numFmtId="165" fontId="5" fillId="5" borderId="11" xfId="0" applyNumberFormat="1" applyFont="1" applyFill="1" applyBorder="1" applyAlignment="1">
      <alignment horizontal="center" vertical="center"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Border="1" applyAlignment="1">
      <alignment horizontal="left" vertical="top"/>
    </xf>
    <xf numFmtId="0" fontId="0" fillId="0" borderId="56" xfId="0" applyBorder="1" applyAlignment="1">
      <alignment horizontal="left" vertical="top"/>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3" fillId="0" borderId="55" xfId="0" applyFont="1" applyBorder="1" applyAlignment="1">
      <alignment horizontal="right" vertical="top"/>
    </xf>
    <xf numFmtId="0" fontId="0" fillId="0" borderId="0" xfId="0" applyFont="1" applyAlignment="1">
      <alignment vertical="center"/>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49" fontId="9" fillId="0" borderId="0" xfId="0" applyNumberFormat="1" applyFont="1" applyFill="1" applyBorder="1" applyAlignment="1">
      <alignment horizontal="left" vertical="top" wrapText="1"/>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165" fontId="6" fillId="5" borderId="11" xfId="0" applyNumberFormat="1" applyFont="1" applyFill="1" applyBorder="1" applyAlignment="1">
      <alignment horizontal="center"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0" fillId="0" borderId="0" xfId="4" applyFont="1" applyBorder="1" applyAlignment="1">
      <alignment horizontal="left"/>
    </xf>
    <xf numFmtId="0" fontId="21" fillId="0" borderId="0" xfId="4" applyFont="1" applyBorder="1" applyAlignment="1">
      <alignment horizontal="left"/>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0" fontId="6" fillId="0" borderId="56" xfId="0" applyFont="1" applyBorder="1" applyAlignment="1">
      <alignment horizontal="left" vertical="center" wrapText="1"/>
    </xf>
    <xf numFmtId="0" fontId="20" fillId="0" borderId="0" xfId="4" applyFont="1" applyBorder="1" applyAlignment="1">
      <alignment horizontal="left"/>
    </xf>
    <xf numFmtId="165" fontId="5" fillId="0" borderId="16" xfId="0" applyNumberFormat="1" applyFont="1" applyBorder="1" applyAlignment="1">
      <alignment horizontal="center" vertical="center" wrapText="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165" fontId="5" fillId="0" borderId="2" xfId="0" applyNumberFormat="1" applyFont="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6" fillId="5" borderId="11" xfId="0" applyNumberFormat="1" applyFont="1" applyFill="1" applyBorder="1" applyAlignment="1">
      <alignment horizontal="lef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49" fontId="6" fillId="0" borderId="19"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5" fillId="5" borderId="32" xfId="0" applyNumberFormat="1"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29" xfId="0" applyNumberFormat="1"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5" fillId="0" borderId="35" xfId="0" applyFont="1" applyBorder="1" applyAlignment="1">
      <alignment horizontal="center" vertical="center" wrapText="1"/>
    </xf>
    <xf numFmtId="0" fontId="2" fillId="0" borderId="60"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165" fontId="5" fillId="5" borderId="26" xfId="0" applyNumberFormat="1"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41" xfId="0" applyFont="1" applyFill="1" applyBorder="1" applyAlignment="1" applyProtection="1">
      <alignment wrapText="1"/>
      <protection locked="0"/>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0" fontId="6" fillId="5" borderId="29" xfId="0" applyFont="1" applyFill="1" applyBorder="1" applyAlignment="1" applyProtection="1">
      <alignment wrapText="1"/>
      <protection locked="0"/>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6" fillId="5" borderId="29" xfId="0" applyFont="1" applyFill="1" applyBorder="1" applyAlignment="1" applyProtection="1">
      <alignment vertical="top" wrapText="1"/>
      <protection locked="0"/>
    </xf>
    <xf numFmtId="165" fontId="6" fillId="5" borderId="29" xfId="0" applyNumberFormat="1" applyFont="1" applyFill="1" applyBorder="1" applyAlignment="1" applyProtection="1">
      <alignment horizontal="left" vertical="top" wrapText="1"/>
      <protection locked="0"/>
    </xf>
    <xf numFmtId="165" fontId="6" fillId="5" borderId="37" xfId="0" applyNumberFormat="1" applyFont="1" applyFill="1" applyBorder="1" applyAlignment="1" applyProtection="1">
      <alignment horizontal="left" vertical="top" wrapText="1"/>
      <protection locked="0"/>
    </xf>
    <xf numFmtId="0" fontId="2" fillId="0" borderId="50" xfId="0" applyFont="1" applyBorder="1" applyAlignment="1">
      <alignment wrapText="1"/>
    </xf>
    <xf numFmtId="0" fontId="21" fillId="0" borderId="0" xfId="4" applyFont="1" applyBorder="1" applyAlignment="1">
      <alignment horizontal="left"/>
    </xf>
    <xf numFmtId="49" fontId="21" fillId="0" borderId="0" xfId="4" applyNumberFormat="1" applyFont="1" applyFill="1" applyBorder="1" applyAlignment="1">
      <alignment horizontal="left" vertical="top" wrapText="1"/>
    </xf>
    <xf numFmtId="0" fontId="6" fillId="5" borderId="29"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2" fillId="0" borderId="36" xfId="0" applyFont="1" applyBorder="1" applyAlignment="1">
      <alignment horizontal="left" vertical="center" wrapText="1"/>
    </xf>
    <xf numFmtId="49" fontId="9" fillId="2" borderId="1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0" fontId="6" fillId="5" borderId="24" xfId="0" applyFont="1" applyFill="1" applyBorder="1" applyAlignment="1" applyProtection="1">
      <alignment wrapText="1"/>
      <protection locked="0"/>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19" xfId="0" applyFont="1" applyFill="1" applyBorder="1" applyAlignment="1" applyProtection="1">
      <alignment horizontal="left" vertical="top" wrapText="1"/>
      <protection locked="0"/>
    </xf>
    <xf numFmtId="49" fontId="6" fillId="0" borderId="20" xfId="0" applyNumberFormat="1" applyFont="1" applyFill="1" applyBorder="1" applyAlignment="1">
      <alignment horizontal="left" vertical="top" wrapText="1"/>
    </xf>
    <xf numFmtId="165" fontId="6" fillId="5" borderId="26" xfId="0" applyNumberFormat="1" applyFont="1" applyFill="1" applyBorder="1" applyAlignment="1" applyProtection="1">
      <alignment horizontal="left" vertical="top" wrapText="1"/>
      <protection locked="0"/>
    </xf>
    <xf numFmtId="165" fontId="6" fillId="5" borderId="3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0" fontId="6" fillId="5" borderId="9" xfId="0" applyFont="1" applyFill="1" applyBorder="1" applyAlignment="1">
      <alignment horizontal="left" wrapText="1"/>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0" fontId="6" fillId="5" borderId="12" xfId="0" applyFont="1" applyFill="1" applyBorder="1" applyAlignment="1">
      <alignment horizontal="left" wrapText="1"/>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7" fillId="0" borderId="0" xfId="4" applyFont="1" applyBorder="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6" fillId="5" borderId="15" xfId="0" applyFont="1" applyFill="1" applyBorder="1" applyAlignment="1">
      <alignment horizontal="left" wrapText="1"/>
    </xf>
    <xf numFmtId="0" fontId="27" fillId="0" borderId="0" xfId="4" applyFont="1" applyAlignment="1">
      <alignment horizontal="center"/>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3" fillId="5" borderId="0" xfId="0" applyFont="1" applyFill="1" applyAlignment="1">
      <alignment horizontal="left" vertical="top"/>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49" fontId="6" fillId="0" borderId="69" xfId="0" applyNumberFormat="1" applyFont="1" applyFill="1" applyBorder="1" applyAlignment="1">
      <alignment horizontal="left" vertical="top" wrapText="1"/>
    </xf>
    <xf numFmtId="49" fontId="9" fillId="2" borderId="68" xfId="0" applyNumberFormat="1" applyFont="1" applyFill="1" applyBorder="1" applyAlignment="1">
      <alignment horizontal="left" vertical="center" wrapText="1"/>
    </xf>
    <xf numFmtId="49" fontId="6" fillId="0" borderId="70" xfId="0" applyNumberFormat="1" applyFont="1" applyFill="1" applyBorder="1" applyAlignment="1">
      <alignment horizontal="left" vertical="top" wrapText="1"/>
    </xf>
    <xf numFmtId="0" fontId="2" fillId="0" borderId="63" xfId="0" applyFont="1" applyBorder="1" applyAlignment="1">
      <alignment horizontal="left" vertical="center" wrapText="1"/>
    </xf>
    <xf numFmtId="0" fontId="2" fillId="0" borderId="62" xfId="0" applyFont="1" applyBorder="1" applyAlignment="1">
      <alignment horizontal="left" wrapText="1"/>
    </xf>
    <xf numFmtId="0" fontId="6" fillId="5" borderId="64" xfId="0" applyFont="1" applyFill="1" applyBorder="1" applyAlignment="1" applyProtection="1">
      <alignment horizontal="left" vertical="top" wrapText="1"/>
      <protection locked="0"/>
    </xf>
    <xf numFmtId="0" fontId="6" fillId="5" borderId="26" xfId="0" applyFont="1" applyFill="1" applyBorder="1" applyAlignment="1" applyProtection="1">
      <alignment vertical="top" wrapText="1"/>
      <protection locked="0"/>
    </xf>
    <xf numFmtId="165" fontId="5" fillId="0" borderId="26" xfId="0" applyNumberFormat="1" applyFont="1" applyFill="1" applyBorder="1" applyAlignment="1" applyProtection="1">
      <alignment horizontal="center" vertical="top" wrapText="1"/>
      <protection locked="0"/>
    </xf>
    <xf numFmtId="0" fontId="6" fillId="5" borderId="62" xfId="0" applyFont="1" applyFill="1" applyBorder="1" applyAlignment="1">
      <alignment horizontal="left" vertical="center" wrapText="1"/>
    </xf>
    <xf numFmtId="165" fontId="5" fillId="0" borderId="6" xfId="0" applyNumberFormat="1" applyFont="1" applyBorder="1" applyAlignment="1" applyProtection="1">
      <alignment horizontal="center"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0" fontId="3" fillId="0" borderId="20" xfId="0" applyFont="1" applyBorder="1" applyAlignment="1">
      <alignment horizontal="center"/>
    </xf>
    <xf numFmtId="0" fontId="3" fillId="0" borderId="21" xfId="0" applyFont="1" applyBorder="1" applyAlignment="1">
      <alignment horizontal="center"/>
    </xf>
    <xf numFmtId="165" fontId="3" fillId="0" borderId="52" xfId="0" applyNumberFormat="1" applyFont="1" applyBorder="1" applyAlignment="1">
      <alignment horizontal="center"/>
    </xf>
    <xf numFmtId="49" fontId="9" fillId="2" borderId="69" xfId="0" applyNumberFormat="1" applyFont="1" applyFill="1" applyBorder="1" applyAlignment="1">
      <alignment horizontal="left" vertical="center" wrapText="1"/>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16" fillId="0" borderId="69" xfId="0" applyFont="1" applyBorder="1" applyAlignment="1">
      <alignment horizontal="left" vertical="top" wrapText="1"/>
    </xf>
    <xf numFmtId="0" fontId="6" fillId="5" borderId="64" xfId="0" applyFont="1" applyFill="1" applyBorder="1" applyAlignment="1" applyProtection="1">
      <alignment horizontal="left" wrapText="1"/>
      <protection locked="0"/>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6" fillId="5" borderId="49" xfId="0" applyFont="1" applyFill="1" applyBorder="1" applyAlignment="1" applyProtection="1">
      <alignment horizontal="left" wrapText="1"/>
      <protection locked="0"/>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 displayName="Dieguez, Leslie G" id="{F30AD6E0-9652-4DCB-A02E-8E72A807EBAD}" userId="S::ldieguez@usbr.gov::9b65d3c1-b3c4-4fdb-aca5-d371f1b625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2-01-10T23:13:06.44" personId="{F30AD6E0-9652-4DCB-A02E-8E72A807EBAD}" id="{837CD05D-72FE-4615-AC84-8725183DB51B}">
    <text xml:space="preserve">The second sentence states "items included in the above budget items"  There is nothing above. I recommend revising this language. </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ecfr.gov/current/title-2/subtitle-A/chapter-II/part-200/subpart-E/subject-group-ECFRea20080eff2ea53/section-200.405" TargetMode="External"/><Relationship Id="rId7" Type="http://schemas.openxmlformats.org/officeDocument/2006/relationships/comments" Target="../comments1.xm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view="pageLayout" topLeftCell="A10" zoomScaleNormal="100" workbookViewId="0">
      <selection activeCell="J25" sqref="J25"/>
    </sheetView>
  </sheetViews>
  <sheetFormatPr defaultRowHeight="15" x14ac:dyDescent="0.25"/>
  <cols>
    <col min="2" max="14" width="10.7109375" customWidth="1"/>
  </cols>
  <sheetData>
    <row r="1" spans="2:14" ht="16.5" thickBot="1" x14ac:dyDescent="0.3">
      <c r="B1" s="289" t="s">
        <v>0</v>
      </c>
      <c r="C1" s="290"/>
      <c r="D1" s="290"/>
      <c r="E1" s="290"/>
      <c r="F1" s="290"/>
      <c r="G1" s="290"/>
      <c r="H1" s="290"/>
      <c r="I1" s="290"/>
      <c r="J1" s="290"/>
      <c r="K1" s="290"/>
      <c r="L1" s="290"/>
      <c r="M1" s="290"/>
      <c r="N1" s="291"/>
    </row>
    <row r="2" spans="2:14" x14ac:dyDescent="0.25">
      <c r="B2" s="292" t="s">
        <v>1</v>
      </c>
      <c r="C2" s="293"/>
      <c r="D2" s="293"/>
      <c r="E2" s="293"/>
      <c r="F2" s="293"/>
      <c r="G2" s="293"/>
      <c r="H2" s="293"/>
      <c r="I2" s="293"/>
      <c r="J2" s="293"/>
      <c r="K2" s="293"/>
      <c r="L2" s="293"/>
      <c r="M2" s="293"/>
      <c r="N2" s="294"/>
    </row>
    <row r="3" spans="2:14" x14ac:dyDescent="0.25">
      <c r="B3" s="295"/>
      <c r="C3" s="296"/>
      <c r="D3" s="296"/>
      <c r="E3" s="296"/>
      <c r="F3" s="296"/>
      <c r="G3" s="296"/>
      <c r="H3" s="296"/>
      <c r="I3" s="296"/>
      <c r="J3" s="296"/>
      <c r="K3" s="296"/>
      <c r="L3" s="296"/>
      <c r="M3" s="296"/>
      <c r="N3" s="297"/>
    </row>
    <row r="4" spans="2:14" x14ac:dyDescent="0.25">
      <c r="B4" s="295"/>
      <c r="C4" s="296"/>
      <c r="D4" s="296"/>
      <c r="E4" s="296"/>
      <c r="F4" s="296"/>
      <c r="G4" s="296"/>
      <c r="H4" s="296"/>
      <c r="I4" s="296"/>
      <c r="J4" s="296"/>
      <c r="K4" s="296"/>
      <c r="L4" s="296"/>
      <c r="M4" s="296"/>
      <c r="N4" s="297"/>
    </row>
    <row r="5" spans="2:14" x14ac:dyDescent="0.25">
      <c r="B5" s="295"/>
      <c r="C5" s="296"/>
      <c r="D5" s="296"/>
      <c r="E5" s="296"/>
      <c r="F5" s="296"/>
      <c r="G5" s="296"/>
      <c r="H5" s="296"/>
      <c r="I5" s="296"/>
      <c r="J5" s="296"/>
      <c r="K5" s="296"/>
      <c r="L5" s="296"/>
      <c r="M5" s="296"/>
      <c r="N5" s="297"/>
    </row>
    <row r="6" spans="2:14" x14ac:dyDescent="0.25">
      <c r="B6" s="295"/>
      <c r="C6" s="296"/>
      <c r="D6" s="296"/>
      <c r="E6" s="296"/>
      <c r="F6" s="296"/>
      <c r="G6" s="296"/>
      <c r="H6" s="296"/>
      <c r="I6" s="296"/>
      <c r="J6" s="296"/>
      <c r="K6" s="296"/>
      <c r="L6" s="296"/>
      <c r="M6" s="296"/>
      <c r="N6" s="297"/>
    </row>
    <row r="7" spans="2:14" ht="15.75" thickBot="1" x14ac:dyDescent="0.3">
      <c r="B7" s="298"/>
      <c r="C7" s="299"/>
      <c r="D7" s="299"/>
      <c r="E7" s="299"/>
      <c r="F7" s="299"/>
      <c r="G7" s="299"/>
      <c r="H7" s="299"/>
      <c r="I7" s="299"/>
      <c r="J7" s="299"/>
      <c r="K7" s="299"/>
      <c r="L7" s="299"/>
      <c r="M7" s="299"/>
      <c r="N7" s="300"/>
    </row>
    <row r="8" spans="2:14" s="4" customFormat="1" ht="18.75" customHeight="1" thickBot="1" x14ac:dyDescent="0.3">
      <c r="B8" s="289" t="s">
        <v>2</v>
      </c>
      <c r="C8" s="290"/>
      <c r="D8" s="290"/>
      <c r="E8" s="290"/>
      <c r="F8" s="290"/>
      <c r="G8" s="290"/>
      <c r="H8" s="290"/>
      <c r="I8" s="290"/>
      <c r="J8" s="290"/>
      <c r="K8" s="290"/>
      <c r="L8" s="290"/>
      <c r="M8" s="290"/>
      <c r="N8" s="291"/>
    </row>
    <row r="9" spans="2:14" s="4" customFormat="1" ht="18.75" customHeight="1" x14ac:dyDescent="0.25">
      <c r="B9" s="312" t="s">
        <v>219</v>
      </c>
      <c r="C9" s="313"/>
      <c r="D9" s="313"/>
      <c r="E9" s="313"/>
      <c r="F9" s="313"/>
      <c r="G9" s="313"/>
      <c r="H9" s="313"/>
      <c r="I9" s="313"/>
      <c r="J9" s="313"/>
      <c r="K9" s="313"/>
      <c r="L9" s="313"/>
      <c r="M9" s="313"/>
      <c r="N9" s="314"/>
    </row>
    <row r="10" spans="2:14" s="4" customFormat="1" ht="15.75" customHeight="1" x14ac:dyDescent="0.25">
      <c r="B10" s="315"/>
      <c r="C10" s="316"/>
      <c r="D10" s="316"/>
      <c r="E10" s="316"/>
      <c r="F10" s="316"/>
      <c r="G10" s="316"/>
      <c r="H10" s="316"/>
      <c r="I10" s="316"/>
      <c r="J10" s="316"/>
      <c r="K10" s="316"/>
      <c r="L10" s="316"/>
      <c r="M10" s="316"/>
      <c r="N10" s="317"/>
    </row>
    <row r="11" spans="2:14" s="4" customFormat="1" x14ac:dyDescent="0.25">
      <c r="B11" s="315"/>
      <c r="C11" s="316"/>
      <c r="D11" s="316"/>
      <c r="E11" s="316"/>
      <c r="F11" s="316"/>
      <c r="G11" s="316"/>
      <c r="H11" s="316"/>
      <c r="I11" s="316"/>
      <c r="J11" s="316"/>
      <c r="K11" s="316"/>
      <c r="L11" s="316"/>
      <c r="M11" s="316"/>
      <c r="N11" s="317"/>
    </row>
    <row r="12" spans="2:14" s="4" customFormat="1" x14ac:dyDescent="0.25">
      <c r="B12" s="315"/>
      <c r="C12" s="316"/>
      <c r="D12" s="316"/>
      <c r="E12" s="316"/>
      <c r="F12" s="316"/>
      <c r="G12" s="316"/>
      <c r="H12" s="316"/>
      <c r="I12" s="316"/>
      <c r="J12" s="316"/>
      <c r="K12" s="316"/>
      <c r="L12" s="316"/>
      <c r="M12" s="316"/>
      <c r="N12" s="317"/>
    </row>
    <row r="13" spans="2:14" s="4" customFormat="1" x14ac:dyDescent="0.25">
      <c r="B13" s="315"/>
      <c r="C13" s="316"/>
      <c r="D13" s="316"/>
      <c r="E13" s="316"/>
      <c r="F13" s="316"/>
      <c r="G13" s="316"/>
      <c r="H13" s="316"/>
      <c r="I13" s="316"/>
      <c r="J13" s="316"/>
      <c r="K13" s="316"/>
      <c r="L13" s="316"/>
      <c r="M13" s="316"/>
      <c r="N13" s="317"/>
    </row>
    <row r="14" spans="2:14" s="4" customFormat="1" x14ac:dyDescent="0.25">
      <c r="B14" s="315"/>
      <c r="C14" s="316"/>
      <c r="D14" s="316"/>
      <c r="E14" s="316"/>
      <c r="F14" s="316"/>
      <c r="G14" s="316"/>
      <c r="H14" s="316"/>
      <c r="I14" s="316"/>
      <c r="J14" s="316"/>
      <c r="K14" s="316"/>
      <c r="L14" s="316"/>
      <c r="M14" s="316"/>
      <c r="N14" s="317"/>
    </row>
    <row r="15" spans="2:14" s="4" customFormat="1" x14ac:dyDescent="0.25">
      <c r="B15" s="315"/>
      <c r="C15" s="316"/>
      <c r="D15" s="316"/>
      <c r="E15" s="316"/>
      <c r="F15" s="316"/>
      <c r="G15" s="316"/>
      <c r="H15" s="316"/>
      <c r="I15" s="316"/>
      <c r="J15" s="316"/>
      <c r="K15" s="316"/>
      <c r="L15" s="316"/>
      <c r="M15" s="316"/>
      <c r="N15" s="317"/>
    </row>
    <row r="16" spans="2:14" s="4" customFormat="1" x14ac:dyDescent="0.25">
      <c r="B16" s="315"/>
      <c r="C16" s="316"/>
      <c r="D16" s="316"/>
      <c r="E16" s="316"/>
      <c r="F16" s="316"/>
      <c r="G16" s="316"/>
      <c r="H16" s="316"/>
      <c r="I16" s="316"/>
      <c r="J16" s="316"/>
      <c r="K16" s="316"/>
      <c r="L16" s="316"/>
      <c r="M16" s="316"/>
      <c r="N16" s="317"/>
    </row>
    <row r="17" spans="2:14" s="4" customFormat="1" x14ac:dyDescent="0.25">
      <c r="B17" s="315"/>
      <c r="C17" s="316"/>
      <c r="D17" s="316"/>
      <c r="E17" s="316"/>
      <c r="F17" s="316"/>
      <c r="G17" s="316"/>
      <c r="H17" s="316"/>
      <c r="I17" s="316"/>
      <c r="J17" s="316"/>
      <c r="K17" s="316"/>
      <c r="L17" s="316"/>
      <c r="M17" s="316"/>
      <c r="N17" s="317"/>
    </row>
    <row r="18" spans="2:14" s="4" customFormat="1" x14ac:dyDescent="0.25">
      <c r="B18" s="315"/>
      <c r="C18" s="316"/>
      <c r="D18" s="316"/>
      <c r="E18" s="316"/>
      <c r="F18" s="316"/>
      <c r="G18" s="316"/>
      <c r="H18" s="316"/>
      <c r="I18" s="316"/>
      <c r="J18" s="316"/>
      <c r="K18" s="316"/>
      <c r="L18" s="316"/>
      <c r="M18" s="316"/>
      <c r="N18" s="317"/>
    </row>
    <row r="19" spans="2:14" s="4" customFormat="1" x14ac:dyDescent="0.25">
      <c r="B19" s="315"/>
      <c r="C19" s="316"/>
      <c r="D19" s="316"/>
      <c r="E19" s="316"/>
      <c r="F19" s="316"/>
      <c r="G19" s="316"/>
      <c r="H19" s="316"/>
      <c r="I19" s="316"/>
      <c r="J19" s="316"/>
      <c r="K19" s="316"/>
      <c r="L19" s="316"/>
      <c r="M19" s="316"/>
      <c r="N19" s="317"/>
    </row>
    <row r="20" spans="2:14" s="4" customFormat="1" x14ac:dyDescent="0.25">
      <c r="B20" s="315"/>
      <c r="C20" s="316"/>
      <c r="D20" s="316"/>
      <c r="E20" s="316"/>
      <c r="F20" s="316"/>
      <c r="G20" s="316"/>
      <c r="H20" s="316"/>
      <c r="I20" s="316"/>
      <c r="J20" s="316"/>
      <c r="K20" s="316"/>
      <c r="L20" s="316"/>
      <c r="M20" s="316"/>
      <c r="N20" s="317"/>
    </row>
    <row r="21" spans="2:14" s="4" customFormat="1" x14ac:dyDescent="0.25">
      <c r="B21" s="315"/>
      <c r="C21" s="316"/>
      <c r="D21" s="316"/>
      <c r="E21" s="316"/>
      <c r="F21" s="316"/>
      <c r="G21" s="316"/>
      <c r="H21" s="316"/>
      <c r="I21" s="316"/>
      <c r="J21" s="316"/>
      <c r="K21" s="316"/>
      <c r="L21" s="316"/>
      <c r="M21" s="316"/>
      <c r="N21" s="317"/>
    </row>
    <row r="22" spans="2:14" s="4" customFormat="1" ht="24.75" customHeight="1" x14ac:dyDescent="0.25">
      <c r="B22" s="315"/>
      <c r="C22" s="316"/>
      <c r="D22" s="316"/>
      <c r="E22" s="316"/>
      <c r="F22" s="316"/>
      <c r="G22" s="316"/>
      <c r="H22" s="316"/>
      <c r="I22" s="316"/>
      <c r="J22" s="316"/>
      <c r="K22" s="316"/>
      <c r="L22" s="316"/>
      <c r="M22" s="316"/>
      <c r="N22" s="317"/>
    </row>
    <row r="23" spans="2:14" s="4" customFormat="1" ht="15" customHeight="1" x14ac:dyDescent="0.25">
      <c r="B23" s="278"/>
      <c r="C23" s="277"/>
      <c r="D23" s="277"/>
      <c r="E23" s="280" t="s">
        <v>3</v>
      </c>
      <c r="F23" s="311" t="s">
        <v>4</v>
      </c>
      <c r="G23" s="311"/>
      <c r="H23" s="311"/>
      <c r="I23" s="311"/>
      <c r="J23" s="277"/>
      <c r="K23" s="277"/>
      <c r="L23" s="277"/>
      <c r="M23" s="277"/>
      <c r="N23" s="279"/>
    </row>
    <row r="24" spans="2:14" s="4" customFormat="1" x14ac:dyDescent="0.25">
      <c r="B24" s="278"/>
      <c r="C24" s="277"/>
      <c r="D24" s="277"/>
      <c r="E24" s="277"/>
      <c r="F24" s="310" t="s">
        <v>5</v>
      </c>
      <c r="G24" s="310"/>
      <c r="H24" s="310"/>
      <c r="I24" s="310"/>
      <c r="J24" s="277"/>
      <c r="K24" s="277"/>
      <c r="L24" s="277"/>
      <c r="M24" s="277"/>
      <c r="N24" s="279"/>
    </row>
    <row r="25" spans="2:14" s="4" customFormat="1" x14ac:dyDescent="0.25">
      <c r="B25" s="278"/>
      <c r="C25" s="277"/>
      <c r="D25" s="277"/>
      <c r="E25" s="277"/>
      <c r="F25" s="310" t="s">
        <v>6</v>
      </c>
      <c r="G25" s="310"/>
      <c r="H25" s="310"/>
      <c r="I25" s="282"/>
      <c r="J25" s="277"/>
      <c r="K25" s="277"/>
      <c r="L25" s="277"/>
      <c r="M25" s="277"/>
      <c r="N25" s="279"/>
    </row>
    <row r="26" spans="2:14" s="4" customFormat="1" x14ac:dyDescent="0.25">
      <c r="B26" s="278"/>
      <c r="C26" s="277"/>
      <c r="D26" s="277"/>
      <c r="E26" s="277"/>
      <c r="F26" s="310" t="s">
        <v>7</v>
      </c>
      <c r="G26" s="310"/>
      <c r="H26" s="310"/>
      <c r="I26" s="282"/>
      <c r="J26" s="277"/>
      <c r="K26" s="277"/>
      <c r="L26" s="277"/>
      <c r="M26" s="277"/>
      <c r="N26" s="279"/>
    </row>
    <row r="27" spans="2:14" s="4" customFormat="1" ht="15.75" thickBot="1" x14ac:dyDescent="0.3">
      <c r="B27" s="274"/>
      <c r="C27" s="275"/>
      <c r="D27" s="275"/>
      <c r="E27" s="275"/>
      <c r="F27" s="281"/>
      <c r="G27" s="275"/>
      <c r="H27" s="275"/>
      <c r="I27" s="275"/>
      <c r="J27" s="275"/>
      <c r="K27" s="275"/>
      <c r="L27" s="275"/>
      <c r="M27" s="275"/>
      <c r="N27" s="276"/>
    </row>
    <row r="28" spans="2:14" s="4" customFormat="1" ht="16.5" customHeight="1" thickBot="1" x14ac:dyDescent="0.3">
      <c r="B28" s="318" t="s">
        <v>8</v>
      </c>
      <c r="C28" s="319"/>
      <c r="D28" s="319"/>
      <c r="E28" s="319"/>
      <c r="F28" s="319"/>
      <c r="G28" s="319"/>
      <c r="H28" s="319"/>
      <c r="I28" s="319"/>
      <c r="J28" s="319"/>
      <c r="K28" s="319"/>
      <c r="L28" s="319"/>
      <c r="M28" s="319"/>
      <c r="N28" s="320"/>
    </row>
    <row r="29" spans="2:14" s="4" customFormat="1" ht="15" customHeight="1" x14ac:dyDescent="0.25">
      <c r="B29" s="301" t="s">
        <v>9</v>
      </c>
      <c r="C29" s="302"/>
      <c r="D29" s="302"/>
      <c r="E29" s="302"/>
      <c r="F29" s="302"/>
      <c r="G29" s="302"/>
      <c r="H29" s="302"/>
      <c r="I29" s="302"/>
      <c r="J29" s="302"/>
      <c r="K29" s="302"/>
      <c r="L29" s="302"/>
      <c r="M29" s="302"/>
      <c r="N29" s="303"/>
    </row>
    <row r="30" spans="2:14" s="4" customFormat="1" x14ac:dyDescent="0.25">
      <c r="B30" s="304"/>
      <c r="C30" s="305"/>
      <c r="D30" s="305"/>
      <c r="E30" s="305"/>
      <c r="F30" s="305"/>
      <c r="G30" s="305"/>
      <c r="H30" s="305"/>
      <c r="I30" s="305"/>
      <c r="J30" s="305"/>
      <c r="K30" s="305"/>
      <c r="L30" s="305"/>
      <c r="M30" s="305"/>
      <c r="N30" s="306"/>
    </row>
    <row r="31" spans="2:14" s="4" customFormat="1" x14ac:dyDescent="0.25">
      <c r="B31" s="304"/>
      <c r="C31" s="305"/>
      <c r="D31" s="305"/>
      <c r="E31" s="305"/>
      <c r="F31" s="305"/>
      <c r="G31" s="305"/>
      <c r="H31" s="305"/>
      <c r="I31" s="305"/>
      <c r="J31" s="305"/>
      <c r="K31" s="305"/>
      <c r="L31" s="305"/>
      <c r="M31" s="305"/>
      <c r="N31" s="306"/>
    </row>
    <row r="32" spans="2:14" s="4" customFormat="1" x14ac:dyDescent="0.25">
      <c r="B32" s="304"/>
      <c r="C32" s="305"/>
      <c r="D32" s="305"/>
      <c r="E32" s="305"/>
      <c r="F32" s="305"/>
      <c r="G32" s="305"/>
      <c r="H32" s="305"/>
      <c r="I32" s="305"/>
      <c r="J32" s="305"/>
      <c r="K32" s="305"/>
      <c r="L32" s="305"/>
      <c r="M32" s="305"/>
      <c r="N32" s="306"/>
    </row>
    <row r="33" spans="2:14" s="4" customFormat="1" x14ac:dyDescent="0.25">
      <c r="B33" s="304"/>
      <c r="C33" s="305"/>
      <c r="D33" s="305"/>
      <c r="E33" s="305"/>
      <c r="F33" s="305"/>
      <c r="G33" s="305"/>
      <c r="H33" s="305"/>
      <c r="I33" s="305"/>
      <c r="J33" s="305"/>
      <c r="K33" s="305"/>
      <c r="L33" s="305"/>
      <c r="M33" s="305"/>
      <c r="N33" s="306"/>
    </row>
    <row r="34" spans="2:14" s="4" customFormat="1" ht="15.75" customHeight="1" thickBot="1" x14ac:dyDescent="0.3">
      <c r="B34" s="307"/>
      <c r="C34" s="308"/>
      <c r="D34" s="308"/>
      <c r="E34" s="308"/>
      <c r="F34" s="308"/>
      <c r="G34" s="308"/>
      <c r="H34" s="308"/>
      <c r="I34" s="308"/>
      <c r="J34" s="308"/>
      <c r="K34" s="308"/>
      <c r="L34" s="308"/>
      <c r="M34" s="308"/>
      <c r="N34" s="309"/>
    </row>
    <row r="35" spans="2:14" s="4" customFormat="1" x14ac:dyDescent="0.25">
      <c r="B35" s="5"/>
      <c r="C35" s="5"/>
      <c r="D35" s="5"/>
      <c r="E35" s="5"/>
    </row>
    <row r="36" spans="2:14" s="4" customFormat="1" x14ac:dyDescent="0.25"/>
    <row r="37" spans="2:14" s="4" customFormat="1" x14ac:dyDescent="0.25"/>
    <row r="38" spans="2:14" s="4" customFormat="1" x14ac:dyDescent="0.25"/>
    <row r="39" spans="2:14" s="4" customFormat="1" x14ac:dyDescent="0.25"/>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legacy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tabSelected="1" view="pageLayout" zoomScaleNormal="100" workbookViewId="0">
      <selection activeCell="I35" sqref="I35:N35"/>
    </sheetView>
  </sheetViews>
  <sheetFormatPr defaultRowHeight="15" x14ac:dyDescent="0.2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5" t="s">
        <v>190</v>
      </c>
      <c r="C2" s="408"/>
      <c r="D2" s="408"/>
      <c r="E2" s="408"/>
      <c r="F2" s="408"/>
      <c r="G2" s="408"/>
      <c r="H2" s="408"/>
      <c r="I2" s="408"/>
      <c r="J2" s="408"/>
      <c r="K2" s="408"/>
      <c r="L2" s="408"/>
      <c r="M2" s="408"/>
      <c r="N2" s="409"/>
    </row>
    <row r="3" spans="2:14" x14ac:dyDescent="0.25">
      <c r="B3" s="410"/>
      <c r="C3" s="411"/>
      <c r="D3" s="411"/>
      <c r="E3" s="411"/>
      <c r="F3" s="411"/>
      <c r="G3" s="411"/>
      <c r="H3" s="411"/>
      <c r="I3" s="411"/>
      <c r="J3" s="411"/>
      <c r="K3" s="411"/>
      <c r="L3" s="411"/>
      <c r="M3" s="411"/>
      <c r="N3" s="412"/>
    </row>
    <row r="4" spans="2:14" x14ac:dyDescent="0.25">
      <c r="B4" s="410"/>
      <c r="C4" s="411"/>
      <c r="D4" s="411"/>
      <c r="E4" s="411"/>
      <c r="F4" s="411"/>
      <c r="G4" s="411"/>
      <c r="H4" s="411"/>
      <c r="I4" s="411"/>
      <c r="J4" s="411"/>
      <c r="K4" s="411"/>
      <c r="L4" s="411"/>
      <c r="M4" s="411"/>
      <c r="N4" s="412"/>
    </row>
    <row r="5" spans="2:14" x14ac:dyDescent="0.25">
      <c r="B5" s="410"/>
      <c r="C5" s="411"/>
      <c r="D5" s="411"/>
      <c r="E5" s="411"/>
      <c r="F5" s="411"/>
      <c r="G5" s="411"/>
      <c r="H5" s="411"/>
      <c r="I5" s="411"/>
      <c r="J5" s="411"/>
      <c r="K5" s="411"/>
      <c r="L5" s="411"/>
      <c r="M5" s="411"/>
      <c r="N5" s="412"/>
    </row>
    <row r="6" spans="2:14" x14ac:dyDescent="0.25">
      <c r="B6" s="410"/>
      <c r="C6" s="411"/>
      <c r="D6" s="411"/>
      <c r="E6" s="411"/>
      <c r="F6" s="411"/>
      <c r="G6" s="411"/>
      <c r="H6" s="411"/>
      <c r="I6" s="411"/>
      <c r="J6" s="411"/>
      <c r="K6" s="411"/>
      <c r="L6" s="411"/>
      <c r="M6" s="411"/>
      <c r="N6" s="412"/>
    </row>
    <row r="7" spans="2:14" x14ac:dyDescent="0.25">
      <c r="B7" s="58" t="s">
        <v>3</v>
      </c>
      <c r="C7" s="388" t="s">
        <v>191</v>
      </c>
      <c r="D7" s="388"/>
      <c r="E7" s="388"/>
      <c r="F7" s="388"/>
      <c r="G7" s="57"/>
      <c r="H7" s="57"/>
      <c r="I7" s="57"/>
      <c r="J7" s="57"/>
      <c r="K7" s="57"/>
      <c r="L7" s="57"/>
      <c r="M7" s="57"/>
      <c r="N7" s="59"/>
    </row>
    <row r="8" spans="2:14" ht="15.75" thickBot="1" x14ac:dyDescent="0.3">
      <c r="B8" s="60"/>
      <c r="C8" s="53"/>
      <c r="D8" s="53"/>
      <c r="E8" s="53"/>
      <c r="F8" s="53"/>
      <c r="G8" s="53"/>
      <c r="H8" s="53"/>
      <c r="I8" s="53"/>
      <c r="J8" s="53"/>
      <c r="K8" s="53"/>
      <c r="L8" s="53"/>
      <c r="M8" s="53"/>
      <c r="N8" s="54"/>
    </row>
    <row r="9" spans="2:14" s="4" customFormat="1" ht="16.5" thickBot="1" x14ac:dyDescent="0.3">
      <c r="B9" s="341" t="s">
        <v>192</v>
      </c>
      <c r="C9" s="342"/>
      <c r="D9" s="342"/>
      <c r="E9" s="342"/>
      <c r="F9" s="342"/>
      <c r="G9" s="342"/>
      <c r="H9" s="342"/>
      <c r="I9" s="342"/>
      <c r="J9" s="342"/>
      <c r="K9" s="342"/>
      <c r="L9" s="342"/>
      <c r="M9" s="342"/>
      <c r="N9" s="343"/>
    </row>
    <row r="10" spans="2:14" s="4" customFormat="1" ht="15.75" customHeight="1" thickBot="1" x14ac:dyDescent="0.3">
      <c r="B10" s="28" t="s">
        <v>184</v>
      </c>
      <c r="C10" s="29" t="s">
        <v>47</v>
      </c>
      <c r="D10" s="30" t="s">
        <v>81</v>
      </c>
      <c r="E10" s="31" t="s">
        <v>33</v>
      </c>
      <c r="F10" s="584" t="s">
        <v>82</v>
      </c>
      <c r="G10" s="585"/>
      <c r="H10" s="585" t="s">
        <v>57</v>
      </c>
      <c r="I10" s="585"/>
      <c r="J10" s="585"/>
      <c r="K10" s="585"/>
      <c r="L10" s="585"/>
      <c r="M10" s="585"/>
      <c r="N10" s="586"/>
    </row>
    <row r="11" spans="2:14" s="4" customFormat="1" ht="31.5" customHeight="1" thickBot="1" x14ac:dyDescent="0.3">
      <c r="B11" s="9" t="s">
        <v>193</v>
      </c>
      <c r="C11" s="44">
        <v>4</v>
      </c>
      <c r="D11" s="45">
        <v>300</v>
      </c>
      <c r="E11" s="72">
        <f>SUM(C11*D11)</f>
        <v>1200</v>
      </c>
      <c r="F11" s="664" t="s">
        <v>194</v>
      </c>
      <c r="G11" s="665"/>
      <c r="H11" s="666" t="s">
        <v>195</v>
      </c>
      <c r="I11" s="667"/>
      <c r="J11" s="667"/>
      <c r="K11" s="667"/>
      <c r="L11" s="667"/>
      <c r="M11" s="667"/>
      <c r="N11" s="668"/>
    </row>
    <row r="12" spans="2:14" s="4" customFormat="1" x14ac:dyDescent="0.25">
      <c r="B12" s="99"/>
      <c r="C12" s="171"/>
      <c r="D12" s="174"/>
      <c r="E12" s="168">
        <f>(C12*D12)</f>
        <v>0</v>
      </c>
      <c r="F12" s="577"/>
      <c r="G12" s="578"/>
      <c r="H12" s="589"/>
      <c r="I12" s="590"/>
      <c r="J12" s="590"/>
      <c r="K12" s="590"/>
      <c r="L12" s="590"/>
      <c r="M12" s="590"/>
      <c r="N12" s="591"/>
    </row>
    <row r="13" spans="2:14" s="4" customFormat="1" x14ac:dyDescent="0.25">
      <c r="B13" s="102"/>
      <c r="C13" s="172"/>
      <c r="D13" s="175"/>
      <c r="E13" s="168">
        <f t="shared" ref="E13:E18" si="0">C13*D13</f>
        <v>0</v>
      </c>
      <c r="F13" s="555"/>
      <c r="G13" s="556"/>
      <c r="H13" s="122"/>
      <c r="I13" s="123"/>
      <c r="J13" s="123"/>
      <c r="K13" s="123"/>
      <c r="L13" s="123"/>
      <c r="M13" s="123"/>
      <c r="N13" s="124"/>
    </row>
    <row r="14" spans="2:14" s="4" customFormat="1" x14ac:dyDescent="0.25">
      <c r="B14" s="102"/>
      <c r="C14" s="172"/>
      <c r="D14" s="175"/>
      <c r="E14" s="168">
        <f t="shared" si="0"/>
        <v>0</v>
      </c>
      <c r="F14" s="555"/>
      <c r="G14" s="556"/>
      <c r="H14" s="474"/>
      <c r="I14" s="475"/>
      <c r="J14" s="475"/>
      <c r="K14" s="475"/>
      <c r="L14" s="475"/>
      <c r="M14" s="475"/>
      <c r="N14" s="476"/>
    </row>
    <row r="15" spans="2:14" s="4" customFormat="1" x14ac:dyDescent="0.25">
      <c r="B15" s="102"/>
      <c r="C15" s="172"/>
      <c r="D15" s="175"/>
      <c r="E15" s="168">
        <f t="shared" si="0"/>
        <v>0</v>
      </c>
      <c r="F15" s="555"/>
      <c r="G15" s="556"/>
      <c r="H15" s="474"/>
      <c r="I15" s="475"/>
      <c r="J15" s="475"/>
      <c r="K15" s="475"/>
      <c r="L15" s="475"/>
      <c r="M15" s="475"/>
      <c r="N15" s="476"/>
    </row>
    <row r="16" spans="2:14" s="4" customFormat="1" x14ac:dyDescent="0.25">
      <c r="B16" s="102"/>
      <c r="C16" s="172"/>
      <c r="D16" s="175"/>
      <c r="E16" s="168">
        <f t="shared" si="0"/>
        <v>0</v>
      </c>
      <c r="F16" s="555"/>
      <c r="G16" s="556"/>
      <c r="H16" s="474"/>
      <c r="I16" s="475"/>
      <c r="J16" s="475"/>
      <c r="K16" s="475"/>
      <c r="L16" s="475"/>
      <c r="M16" s="475"/>
      <c r="N16" s="476"/>
    </row>
    <row r="17" spans="2:14" s="4" customFormat="1" x14ac:dyDescent="0.25">
      <c r="B17" s="102"/>
      <c r="C17" s="172"/>
      <c r="D17" s="175"/>
      <c r="E17" s="168">
        <f t="shared" si="0"/>
        <v>0</v>
      </c>
      <c r="F17" s="555"/>
      <c r="G17" s="556"/>
      <c r="H17" s="474"/>
      <c r="I17" s="475"/>
      <c r="J17" s="475"/>
      <c r="K17" s="475"/>
      <c r="L17" s="475"/>
      <c r="M17" s="475"/>
      <c r="N17" s="476"/>
    </row>
    <row r="18" spans="2:14" s="4" customFormat="1" ht="15.75" thickBot="1" x14ac:dyDescent="0.3">
      <c r="B18" s="103"/>
      <c r="C18" s="173"/>
      <c r="D18" s="176"/>
      <c r="E18" s="169">
        <f t="shared" si="0"/>
        <v>0</v>
      </c>
      <c r="F18" s="579"/>
      <c r="G18" s="580"/>
      <c r="H18" s="490"/>
      <c r="I18" s="491"/>
      <c r="J18" s="491"/>
      <c r="K18" s="491"/>
      <c r="L18" s="491"/>
      <c r="M18" s="491"/>
      <c r="N18" s="492"/>
    </row>
    <row r="19" spans="2:14" s="4" customFormat="1" ht="15.75" thickBot="1" x14ac:dyDescent="0.3">
      <c r="B19" s="442" t="s">
        <v>42</v>
      </c>
      <c r="C19" s="443"/>
      <c r="D19" s="444"/>
      <c r="E19" s="170">
        <f>SUM(E12:E18)</f>
        <v>0</v>
      </c>
      <c r="F19" s="429"/>
      <c r="G19" s="430"/>
      <c r="H19" s="430"/>
      <c r="I19" s="430"/>
      <c r="J19" s="430"/>
      <c r="K19" s="430"/>
      <c r="L19" s="430"/>
      <c r="M19" s="430"/>
      <c r="N19" s="431"/>
    </row>
    <row r="20" spans="2:14" s="4" customFormat="1" x14ac:dyDescent="0.25">
      <c r="B20" s="655" t="s">
        <v>196</v>
      </c>
      <c r="C20" s="656"/>
      <c r="D20" s="656"/>
      <c r="E20" s="656"/>
      <c r="F20" s="656"/>
      <c r="G20" s="656"/>
      <c r="H20" s="656"/>
      <c r="I20" s="656"/>
      <c r="J20" s="656"/>
      <c r="K20" s="656"/>
      <c r="L20" s="656"/>
      <c r="M20" s="656"/>
      <c r="N20" s="657"/>
    </row>
    <row r="21" spans="2:14" s="4" customFormat="1" x14ac:dyDescent="0.25">
      <c r="B21" s="658"/>
      <c r="C21" s="659"/>
      <c r="D21" s="659"/>
      <c r="E21" s="659"/>
      <c r="F21" s="659"/>
      <c r="G21" s="659"/>
      <c r="H21" s="659"/>
      <c r="I21" s="659"/>
      <c r="J21" s="659"/>
      <c r="K21" s="659"/>
      <c r="L21" s="659"/>
      <c r="M21" s="659"/>
      <c r="N21" s="660"/>
    </row>
    <row r="22" spans="2:14" s="4" customFormat="1" ht="15.75" thickBot="1" x14ac:dyDescent="0.3">
      <c r="B22" s="661"/>
      <c r="C22" s="662"/>
      <c r="D22" s="662"/>
      <c r="E22" s="662"/>
      <c r="F22" s="662"/>
      <c r="G22" s="662"/>
      <c r="H22" s="662"/>
      <c r="I22" s="662"/>
      <c r="J22" s="662"/>
      <c r="K22" s="662"/>
      <c r="L22" s="662"/>
      <c r="M22" s="662"/>
      <c r="N22" s="663"/>
    </row>
    <row r="23" spans="2:14" ht="16.5" thickBot="1" x14ac:dyDescent="0.3">
      <c r="B23" s="341" t="s">
        <v>139</v>
      </c>
      <c r="C23" s="342"/>
      <c r="D23" s="342"/>
      <c r="E23" s="342"/>
      <c r="F23" s="342"/>
      <c r="G23" s="342"/>
      <c r="H23" s="342"/>
      <c r="I23" s="342"/>
      <c r="J23" s="342"/>
      <c r="K23" s="342"/>
      <c r="L23" s="342"/>
      <c r="M23" s="342"/>
      <c r="N23" s="343"/>
    </row>
    <row r="24" spans="2:14" x14ac:dyDescent="0.25">
      <c r="B24" s="514" t="s">
        <v>220</v>
      </c>
      <c r="C24" s="515"/>
      <c r="D24" s="515"/>
      <c r="E24" s="515"/>
      <c r="F24" s="515"/>
      <c r="G24" s="515"/>
      <c r="H24" s="515"/>
      <c r="I24" s="515"/>
      <c r="J24" s="515"/>
      <c r="K24" s="515"/>
      <c r="L24" s="515"/>
      <c r="M24" s="515"/>
      <c r="N24" s="516"/>
    </row>
    <row r="25" spans="2:14" x14ac:dyDescent="0.25">
      <c r="B25" s="517"/>
      <c r="C25" s="707"/>
      <c r="D25" s="707"/>
      <c r="E25" s="707"/>
      <c r="F25" s="707"/>
      <c r="G25" s="707"/>
      <c r="H25" s="707"/>
      <c r="I25" s="707"/>
      <c r="J25" s="707"/>
      <c r="K25" s="707"/>
      <c r="L25" s="707"/>
      <c r="M25" s="707"/>
      <c r="N25" s="519"/>
    </row>
    <row r="26" spans="2:14" x14ac:dyDescent="0.25">
      <c r="B26" s="517"/>
      <c r="C26" s="707"/>
      <c r="D26" s="707"/>
      <c r="E26" s="707"/>
      <c r="F26" s="707"/>
      <c r="G26" s="707"/>
      <c r="H26" s="707"/>
      <c r="I26" s="707"/>
      <c r="J26" s="707"/>
      <c r="K26" s="707"/>
      <c r="L26" s="707"/>
      <c r="M26" s="707"/>
      <c r="N26" s="519"/>
    </row>
    <row r="27" spans="2:14" x14ac:dyDescent="0.25">
      <c r="B27" s="164" t="s">
        <v>3</v>
      </c>
      <c r="C27" s="708" t="s">
        <v>140</v>
      </c>
      <c r="D27" s="708"/>
      <c r="E27" s="701"/>
      <c r="F27" s="702"/>
      <c r="G27" s="703"/>
      <c r="H27" s="703"/>
      <c r="I27" s="704"/>
      <c r="J27" s="704"/>
      <c r="K27" s="704"/>
      <c r="L27" s="704"/>
      <c r="M27" s="704"/>
      <c r="N27" s="283"/>
    </row>
    <row r="28" spans="2:14" ht="15.75" thickBot="1" x14ac:dyDescent="0.3">
      <c r="B28" s="520"/>
      <c r="C28" s="521"/>
      <c r="D28" s="521"/>
      <c r="E28" s="521"/>
      <c r="F28" s="521"/>
      <c r="G28" s="521"/>
      <c r="H28" s="521"/>
      <c r="I28" s="521"/>
      <c r="J28" s="521"/>
      <c r="K28" s="521"/>
      <c r="L28" s="521"/>
      <c r="M28" s="521"/>
      <c r="N28" s="522"/>
    </row>
    <row r="29" spans="2:14" ht="15.75" customHeight="1" thickBot="1" x14ac:dyDescent="0.3">
      <c r="B29" s="7" t="s">
        <v>141</v>
      </c>
      <c r="C29" s="404" t="s">
        <v>57</v>
      </c>
      <c r="D29" s="333"/>
      <c r="E29" s="535"/>
      <c r="F29" s="285" t="s">
        <v>142</v>
      </c>
      <c r="G29" s="376" t="s">
        <v>118</v>
      </c>
      <c r="H29" s="469"/>
      <c r="I29" s="404" t="s">
        <v>143</v>
      </c>
      <c r="J29" s="333"/>
      <c r="K29" s="333"/>
      <c r="L29" s="333"/>
      <c r="M29" s="333"/>
      <c r="N29" s="334"/>
    </row>
    <row r="30" spans="2:14" ht="51" customHeight="1" x14ac:dyDescent="0.25">
      <c r="B30" s="227" t="s">
        <v>144</v>
      </c>
      <c r="C30" s="353" t="s">
        <v>145</v>
      </c>
      <c r="D30" s="354"/>
      <c r="E30" s="562"/>
      <c r="F30" s="273">
        <v>15500</v>
      </c>
      <c r="G30" s="351" t="s">
        <v>146</v>
      </c>
      <c r="H30" s="352"/>
      <c r="I30" s="353" t="s">
        <v>147</v>
      </c>
      <c r="J30" s="354"/>
      <c r="K30" s="354"/>
      <c r="L30" s="354"/>
      <c r="M30" s="354"/>
      <c r="N30" s="355"/>
    </row>
    <row r="31" spans="2:14" ht="51" customHeight="1" thickBot="1" x14ac:dyDescent="0.3">
      <c r="B31" s="144" t="s">
        <v>148</v>
      </c>
      <c r="C31" s="536" t="s">
        <v>149</v>
      </c>
      <c r="D31" s="537"/>
      <c r="E31" s="538"/>
      <c r="F31" s="148">
        <v>1650</v>
      </c>
      <c r="G31" s="366" t="s">
        <v>150</v>
      </c>
      <c r="H31" s="367"/>
      <c r="I31" s="536" t="s">
        <v>151</v>
      </c>
      <c r="J31" s="537"/>
      <c r="K31" s="537"/>
      <c r="L31" s="537"/>
      <c r="M31" s="537"/>
      <c r="N31" s="539"/>
    </row>
    <row r="32" spans="2:14" x14ac:dyDescent="0.25">
      <c r="B32" s="736"/>
      <c r="C32" s="737"/>
      <c r="D32" s="738"/>
      <c r="E32" s="739"/>
      <c r="F32" s="740">
        <v>0</v>
      </c>
      <c r="G32" s="540"/>
      <c r="H32" s="541"/>
      <c r="I32" s="741"/>
      <c r="J32" s="741"/>
      <c r="K32" s="741"/>
      <c r="L32" s="741"/>
      <c r="M32" s="741"/>
      <c r="N32" s="742"/>
    </row>
    <row r="33" spans="2:14" x14ac:dyDescent="0.25">
      <c r="B33" s="108"/>
      <c r="C33" s="526"/>
      <c r="D33" s="527"/>
      <c r="E33" s="528"/>
      <c r="F33" s="705">
        <v>0</v>
      </c>
      <c r="G33" s="529"/>
      <c r="H33" s="530"/>
      <c r="I33" s="531"/>
      <c r="J33" s="531"/>
      <c r="K33" s="531"/>
      <c r="L33" s="531"/>
      <c r="M33" s="531"/>
      <c r="N33" s="602"/>
    </row>
    <row r="34" spans="2:14" x14ac:dyDescent="0.25">
      <c r="B34" s="108"/>
      <c r="C34" s="526"/>
      <c r="D34" s="527"/>
      <c r="E34" s="528"/>
      <c r="F34" s="705">
        <v>0</v>
      </c>
      <c r="G34" s="529"/>
      <c r="H34" s="530"/>
      <c r="I34" s="531"/>
      <c r="J34" s="531"/>
      <c r="K34" s="531"/>
      <c r="L34" s="531"/>
      <c r="M34" s="531"/>
      <c r="N34" s="602"/>
    </row>
    <row r="35" spans="2:14" x14ac:dyDescent="0.25">
      <c r="B35" s="108"/>
      <c r="C35" s="532"/>
      <c r="D35" s="533"/>
      <c r="E35" s="534"/>
      <c r="F35" s="705">
        <v>0</v>
      </c>
      <c r="G35" s="529"/>
      <c r="H35" s="530"/>
      <c r="I35" s="531"/>
      <c r="J35" s="531"/>
      <c r="K35" s="531"/>
      <c r="L35" s="531"/>
      <c r="M35" s="531"/>
      <c r="N35" s="602"/>
    </row>
    <row r="36" spans="2:14" ht="15.75" thickBot="1" x14ac:dyDescent="0.3">
      <c r="B36" s="743"/>
      <c r="C36" s="744"/>
      <c r="D36" s="745"/>
      <c r="E36" s="746"/>
      <c r="F36" s="747">
        <v>0</v>
      </c>
      <c r="G36" s="523"/>
      <c r="H36" s="524"/>
      <c r="I36" s="748"/>
      <c r="J36" s="748"/>
      <c r="K36" s="748"/>
      <c r="L36" s="748"/>
      <c r="M36" s="748"/>
      <c r="N36" s="749"/>
    </row>
    <row r="37" spans="2:14" ht="15.75" thickBot="1" x14ac:dyDescent="0.3">
      <c r="B37" s="442" t="s">
        <v>127</v>
      </c>
      <c r="C37" s="443"/>
      <c r="D37" s="443"/>
      <c r="E37" s="444"/>
      <c r="F37" s="706">
        <f>SUM(F32:F36)</f>
        <v>0</v>
      </c>
      <c r="G37" s="429"/>
      <c r="H37" s="430"/>
      <c r="I37" s="430"/>
      <c r="J37" s="430"/>
      <c r="K37" s="430"/>
      <c r="L37" s="430"/>
      <c r="M37" s="430"/>
      <c r="N37" s="431"/>
    </row>
    <row r="38" spans="2:14" x14ac:dyDescent="0.25">
      <c r="B38" s="413" t="s">
        <v>152</v>
      </c>
      <c r="C38" s="568"/>
      <c r="D38" s="568"/>
      <c r="E38" s="568"/>
      <c r="F38" s="568"/>
      <c r="G38" s="568"/>
      <c r="H38" s="568"/>
      <c r="I38" s="568"/>
      <c r="J38" s="568"/>
      <c r="K38" s="568"/>
      <c r="L38" s="568"/>
      <c r="M38" s="568"/>
      <c r="N38" s="569"/>
    </row>
    <row r="39" spans="2:14" x14ac:dyDescent="0.25">
      <c r="B39" s="570"/>
      <c r="C39" s="709"/>
      <c r="D39" s="709"/>
      <c r="E39" s="709"/>
      <c r="F39" s="709"/>
      <c r="G39" s="709"/>
      <c r="H39" s="709"/>
      <c r="I39" s="709"/>
      <c r="J39" s="709"/>
      <c r="K39" s="709"/>
      <c r="L39" s="709"/>
      <c r="M39" s="709"/>
      <c r="N39" s="571"/>
    </row>
    <row r="40" spans="2:14" ht="15.75" thickBot="1" x14ac:dyDescent="0.3">
      <c r="B40" s="572"/>
      <c r="C40" s="573"/>
      <c r="D40" s="573"/>
      <c r="E40" s="573"/>
      <c r="F40" s="573"/>
      <c r="G40" s="573"/>
      <c r="H40" s="573"/>
      <c r="I40" s="573"/>
      <c r="J40" s="573"/>
      <c r="K40" s="573"/>
      <c r="L40" s="573"/>
      <c r="M40" s="573"/>
      <c r="N40" s="574"/>
    </row>
    <row r="41" spans="2:14" ht="15.75" thickBot="1" x14ac:dyDescent="0.3">
      <c r="B41" s="710" t="s">
        <v>215</v>
      </c>
      <c r="C41" s="711">
        <f>F37+E19</f>
        <v>0</v>
      </c>
    </row>
  </sheetData>
  <mergeCells count="54">
    <mergeCell ref="B38:N40"/>
    <mergeCell ref="C36:E36"/>
    <mergeCell ref="G36:H36"/>
    <mergeCell ref="I36:N36"/>
    <mergeCell ref="B37:E37"/>
    <mergeCell ref="G37:N37"/>
    <mergeCell ref="C34:E34"/>
    <mergeCell ref="G34:H34"/>
    <mergeCell ref="I34:N34"/>
    <mergeCell ref="C35:E35"/>
    <mergeCell ref="G35:H35"/>
    <mergeCell ref="I35:N35"/>
    <mergeCell ref="C32:E32"/>
    <mergeCell ref="G32:H32"/>
    <mergeCell ref="I32:N32"/>
    <mergeCell ref="C33:E33"/>
    <mergeCell ref="G33:H33"/>
    <mergeCell ref="I33:N33"/>
    <mergeCell ref="C30:E30"/>
    <mergeCell ref="G30:H30"/>
    <mergeCell ref="I30:N30"/>
    <mergeCell ref="C31:E31"/>
    <mergeCell ref="G31:H31"/>
    <mergeCell ref="I31:N31"/>
    <mergeCell ref="B23:N23"/>
    <mergeCell ref="B24:N26"/>
    <mergeCell ref="C27:D27"/>
    <mergeCell ref="B28:N28"/>
    <mergeCell ref="C29:E29"/>
    <mergeCell ref="G29:H29"/>
    <mergeCell ref="I29:N29"/>
    <mergeCell ref="B2:N6"/>
    <mergeCell ref="B19:D19"/>
    <mergeCell ref="F19:N19"/>
    <mergeCell ref="C7:F7"/>
    <mergeCell ref="B20:N22"/>
    <mergeCell ref="B9:N9"/>
    <mergeCell ref="F10:G10"/>
    <mergeCell ref="H10:N10"/>
    <mergeCell ref="F15:G15"/>
    <mergeCell ref="H15:N15"/>
    <mergeCell ref="F16:G16"/>
    <mergeCell ref="H16:N16"/>
    <mergeCell ref="F17:G17"/>
    <mergeCell ref="H17:N17"/>
    <mergeCell ref="F11:G11"/>
    <mergeCell ref="H11:N11"/>
    <mergeCell ref="F18:G18"/>
    <mergeCell ref="H18:N18"/>
    <mergeCell ref="F12:G12"/>
    <mergeCell ref="H12:N12"/>
    <mergeCell ref="F13:G13"/>
    <mergeCell ref="F14:G14"/>
    <mergeCell ref="H14:N14"/>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view="pageLayout" zoomScaleNormal="100" workbookViewId="0">
      <selection activeCell="K23" sqref="K23"/>
    </sheetView>
  </sheetViews>
  <sheetFormatPr defaultRowHeight="15" x14ac:dyDescent="0.2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x14ac:dyDescent="0.3"/>
    <row r="2" spans="2:11" ht="15" customHeight="1" x14ac:dyDescent="0.25">
      <c r="B2" s="683" t="s">
        <v>197</v>
      </c>
      <c r="C2" s="684"/>
      <c r="D2" s="684"/>
      <c r="E2" s="684"/>
      <c r="F2" s="684"/>
      <c r="G2" s="684"/>
      <c r="H2" s="684"/>
      <c r="I2" s="684"/>
      <c r="J2" s="684"/>
      <c r="K2" s="685"/>
    </row>
    <row r="3" spans="2:11" x14ac:dyDescent="0.25">
      <c r="B3" s="686"/>
      <c r="C3" s="687"/>
      <c r="D3" s="687"/>
      <c r="E3" s="687"/>
      <c r="F3" s="687"/>
      <c r="G3" s="687"/>
      <c r="H3" s="687"/>
      <c r="I3" s="687"/>
      <c r="J3" s="687"/>
      <c r="K3" s="688"/>
    </row>
    <row r="4" spans="2:11" x14ac:dyDescent="0.25">
      <c r="B4" s="686"/>
      <c r="C4" s="687"/>
      <c r="D4" s="687"/>
      <c r="E4" s="687"/>
      <c r="F4" s="687"/>
      <c r="G4" s="687"/>
      <c r="H4" s="687"/>
      <c r="I4" s="687"/>
      <c r="J4" s="687"/>
      <c r="K4" s="688"/>
    </row>
    <row r="5" spans="2:11" x14ac:dyDescent="0.25">
      <c r="B5" s="686"/>
      <c r="C5" s="687"/>
      <c r="D5" s="687"/>
      <c r="E5" s="687"/>
      <c r="F5" s="687"/>
      <c r="G5" s="687"/>
      <c r="H5" s="687"/>
      <c r="I5" s="687"/>
      <c r="J5" s="687"/>
      <c r="K5" s="688"/>
    </row>
    <row r="6" spans="2:11" x14ac:dyDescent="0.25">
      <c r="B6" s="686"/>
      <c r="C6" s="687"/>
      <c r="D6" s="687"/>
      <c r="E6" s="687"/>
      <c r="F6" s="687"/>
      <c r="G6" s="687"/>
      <c r="H6" s="687"/>
      <c r="I6" s="687"/>
      <c r="J6" s="687"/>
      <c r="K6" s="688"/>
    </row>
    <row r="7" spans="2:11" x14ac:dyDescent="0.25">
      <c r="B7" s="686"/>
      <c r="C7" s="687"/>
      <c r="D7" s="687"/>
      <c r="E7" s="687"/>
      <c r="F7" s="687"/>
      <c r="G7" s="687"/>
      <c r="H7" s="687"/>
      <c r="I7" s="687"/>
      <c r="J7" s="687"/>
      <c r="K7" s="688"/>
    </row>
    <row r="8" spans="2:11" x14ac:dyDescent="0.25">
      <c r="B8" s="686"/>
      <c r="C8" s="687"/>
      <c r="D8" s="687"/>
      <c r="E8" s="687"/>
      <c r="F8" s="687"/>
      <c r="G8" s="687"/>
      <c r="H8" s="687"/>
      <c r="I8" s="687"/>
      <c r="J8" s="687"/>
      <c r="K8" s="688"/>
    </row>
    <row r="9" spans="2:11" x14ac:dyDescent="0.25">
      <c r="B9" s="686"/>
      <c r="C9" s="687"/>
      <c r="D9" s="687"/>
      <c r="E9" s="687"/>
      <c r="F9" s="687"/>
      <c r="G9" s="687"/>
      <c r="H9" s="687"/>
      <c r="I9" s="687"/>
      <c r="J9" s="687"/>
      <c r="K9" s="688"/>
    </row>
    <row r="10" spans="2:11" x14ac:dyDescent="0.25">
      <c r="B10" s="686"/>
      <c r="C10" s="687"/>
      <c r="D10" s="687"/>
      <c r="E10" s="687"/>
      <c r="F10" s="687"/>
      <c r="G10" s="687"/>
      <c r="H10" s="687"/>
      <c r="I10" s="687"/>
      <c r="J10" s="687"/>
      <c r="K10" s="688"/>
    </row>
    <row r="11" spans="2:11" x14ac:dyDescent="0.25">
      <c r="B11" s="686"/>
      <c r="C11" s="687"/>
      <c r="D11" s="687"/>
      <c r="E11" s="687"/>
      <c r="F11" s="687"/>
      <c r="G11" s="687"/>
      <c r="H11" s="687"/>
      <c r="I11" s="687"/>
      <c r="J11" s="687"/>
      <c r="K11" s="688"/>
    </row>
    <row r="12" spans="2:11" x14ac:dyDescent="0.25">
      <c r="B12" s="686"/>
      <c r="C12" s="687"/>
      <c r="D12" s="687"/>
      <c r="E12" s="687"/>
      <c r="F12" s="687"/>
      <c r="G12" s="687"/>
      <c r="H12" s="687"/>
      <c r="I12" s="687"/>
      <c r="J12" s="687"/>
      <c r="K12" s="688"/>
    </row>
    <row r="13" spans="2:11" x14ac:dyDescent="0.25">
      <c r="B13" s="686"/>
      <c r="C13" s="687"/>
      <c r="D13" s="687"/>
      <c r="E13" s="687"/>
      <c r="F13" s="687"/>
      <c r="G13" s="687"/>
      <c r="H13" s="687"/>
      <c r="I13" s="687"/>
      <c r="J13" s="687"/>
      <c r="K13" s="688"/>
    </row>
    <row r="14" spans="2:11" x14ac:dyDescent="0.25">
      <c r="B14" s="686"/>
      <c r="C14" s="687"/>
      <c r="D14" s="687"/>
      <c r="E14" s="687"/>
      <c r="F14" s="687"/>
      <c r="G14" s="687"/>
      <c r="H14" s="687"/>
      <c r="I14" s="687"/>
      <c r="J14" s="687"/>
      <c r="K14" s="688"/>
    </row>
    <row r="15" spans="2:11" x14ac:dyDescent="0.25">
      <c r="B15" s="686"/>
      <c r="C15" s="687"/>
      <c r="D15" s="687"/>
      <c r="E15" s="687"/>
      <c r="F15" s="687"/>
      <c r="G15" s="687"/>
      <c r="H15" s="687"/>
      <c r="I15" s="687"/>
      <c r="J15" s="687"/>
      <c r="K15" s="688"/>
    </row>
    <row r="16" spans="2:11" x14ac:dyDescent="0.25">
      <c r="B16" s="686"/>
      <c r="C16" s="687"/>
      <c r="D16" s="687"/>
      <c r="E16" s="687"/>
      <c r="F16" s="687"/>
      <c r="G16" s="687"/>
      <c r="H16" s="687"/>
      <c r="I16" s="687"/>
      <c r="J16" s="687"/>
      <c r="K16" s="688"/>
    </row>
    <row r="17" spans="2:11" x14ac:dyDescent="0.25">
      <c r="B17" s="686"/>
      <c r="C17" s="687"/>
      <c r="D17" s="687"/>
      <c r="E17" s="687"/>
      <c r="F17" s="687"/>
      <c r="G17" s="687"/>
      <c r="H17" s="687"/>
      <c r="I17" s="687"/>
      <c r="J17" s="687"/>
      <c r="K17" s="688"/>
    </row>
    <row r="18" spans="2:11" x14ac:dyDescent="0.25">
      <c r="B18" s="686"/>
      <c r="C18" s="687"/>
      <c r="D18" s="687"/>
      <c r="E18" s="687"/>
      <c r="F18" s="687"/>
      <c r="G18" s="687"/>
      <c r="H18" s="687"/>
      <c r="I18" s="687"/>
      <c r="J18" s="687"/>
      <c r="K18" s="688"/>
    </row>
    <row r="19" spans="2:11" x14ac:dyDescent="0.25">
      <c r="B19" s="686"/>
      <c r="C19" s="687"/>
      <c r="D19" s="687"/>
      <c r="E19" s="687"/>
      <c r="F19" s="687"/>
      <c r="G19" s="687"/>
      <c r="H19" s="687"/>
      <c r="I19" s="687"/>
      <c r="J19" s="687"/>
      <c r="K19" s="688"/>
    </row>
    <row r="20" spans="2:11" x14ac:dyDescent="0.25">
      <c r="B20" s="686"/>
      <c r="C20" s="687"/>
      <c r="D20" s="687"/>
      <c r="E20" s="687"/>
      <c r="F20" s="687"/>
      <c r="G20" s="687"/>
      <c r="H20" s="687"/>
      <c r="I20" s="687"/>
      <c r="J20" s="687"/>
      <c r="K20" s="688"/>
    </row>
    <row r="21" spans="2:11" x14ac:dyDescent="0.25">
      <c r="B21" s="263" t="s">
        <v>3</v>
      </c>
      <c r="C21" s="310" t="s">
        <v>198</v>
      </c>
      <c r="D21" s="310"/>
      <c r="E21" s="184"/>
      <c r="F21" s="184"/>
      <c r="G21" s="184"/>
      <c r="H21" s="184"/>
      <c r="I21" s="184"/>
      <c r="J21" s="184"/>
      <c r="K21" s="185"/>
    </row>
    <row r="22" spans="2:11" x14ac:dyDescent="0.25">
      <c r="B22" s="190"/>
      <c r="C22" s="310" t="s">
        <v>199</v>
      </c>
      <c r="D22" s="310"/>
      <c r="E22" s="184"/>
      <c r="F22" s="184"/>
      <c r="G22" s="184"/>
      <c r="H22" s="184"/>
      <c r="I22" s="184"/>
      <c r="J22" s="184"/>
      <c r="K22" s="185"/>
    </row>
    <row r="23" spans="2:11" x14ac:dyDescent="0.25">
      <c r="B23" s="190"/>
      <c r="C23" s="310" t="s">
        <v>200</v>
      </c>
      <c r="D23" s="310"/>
      <c r="E23" s="184"/>
      <c r="F23" s="184"/>
      <c r="G23" s="184"/>
      <c r="H23" s="184"/>
      <c r="I23" s="184"/>
      <c r="J23" s="184"/>
      <c r="K23" s="185"/>
    </row>
    <row r="24" spans="2:11" s="4" customFormat="1" ht="15.75" thickBot="1" x14ac:dyDescent="0.3">
      <c r="B24" s="186"/>
      <c r="C24" s="187"/>
      <c r="D24" s="187"/>
      <c r="E24" s="187"/>
      <c r="F24" s="188"/>
      <c r="G24" s="188"/>
      <c r="H24" s="188"/>
      <c r="I24" s="189"/>
      <c r="J24" s="189"/>
      <c r="K24" s="199"/>
    </row>
    <row r="25" spans="2:11" s="4" customFormat="1" ht="16.5" thickBot="1" x14ac:dyDescent="0.3">
      <c r="B25" s="46" t="s">
        <v>201</v>
      </c>
      <c r="C25" s="47"/>
      <c r="D25" s="47"/>
      <c r="E25" s="47"/>
      <c r="F25" s="47"/>
      <c r="G25" s="47"/>
      <c r="H25" s="47"/>
      <c r="I25" s="47"/>
      <c r="J25" s="47"/>
      <c r="K25" s="48"/>
    </row>
    <row r="26" spans="2:11" s="4" customFormat="1" ht="30.75" customHeight="1" thickBot="1" x14ac:dyDescent="0.3">
      <c r="B26" s="16" t="s">
        <v>202</v>
      </c>
      <c r="C26" s="17" t="s">
        <v>203</v>
      </c>
      <c r="D26" s="404" t="s">
        <v>204</v>
      </c>
      <c r="E26" s="333"/>
      <c r="F26" s="333"/>
      <c r="G26" s="404" t="s">
        <v>205</v>
      </c>
      <c r="H26" s="535"/>
      <c r="I26" s="376" t="s">
        <v>159</v>
      </c>
      <c r="J26" s="469"/>
      <c r="K26" s="125" t="s">
        <v>33</v>
      </c>
    </row>
    <row r="27" spans="2:11" s="4" customFormat="1" ht="15.75" customHeight="1" x14ac:dyDescent="0.25">
      <c r="B27" s="209" t="s">
        <v>206</v>
      </c>
      <c r="C27" s="213" t="s">
        <v>207</v>
      </c>
      <c r="D27" s="689" t="s">
        <v>208</v>
      </c>
      <c r="E27" s="690"/>
      <c r="F27" s="690"/>
      <c r="G27" s="693">
        <v>113020</v>
      </c>
      <c r="H27" s="694"/>
      <c r="I27" s="669">
        <v>0.42799999999999999</v>
      </c>
      <c r="J27" s="670"/>
      <c r="K27" s="210">
        <f>SUM(H27*J27)</f>
        <v>0</v>
      </c>
    </row>
    <row r="28" spans="2:11" s="4" customFormat="1" ht="15.75" customHeight="1" thickBot="1" x14ac:dyDescent="0.3">
      <c r="B28" s="211" t="s">
        <v>209</v>
      </c>
      <c r="C28" s="214" t="s">
        <v>210</v>
      </c>
      <c r="D28" s="691" t="s">
        <v>211</v>
      </c>
      <c r="E28" s="692"/>
      <c r="F28" s="692"/>
      <c r="G28" s="695">
        <v>141020</v>
      </c>
      <c r="H28" s="696"/>
      <c r="I28" s="671">
        <v>0.1</v>
      </c>
      <c r="J28" s="672"/>
      <c r="K28" s="212">
        <f t="shared" ref="K28:K32" si="0">SUM(H28*J28)</f>
        <v>0</v>
      </c>
    </row>
    <row r="29" spans="2:11" s="4" customFormat="1" x14ac:dyDescent="0.25">
      <c r="B29" s="127"/>
      <c r="C29" s="128"/>
      <c r="D29" s="177"/>
      <c r="E29" s="178"/>
      <c r="F29" s="178"/>
      <c r="G29" s="697"/>
      <c r="H29" s="697"/>
      <c r="I29" s="673"/>
      <c r="J29" s="674"/>
      <c r="K29" s="200">
        <f t="shared" si="0"/>
        <v>0</v>
      </c>
    </row>
    <row r="30" spans="2:11" s="4" customFormat="1" x14ac:dyDescent="0.25">
      <c r="B30" s="129"/>
      <c r="C30" s="130"/>
      <c r="D30" s="179"/>
      <c r="E30" s="180"/>
      <c r="F30" s="180"/>
      <c r="G30" s="698"/>
      <c r="H30" s="698"/>
      <c r="I30" s="675"/>
      <c r="J30" s="676"/>
      <c r="K30" s="126">
        <f t="shared" si="0"/>
        <v>0</v>
      </c>
    </row>
    <row r="31" spans="2:11" s="4" customFormat="1" x14ac:dyDescent="0.25">
      <c r="B31" s="129"/>
      <c r="C31" s="130"/>
      <c r="D31" s="179"/>
      <c r="E31" s="180"/>
      <c r="F31" s="180"/>
      <c r="G31" s="698"/>
      <c r="H31" s="698"/>
      <c r="I31" s="675"/>
      <c r="J31" s="676"/>
      <c r="K31" s="126">
        <f t="shared" si="0"/>
        <v>0</v>
      </c>
    </row>
    <row r="32" spans="2:11" s="4" customFormat="1" ht="15.75" thickBot="1" x14ac:dyDescent="0.3">
      <c r="B32" s="201"/>
      <c r="C32" s="202"/>
      <c r="D32" s="203"/>
      <c r="E32" s="204"/>
      <c r="F32" s="204"/>
      <c r="G32" s="699"/>
      <c r="H32" s="700"/>
      <c r="I32" s="677"/>
      <c r="J32" s="678"/>
      <c r="K32" s="205">
        <f t="shared" si="0"/>
        <v>0</v>
      </c>
    </row>
    <row r="33" spans="2:11" s="4" customFormat="1" ht="15.75" thickBot="1" x14ac:dyDescent="0.3">
      <c r="B33" s="442" t="s">
        <v>42</v>
      </c>
      <c r="C33" s="443"/>
      <c r="D33" s="443"/>
      <c r="E33" s="443"/>
      <c r="F33" s="443"/>
      <c r="G33" s="443"/>
      <c r="H33" s="443"/>
      <c r="I33" s="443"/>
      <c r="J33" s="443"/>
      <c r="K33" s="206">
        <f>SUM(K29:K32)</f>
        <v>0</v>
      </c>
    </row>
    <row r="34" spans="2:11" s="4" customFormat="1" ht="15" customHeight="1" x14ac:dyDescent="0.25">
      <c r="B34" s="182"/>
      <c r="C34" s="182"/>
      <c r="D34" s="679" t="s">
        <v>212</v>
      </c>
      <c r="E34" s="680"/>
      <c r="F34" s="680"/>
      <c r="G34" s="680"/>
      <c r="H34" s="680"/>
      <c r="I34" s="680"/>
      <c r="J34" s="680"/>
      <c r="K34" s="207"/>
    </row>
    <row r="35" spans="2:11" s="4" customFormat="1" ht="15.75" thickBot="1" x14ac:dyDescent="0.3">
      <c r="B35" s="183"/>
      <c r="C35" s="183"/>
      <c r="D35" s="681" t="s">
        <v>213</v>
      </c>
      <c r="E35" s="682"/>
      <c r="F35" s="682"/>
      <c r="G35" s="682"/>
      <c r="H35" s="682"/>
      <c r="I35" s="682"/>
      <c r="J35" s="682"/>
      <c r="K35" s="208"/>
    </row>
    <row r="36" spans="2:11" s="4" customFormat="1" x14ac:dyDescent="0.25">
      <c r="B36" s="183"/>
      <c r="C36" s="183"/>
      <c r="D36" s="183"/>
      <c r="E36" s="183"/>
      <c r="F36" s="183"/>
      <c r="G36" s="183"/>
      <c r="H36" s="183"/>
      <c r="I36" s="183"/>
      <c r="J36" s="183"/>
      <c r="K36" s="183"/>
    </row>
  </sheetData>
  <mergeCells count="24">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 ref="B33:J33"/>
    <mergeCell ref="I27:J27"/>
    <mergeCell ref="I28:J28"/>
    <mergeCell ref="I29:J29"/>
    <mergeCell ref="I26:J26"/>
    <mergeCell ref="I30:J30"/>
    <mergeCell ref="I31:J31"/>
    <mergeCell ref="I32:J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90" fitToHeight="0" orientation="landscape"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zoomScaleNormal="100" workbookViewId="0">
      <selection activeCell="C6" sqref="C6:C16"/>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x14ac:dyDescent="0.3">
      <c r="B3" s="5"/>
      <c r="C3" s="5"/>
      <c r="D3" s="5"/>
      <c r="E3" s="5"/>
    </row>
    <row r="4" spans="2:5" s="4" customFormat="1" ht="15.75" customHeight="1" x14ac:dyDescent="0.25">
      <c r="B4" s="321" t="s">
        <v>10</v>
      </c>
      <c r="C4" s="322"/>
      <c r="D4" s="322"/>
      <c r="E4" s="323"/>
    </row>
    <row r="5" spans="2:5" s="4" customFormat="1" ht="45.75" customHeight="1" thickBot="1" x14ac:dyDescent="0.3">
      <c r="B5" s="26" t="s">
        <v>11</v>
      </c>
      <c r="C5" s="27" t="s">
        <v>12</v>
      </c>
      <c r="D5" s="324" t="s">
        <v>13</v>
      </c>
      <c r="E5" s="327" t="s">
        <v>14</v>
      </c>
    </row>
    <row r="6" spans="2:5" s="4" customFormat="1" x14ac:dyDescent="0.25">
      <c r="B6" s="19" t="s">
        <v>15</v>
      </c>
      <c r="C6" s="712">
        <f>'6a. Personnel'!E27</f>
        <v>0</v>
      </c>
      <c r="D6" s="325"/>
      <c r="E6" s="328"/>
    </row>
    <row r="7" spans="2:5" s="4" customFormat="1" x14ac:dyDescent="0.25">
      <c r="B7" s="20" t="s">
        <v>16</v>
      </c>
      <c r="C7" s="89">
        <f>'6b. Fringe Benefits'!E25</f>
        <v>0</v>
      </c>
      <c r="D7" s="325"/>
      <c r="E7" s="328"/>
    </row>
    <row r="8" spans="2:5" s="4" customFormat="1" x14ac:dyDescent="0.25">
      <c r="B8" s="20" t="s">
        <v>17</v>
      </c>
      <c r="C8" s="89">
        <f>'6c. Travel'!J22</f>
        <v>0</v>
      </c>
      <c r="D8" s="325"/>
      <c r="E8" s="328"/>
    </row>
    <row r="9" spans="2:5" s="4" customFormat="1" x14ac:dyDescent="0.25">
      <c r="B9" s="20" t="s">
        <v>18</v>
      </c>
      <c r="C9" s="89">
        <f>'6d. Equipment'!E24</f>
        <v>0</v>
      </c>
      <c r="D9" s="325"/>
      <c r="E9" s="328"/>
    </row>
    <row r="10" spans="2:5" s="4" customFormat="1" x14ac:dyDescent="0.25">
      <c r="B10" s="20" t="s">
        <v>19</v>
      </c>
      <c r="C10" s="89">
        <f>'6e. Supplies'!E29</f>
        <v>0</v>
      </c>
      <c r="D10" s="325"/>
      <c r="E10" s="328"/>
    </row>
    <row r="11" spans="2:5" s="4" customFormat="1" x14ac:dyDescent="0.25">
      <c r="B11" s="20" t="s">
        <v>20</v>
      </c>
      <c r="C11" s="89">
        <f>'6f. Contractual'!E54</f>
        <v>0</v>
      </c>
      <c r="D11" s="325"/>
      <c r="E11" s="328"/>
    </row>
    <row r="12" spans="2:5" s="4" customFormat="1" x14ac:dyDescent="0.25">
      <c r="B12" s="20" t="s">
        <v>21</v>
      </c>
      <c r="C12" s="89">
        <f>'6g. Construction '!E92</f>
        <v>0</v>
      </c>
      <c r="D12" s="325"/>
      <c r="E12" s="328"/>
    </row>
    <row r="13" spans="2:5" s="4" customFormat="1" ht="16.5" customHeight="1" x14ac:dyDescent="0.25">
      <c r="B13" s="20" t="s">
        <v>22</v>
      </c>
      <c r="C13" s="89">
        <f>'6h. Other Direct Costs'!C41</f>
        <v>0</v>
      </c>
      <c r="D13" s="325"/>
      <c r="E13" s="328"/>
    </row>
    <row r="14" spans="2:5" s="4" customFormat="1" ht="16.5" customHeight="1" x14ac:dyDescent="0.25">
      <c r="B14" s="21" t="s">
        <v>23</v>
      </c>
      <c r="C14" s="713">
        <f>SUM(C6:C13)</f>
        <v>0</v>
      </c>
      <c r="D14" s="325"/>
      <c r="E14" s="328"/>
    </row>
    <row r="15" spans="2:5" s="4" customFormat="1" ht="15.75" customHeight="1" thickBot="1" x14ac:dyDescent="0.3">
      <c r="B15" s="24" t="s">
        <v>24</v>
      </c>
      <c r="C15" s="714" cm="1">
        <f t="array" ref="C15">'6j. Indirect Costs'!K33:K33</f>
        <v>0</v>
      </c>
      <c r="D15" s="326"/>
      <c r="E15" s="329"/>
    </row>
    <row r="16" spans="2:5" s="4" customFormat="1" ht="15.75" customHeight="1" thickBot="1" x14ac:dyDescent="0.3">
      <c r="B16" s="50" t="s">
        <v>25</v>
      </c>
      <c r="C16" s="288">
        <f>SUM(C14:C15)</f>
        <v>0</v>
      </c>
      <c r="D16" s="23">
        <v>0</v>
      </c>
      <c r="E16" s="42">
        <f>(C16-D16)</f>
        <v>0</v>
      </c>
    </row>
    <row r="17" spans="2:5" s="4" customFormat="1" ht="15.75" thickBot="1" x14ac:dyDescent="0.3">
      <c r="B17" s="330" t="s">
        <v>26</v>
      </c>
      <c r="C17" s="331"/>
      <c r="D17" s="25" t="e">
        <f>(D16/C16)</f>
        <v>#DIV/0!</v>
      </c>
      <c r="E17" s="43" t="e">
        <f>(E16/C16)</f>
        <v>#DIV/0!</v>
      </c>
    </row>
    <row r="18" spans="2:5" s="4" customFormat="1" x14ac:dyDescent="0.25"/>
    <row r="19" spans="2:5" s="4" customFormat="1" x14ac:dyDescent="0.25"/>
    <row r="20" spans="2:5" s="4" customFormat="1" x14ac:dyDescent="0.25"/>
    <row r="21" spans="2:5" s="4" customFormat="1" x14ac:dyDescent="0.25"/>
  </sheetData>
  <mergeCells count="4">
    <mergeCell ref="B4:E4"/>
    <mergeCell ref="D5:D15"/>
    <mergeCell ref="E5:E15"/>
    <mergeCell ref="B17:C17"/>
  </mergeCells>
  <pageMargins left="0.7" right="0.7" top="0.75" bottom="0.75" header="0.3" footer="0.3"/>
  <pageSetup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topLeftCell="A64" zoomScaleNormal="100" workbookViewId="0">
      <selection activeCell="B20" sqref="B20"/>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 customHeight="1" x14ac:dyDescent="0.25">
      <c r="B2" s="345" t="s">
        <v>27</v>
      </c>
      <c r="C2" s="346"/>
      <c r="D2" s="346"/>
      <c r="E2" s="346"/>
      <c r="F2" s="346"/>
      <c r="G2" s="346"/>
      <c r="H2" s="346"/>
      <c r="I2" s="346"/>
      <c r="J2" s="346"/>
      <c r="K2" s="346"/>
      <c r="L2" s="346"/>
      <c r="M2" s="346"/>
      <c r="N2" s="347"/>
    </row>
    <row r="3" spans="2:14" ht="15" customHeight="1" x14ac:dyDescent="0.25">
      <c r="B3" s="348"/>
      <c r="C3" s="349"/>
      <c r="D3" s="349"/>
      <c r="E3" s="349"/>
      <c r="F3" s="349"/>
      <c r="G3" s="349"/>
      <c r="H3" s="349"/>
      <c r="I3" s="349"/>
      <c r="J3" s="349"/>
      <c r="K3" s="349"/>
      <c r="L3" s="349"/>
      <c r="M3" s="349"/>
      <c r="N3" s="350"/>
    </row>
    <row r="4" spans="2:14" x14ac:dyDescent="0.25">
      <c r="B4" s="348"/>
      <c r="C4" s="349"/>
      <c r="D4" s="349"/>
      <c r="E4" s="349"/>
      <c r="F4" s="349"/>
      <c r="G4" s="349"/>
      <c r="H4" s="349"/>
      <c r="I4" s="349"/>
      <c r="J4" s="349"/>
      <c r="K4" s="349"/>
      <c r="L4" s="349"/>
      <c r="M4" s="349"/>
      <c r="N4" s="350"/>
    </row>
    <row r="5" spans="2:14" x14ac:dyDescent="0.25">
      <c r="B5" s="348"/>
      <c r="C5" s="349"/>
      <c r="D5" s="349"/>
      <c r="E5" s="349"/>
      <c r="F5" s="349"/>
      <c r="G5" s="349"/>
      <c r="H5" s="349"/>
      <c r="I5" s="349"/>
      <c r="J5" s="349"/>
      <c r="K5" s="349"/>
      <c r="L5" s="349"/>
      <c r="M5" s="349"/>
      <c r="N5" s="350"/>
    </row>
    <row r="6" spans="2:14" x14ac:dyDescent="0.25">
      <c r="B6" s="348"/>
      <c r="C6" s="349"/>
      <c r="D6" s="349"/>
      <c r="E6" s="349"/>
      <c r="F6" s="349"/>
      <c r="G6" s="349"/>
      <c r="H6" s="349"/>
      <c r="I6" s="349"/>
      <c r="J6" s="349"/>
      <c r="K6" s="349"/>
      <c r="L6" s="349"/>
      <c r="M6" s="349"/>
      <c r="N6" s="350"/>
    </row>
    <row r="7" spans="2:14" x14ac:dyDescent="0.25">
      <c r="B7" s="348"/>
      <c r="C7" s="349"/>
      <c r="D7" s="349"/>
      <c r="E7" s="349"/>
      <c r="F7" s="349"/>
      <c r="G7" s="349"/>
      <c r="H7" s="349"/>
      <c r="I7" s="349"/>
      <c r="J7" s="349"/>
      <c r="K7" s="349"/>
      <c r="L7" s="349"/>
      <c r="M7" s="349"/>
      <c r="N7" s="350"/>
    </row>
    <row r="8" spans="2:14" x14ac:dyDescent="0.25">
      <c r="B8" s="348"/>
      <c r="C8" s="349"/>
      <c r="D8" s="349"/>
      <c r="E8" s="349"/>
      <c r="F8" s="349"/>
      <c r="G8" s="349"/>
      <c r="H8" s="349"/>
      <c r="I8" s="349"/>
      <c r="J8" s="349"/>
      <c r="K8" s="349"/>
      <c r="L8" s="349"/>
      <c r="M8" s="349"/>
      <c r="N8" s="350"/>
    </row>
    <row r="9" spans="2:14" x14ac:dyDescent="0.25">
      <c r="B9" s="348"/>
      <c r="C9" s="349"/>
      <c r="D9" s="349"/>
      <c r="E9" s="349"/>
      <c r="F9" s="349"/>
      <c r="G9" s="349"/>
      <c r="H9" s="349"/>
      <c r="I9" s="349"/>
      <c r="J9" s="349"/>
      <c r="K9" s="349"/>
      <c r="L9" s="349"/>
      <c r="M9" s="349"/>
      <c r="N9" s="350"/>
    </row>
    <row r="10" spans="2:14" x14ac:dyDescent="0.25">
      <c r="B10" s="348"/>
      <c r="C10" s="349"/>
      <c r="D10" s="349"/>
      <c r="E10" s="349"/>
      <c r="F10" s="349"/>
      <c r="G10" s="349"/>
      <c r="H10" s="349"/>
      <c r="I10" s="349"/>
      <c r="J10" s="349"/>
      <c r="K10" s="349"/>
      <c r="L10" s="349"/>
      <c r="M10" s="349"/>
      <c r="N10" s="350"/>
    </row>
    <row r="11" spans="2:14" x14ac:dyDescent="0.25">
      <c r="B11" s="348"/>
      <c r="C11" s="349"/>
      <c r="D11" s="349"/>
      <c r="E11" s="349"/>
      <c r="F11" s="349"/>
      <c r="G11" s="349"/>
      <c r="H11" s="349"/>
      <c r="I11" s="349"/>
      <c r="J11" s="349"/>
      <c r="K11" s="349"/>
      <c r="L11" s="349"/>
      <c r="M11" s="349"/>
      <c r="N11" s="350"/>
    </row>
    <row r="12" spans="2:14" x14ac:dyDescent="0.25">
      <c r="B12" s="348"/>
      <c r="C12" s="349"/>
      <c r="D12" s="349"/>
      <c r="E12" s="349"/>
      <c r="F12" s="349"/>
      <c r="G12" s="349"/>
      <c r="H12" s="349"/>
      <c r="I12" s="349"/>
      <c r="J12" s="349"/>
      <c r="K12" s="349"/>
      <c r="L12" s="349"/>
      <c r="M12" s="349"/>
      <c r="N12" s="350"/>
    </row>
    <row r="13" spans="2:14" x14ac:dyDescent="0.25">
      <c r="B13" s="348"/>
      <c r="C13" s="349"/>
      <c r="D13" s="349"/>
      <c r="E13" s="349"/>
      <c r="F13" s="349"/>
      <c r="G13" s="349"/>
      <c r="H13" s="349"/>
      <c r="I13" s="349"/>
      <c r="J13" s="349"/>
      <c r="K13" s="349"/>
      <c r="L13" s="349"/>
      <c r="M13" s="349"/>
      <c r="N13" s="350"/>
    </row>
    <row r="14" spans="2:14" s="4" customFormat="1" x14ac:dyDescent="0.25">
      <c r="B14" s="64" t="s">
        <v>3</v>
      </c>
      <c r="C14" s="365" t="s">
        <v>28</v>
      </c>
      <c r="D14" s="365"/>
      <c r="E14" s="365"/>
      <c r="F14" s="61"/>
      <c r="G14" s="61"/>
      <c r="H14" s="62"/>
      <c r="I14" s="62"/>
      <c r="J14" s="62"/>
      <c r="K14" s="63"/>
      <c r="L14" s="63"/>
      <c r="M14" s="63"/>
      <c r="N14" s="65"/>
    </row>
    <row r="15" spans="2:14" s="4" customFormat="1" ht="15.75" thickBot="1" x14ac:dyDescent="0.3">
      <c r="B15" s="66"/>
      <c r="C15" s="67"/>
      <c r="D15" s="67"/>
      <c r="E15" s="67"/>
      <c r="F15" s="68"/>
      <c r="G15" s="68"/>
      <c r="H15" s="69"/>
      <c r="I15" s="69"/>
      <c r="J15" s="69"/>
      <c r="K15" s="70"/>
      <c r="L15" s="70"/>
      <c r="M15" s="70"/>
      <c r="N15" s="71"/>
    </row>
    <row r="16" spans="2:14" s="4" customFormat="1" ht="16.5" thickBot="1" x14ac:dyDescent="0.3">
      <c r="B16" s="341" t="s">
        <v>29</v>
      </c>
      <c r="C16" s="342"/>
      <c r="D16" s="342"/>
      <c r="E16" s="342"/>
      <c r="F16" s="342"/>
      <c r="G16" s="342"/>
      <c r="H16" s="342"/>
      <c r="I16" s="342"/>
      <c r="J16" s="342"/>
      <c r="K16" s="342"/>
      <c r="L16" s="342"/>
      <c r="M16" s="342"/>
      <c r="N16" s="343"/>
    </row>
    <row r="17" spans="2:14" s="4" customFormat="1" ht="30.75" thickBot="1" x14ac:dyDescent="0.3">
      <c r="B17" s="7" t="s">
        <v>30</v>
      </c>
      <c r="C17" s="140" t="s">
        <v>31</v>
      </c>
      <c r="D17" s="8" t="s">
        <v>32</v>
      </c>
      <c r="E17" s="141" t="s">
        <v>33</v>
      </c>
      <c r="F17" s="376" t="s">
        <v>34</v>
      </c>
      <c r="G17" s="377"/>
      <c r="H17" s="332" t="s">
        <v>35</v>
      </c>
      <c r="I17" s="333"/>
      <c r="J17" s="333"/>
      <c r="K17" s="333"/>
      <c r="L17" s="333"/>
      <c r="M17" s="333"/>
      <c r="N17" s="334"/>
    </row>
    <row r="18" spans="2:14" s="4" customFormat="1" ht="30.75" customHeight="1" x14ac:dyDescent="0.25">
      <c r="B18" s="227" t="s">
        <v>36</v>
      </c>
      <c r="C18" s="228">
        <v>400</v>
      </c>
      <c r="D18" s="229">
        <v>46</v>
      </c>
      <c r="E18" s="233">
        <f t="shared" ref="E18:E26" si="0">C18*D18</f>
        <v>18400</v>
      </c>
      <c r="F18" s="351" t="s">
        <v>37</v>
      </c>
      <c r="G18" s="352"/>
      <c r="H18" s="353" t="s">
        <v>38</v>
      </c>
      <c r="I18" s="354"/>
      <c r="J18" s="354"/>
      <c r="K18" s="354"/>
      <c r="L18" s="354"/>
      <c r="M18" s="354"/>
      <c r="N18" s="355"/>
    </row>
    <row r="19" spans="2:14" s="4" customFormat="1" ht="36" customHeight="1" thickBot="1" x14ac:dyDescent="0.3">
      <c r="B19" s="144" t="s">
        <v>39</v>
      </c>
      <c r="C19" s="230">
        <v>400</v>
      </c>
      <c r="D19" s="231">
        <v>47.5</v>
      </c>
      <c r="E19" s="234">
        <f t="shared" si="0"/>
        <v>19000</v>
      </c>
      <c r="F19" s="366" t="s">
        <v>40</v>
      </c>
      <c r="G19" s="367"/>
      <c r="H19" s="368" t="s">
        <v>41</v>
      </c>
      <c r="I19" s="368"/>
      <c r="J19" s="368"/>
      <c r="K19" s="368"/>
      <c r="L19" s="368"/>
      <c r="M19" s="368"/>
      <c r="N19" s="369"/>
    </row>
    <row r="20" spans="2:14" s="4" customFormat="1" x14ac:dyDescent="0.25">
      <c r="B20" s="223"/>
      <c r="C20" s="224"/>
      <c r="D20" s="225"/>
      <c r="E20" s="235">
        <f t="shared" si="0"/>
        <v>0</v>
      </c>
      <c r="F20" s="380"/>
      <c r="G20" s="380"/>
      <c r="H20" s="337"/>
      <c r="I20" s="337"/>
      <c r="J20" s="337"/>
      <c r="K20" s="337"/>
      <c r="L20" s="337"/>
      <c r="M20" s="337"/>
      <c r="N20" s="338"/>
    </row>
    <row r="21" spans="2:14" s="4" customFormat="1" x14ac:dyDescent="0.25">
      <c r="B21" s="232"/>
      <c r="C21" s="226"/>
      <c r="D21" s="181"/>
      <c r="E21" s="89">
        <f t="shared" si="0"/>
        <v>0</v>
      </c>
      <c r="F21" s="344"/>
      <c r="G21" s="344"/>
      <c r="H21" s="339"/>
      <c r="I21" s="339"/>
      <c r="J21" s="339"/>
      <c r="K21" s="339"/>
      <c r="L21" s="339"/>
      <c r="M21" s="339"/>
      <c r="N21" s="340"/>
    </row>
    <row r="22" spans="2:14" s="4" customFormat="1" x14ac:dyDescent="0.25">
      <c r="B22" s="232"/>
      <c r="C22" s="226"/>
      <c r="D22" s="181"/>
      <c r="E22" s="89">
        <f t="shared" si="0"/>
        <v>0</v>
      </c>
      <c r="F22" s="344"/>
      <c r="G22" s="344"/>
      <c r="H22" s="339"/>
      <c r="I22" s="339"/>
      <c r="J22" s="339"/>
      <c r="K22" s="339"/>
      <c r="L22" s="339"/>
      <c r="M22" s="339"/>
      <c r="N22" s="340"/>
    </row>
    <row r="23" spans="2:14" s="4" customFormat="1" x14ac:dyDescent="0.25">
      <c r="B23" s="232"/>
      <c r="C23" s="226"/>
      <c r="D23" s="181"/>
      <c r="E23" s="89">
        <f t="shared" si="0"/>
        <v>0</v>
      </c>
      <c r="F23" s="344"/>
      <c r="G23" s="344"/>
      <c r="H23" s="339"/>
      <c r="I23" s="339"/>
      <c r="J23" s="339"/>
      <c r="K23" s="339"/>
      <c r="L23" s="339"/>
      <c r="M23" s="339"/>
      <c r="N23" s="340"/>
    </row>
    <row r="24" spans="2:14" s="4" customFormat="1" x14ac:dyDescent="0.25">
      <c r="B24" s="232"/>
      <c r="C24" s="226"/>
      <c r="D24" s="181"/>
      <c r="E24" s="89">
        <f t="shared" si="0"/>
        <v>0</v>
      </c>
      <c r="F24" s="344"/>
      <c r="G24" s="344"/>
      <c r="H24" s="339"/>
      <c r="I24" s="339"/>
      <c r="J24" s="339"/>
      <c r="K24" s="339"/>
      <c r="L24" s="339"/>
      <c r="M24" s="339"/>
      <c r="N24" s="340"/>
    </row>
    <row r="25" spans="2:14" s="4" customFormat="1" x14ac:dyDescent="0.25">
      <c r="B25" s="232"/>
      <c r="C25" s="226"/>
      <c r="D25" s="181"/>
      <c r="E25" s="89">
        <f t="shared" si="0"/>
        <v>0</v>
      </c>
      <c r="F25" s="344"/>
      <c r="G25" s="344"/>
      <c r="H25" s="339"/>
      <c r="I25" s="339"/>
      <c r="J25" s="339"/>
      <c r="K25" s="339"/>
      <c r="L25" s="339"/>
      <c r="M25" s="339"/>
      <c r="N25" s="340"/>
    </row>
    <row r="26" spans="2:14" s="4" customFormat="1" ht="15.75" thickBot="1" x14ac:dyDescent="0.3">
      <c r="B26" s="220"/>
      <c r="C26" s="221"/>
      <c r="D26" s="222"/>
      <c r="E26" s="18">
        <f t="shared" si="0"/>
        <v>0</v>
      </c>
      <c r="F26" s="378"/>
      <c r="G26" s="379"/>
      <c r="H26" s="335"/>
      <c r="I26" s="335"/>
      <c r="J26" s="335"/>
      <c r="K26" s="335"/>
      <c r="L26" s="335"/>
      <c r="M26" s="335"/>
      <c r="N26" s="336"/>
    </row>
    <row r="27" spans="2:14" s="4" customFormat="1" ht="15.75" thickBot="1" x14ac:dyDescent="0.3">
      <c r="B27" s="370" t="s">
        <v>42</v>
      </c>
      <c r="C27" s="371"/>
      <c r="D27" s="372"/>
      <c r="E27" s="170">
        <f>SUM(E20:E26)</f>
        <v>0</v>
      </c>
      <c r="F27" s="373"/>
      <c r="G27" s="374"/>
      <c r="H27" s="374"/>
      <c r="I27" s="374"/>
      <c r="J27" s="374"/>
      <c r="K27" s="374"/>
      <c r="L27" s="374"/>
      <c r="M27" s="374"/>
      <c r="N27" s="375"/>
    </row>
    <row r="28" spans="2:14" s="4" customFormat="1" x14ac:dyDescent="0.25">
      <c r="B28" s="356" t="s">
        <v>214</v>
      </c>
      <c r="C28" s="357"/>
      <c r="D28" s="357"/>
      <c r="E28" s="357"/>
      <c r="F28" s="357"/>
      <c r="G28" s="357"/>
      <c r="H28" s="357"/>
      <c r="I28" s="357"/>
      <c r="J28" s="357"/>
      <c r="K28" s="357"/>
      <c r="L28" s="357"/>
      <c r="M28" s="357"/>
      <c r="N28" s="358"/>
    </row>
    <row r="29" spans="2:14" s="4" customFormat="1" x14ac:dyDescent="0.25">
      <c r="B29" s="359"/>
      <c r="C29" s="360"/>
      <c r="D29" s="360"/>
      <c r="E29" s="360"/>
      <c r="F29" s="360"/>
      <c r="G29" s="360"/>
      <c r="H29" s="360"/>
      <c r="I29" s="360"/>
      <c r="J29" s="360"/>
      <c r="K29" s="360"/>
      <c r="L29" s="360"/>
      <c r="M29" s="360"/>
      <c r="N29" s="361"/>
    </row>
    <row r="30" spans="2:14" ht="15.75" thickBot="1" x14ac:dyDescent="0.3">
      <c r="B30" s="362"/>
      <c r="C30" s="363"/>
      <c r="D30" s="363"/>
      <c r="E30" s="363"/>
      <c r="F30" s="363"/>
      <c r="G30" s="363"/>
      <c r="H30" s="363"/>
      <c r="I30" s="363"/>
      <c r="J30" s="363"/>
      <c r="K30" s="363"/>
      <c r="L30" s="363"/>
      <c r="M30" s="363"/>
      <c r="N30" s="364"/>
    </row>
  </sheetData>
  <mergeCells count="26">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 ref="H17:N17"/>
    <mergeCell ref="H26:N26"/>
    <mergeCell ref="H20:N20"/>
    <mergeCell ref="H21:N21"/>
    <mergeCell ref="B16:N16"/>
    <mergeCell ref="F25:G25"/>
    <mergeCell ref="H22:N22"/>
    <mergeCell ref="H23:N23"/>
    <mergeCell ref="H24:N24"/>
    <mergeCell ref="H25:N25"/>
  </mergeCells>
  <hyperlinks>
    <hyperlink ref="C14" r:id="rId1" xr:uid="{91BCFEAE-7A75-492A-B5D5-DE67EE88A862}"/>
  </hyperlinks>
  <pageMargins left="0.7" right="0.7" top="0.75" bottom="0.75" header="0.3" footer="0.3"/>
  <pageSetup scale="6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topLeftCell="A55" zoomScaleNormal="100" workbookViewId="0">
      <selection activeCell="B26" sqref="B26:N28"/>
    </sheetView>
  </sheetViews>
  <sheetFormatPr defaultRowHeight="15" x14ac:dyDescent="0.2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75" customHeight="1" x14ac:dyDescent="0.25">
      <c r="B2" s="398" t="s">
        <v>43</v>
      </c>
      <c r="C2" s="399"/>
      <c r="D2" s="399"/>
      <c r="E2" s="399"/>
      <c r="F2" s="399"/>
      <c r="G2" s="399"/>
      <c r="H2" s="399"/>
      <c r="I2" s="399"/>
      <c r="J2" s="399"/>
      <c r="K2" s="399"/>
      <c r="L2" s="399"/>
      <c r="M2" s="399"/>
      <c r="N2" s="400"/>
    </row>
    <row r="3" spans="2:14" ht="15.75" customHeight="1" x14ac:dyDescent="0.25">
      <c r="B3" s="401"/>
      <c r="C3" s="402"/>
      <c r="D3" s="402"/>
      <c r="E3" s="402"/>
      <c r="F3" s="402"/>
      <c r="G3" s="402"/>
      <c r="H3" s="402"/>
      <c r="I3" s="402"/>
      <c r="J3" s="402"/>
      <c r="K3" s="402"/>
      <c r="L3" s="402"/>
      <c r="M3" s="402"/>
      <c r="N3" s="403"/>
    </row>
    <row r="4" spans="2:14" ht="15.75" customHeight="1" x14ac:dyDescent="0.25">
      <c r="B4" s="401"/>
      <c r="C4" s="402"/>
      <c r="D4" s="402"/>
      <c r="E4" s="402"/>
      <c r="F4" s="402"/>
      <c r="G4" s="402"/>
      <c r="H4" s="402"/>
      <c r="I4" s="402"/>
      <c r="J4" s="402"/>
      <c r="K4" s="402"/>
      <c r="L4" s="402"/>
      <c r="M4" s="402"/>
      <c r="N4" s="403"/>
    </row>
    <row r="5" spans="2:14" ht="15.75" customHeight="1" x14ac:dyDescent="0.25">
      <c r="B5" s="401"/>
      <c r="C5" s="402"/>
      <c r="D5" s="402"/>
      <c r="E5" s="402"/>
      <c r="F5" s="402"/>
      <c r="G5" s="402"/>
      <c r="H5" s="402"/>
      <c r="I5" s="402"/>
      <c r="J5" s="402"/>
      <c r="K5" s="402"/>
      <c r="L5" s="402"/>
      <c r="M5" s="402"/>
      <c r="N5" s="403"/>
    </row>
    <row r="6" spans="2:14" ht="15.75" customHeight="1" x14ac:dyDescent="0.25">
      <c r="B6" s="401"/>
      <c r="C6" s="402"/>
      <c r="D6" s="402"/>
      <c r="E6" s="402"/>
      <c r="F6" s="402"/>
      <c r="G6" s="402"/>
      <c r="H6" s="402"/>
      <c r="I6" s="402"/>
      <c r="J6" s="402"/>
      <c r="K6" s="402"/>
      <c r="L6" s="402"/>
      <c r="M6" s="402"/>
      <c r="N6" s="403"/>
    </row>
    <row r="7" spans="2:14" ht="15.75" customHeight="1" x14ac:dyDescent="0.25">
      <c r="B7" s="401"/>
      <c r="C7" s="402"/>
      <c r="D7" s="402"/>
      <c r="E7" s="402"/>
      <c r="F7" s="402"/>
      <c r="G7" s="402"/>
      <c r="H7" s="402"/>
      <c r="I7" s="402"/>
      <c r="J7" s="402"/>
      <c r="K7" s="402"/>
      <c r="L7" s="402"/>
      <c r="M7" s="402"/>
      <c r="N7" s="403"/>
    </row>
    <row r="8" spans="2:14" ht="15.75" customHeight="1" x14ac:dyDescent="0.25">
      <c r="B8" s="401"/>
      <c r="C8" s="402"/>
      <c r="D8" s="402"/>
      <c r="E8" s="402"/>
      <c r="F8" s="402"/>
      <c r="G8" s="402"/>
      <c r="H8" s="402"/>
      <c r="I8" s="402"/>
      <c r="J8" s="402"/>
      <c r="K8" s="402"/>
      <c r="L8" s="402"/>
      <c r="M8" s="402"/>
      <c r="N8" s="403"/>
    </row>
    <row r="9" spans="2:14" ht="15.75" customHeight="1" x14ac:dyDescent="0.25">
      <c r="B9" s="401"/>
      <c r="C9" s="402"/>
      <c r="D9" s="402"/>
      <c r="E9" s="402"/>
      <c r="F9" s="402"/>
      <c r="G9" s="402"/>
      <c r="H9" s="402"/>
      <c r="I9" s="402"/>
      <c r="J9" s="402"/>
      <c r="K9" s="402"/>
      <c r="L9" s="402"/>
      <c r="M9" s="402"/>
      <c r="N9" s="403"/>
    </row>
    <row r="10" spans="2:14" ht="15.75" customHeight="1" x14ac:dyDescent="0.25">
      <c r="B10" s="401"/>
      <c r="C10" s="402"/>
      <c r="D10" s="402"/>
      <c r="E10" s="402"/>
      <c r="F10" s="402"/>
      <c r="G10" s="402"/>
      <c r="H10" s="402"/>
      <c r="I10" s="402"/>
      <c r="J10" s="402"/>
      <c r="K10" s="402"/>
      <c r="L10" s="402"/>
      <c r="M10" s="402"/>
      <c r="N10" s="403"/>
    </row>
    <row r="11" spans="2:14" ht="15.75" customHeight="1" x14ac:dyDescent="0.25">
      <c r="B11" s="401"/>
      <c r="C11" s="402"/>
      <c r="D11" s="402"/>
      <c r="E11" s="402"/>
      <c r="F11" s="402"/>
      <c r="G11" s="402"/>
      <c r="H11" s="402"/>
      <c r="I11" s="402"/>
      <c r="J11" s="402"/>
      <c r="K11" s="402"/>
      <c r="L11" s="402"/>
      <c r="M11" s="402"/>
      <c r="N11" s="403"/>
    </row>
    <row r="12" spans="2:14" ht="15.75" customHeight="1" x14ac:dyDescent="0.25">
      <c r="B12" s="401"/>
      <c r="C12" s="402"/>
      <c r="D12" s="402"/>
      <c r="E12" s="402"/>
      <c r="F12" s="402"/>
      <c r="G12" s="402"/>
      <c r="H12" s="402"/>
      <c r="I12" s="402"/>
      <c r="J12" s="402"/>
      <c r="K12" s="402"/>
      <c r="L12" s="402"/>
      <c r="M12" s="402"/>
      <c r="N12" s="403"/>
    </row>
    <row r="13" spans="2:14" ht="15.75" customHeight="1" x14ac:dyDescent="0.25">
      <c r="B13" s="401"/>
      <c r="C13" s="402"/>
      <c r="D13" s="402"/>
      <c r="E13" s="402"/>
      <c r="F13" s="402"/>
      <c r="G13" s="402"/>
      <c r="H13" s="402"/>
      <c r="I13" s="402"/>
      <c r="J13" s="402"/>
      <c r="K13" s="402"/>
      <c r="L13" s="402"/>
      <c r="M13" s="402"/>
      <c r="N13" s="403"/>
    </row>
    <row r="14" spans="2:14" x14ac:dyDescent="0.25">
      <c r="B14" s="58" t="s">
        <v>3</v>
      </c>
      <c r="C14" s="388" t="s">
        <v>44</v>
      </c>
      <c r="D14" s="388"/>
      <c r="E14" s="269"/>
      <c r="F14" s="56"/>
      <c r="G14" s="57"/>
      <c r="H14" s="57"/>
      <c r="I14" s="57"/>
      <c r="J14" s="57"/>
      <c r="K14" s="57"/>
      <c r="L14" s="57"/>
      <c r="M14" s="57"/>
      <c r="N14" s="59"/>
    </row>
    <row r="15" spans="2:14" ht="15.75" thickBot="1" x14ac:dyDescent="0.3">
      <c r="B15" s="60"/>
      <c r="C15" s="53"/>
      <c r="D15" s="53"/>
      <c r="E15" s="53"/>
      <c r="F15" s="53"/>
      <c r="G15" s="53"/>
      <c r="H15" s="53"/>
      <c r="I15" s="53"/>
      <c r="J15" s="53"/>
      <c r="K15" s="53"/>
      <c r="L15" s="53"/>
      <c r="M15" s="53"/>
      <c r="N15" s="54"/>
    </row>
    <row r="16" spans="2:14" s="4" customFormat="1" ht="16.5" thickBot="1" x14ac:dyDescent="0.3">
      <c r="B16" s="341" t="s">
        <v>45</v>
      </c>
      <c r="C16" s="342"/>
      <c r="D16" s="342"/>
      <c r="E16" s="342"/>
      <c r="F16" s="342"/>
      <c r="G16" s="342"/>
      <c r="H16" s="342"/>
      <c r="I16" s="342"/>
      <c r="J16" s="342"/>
      <c r="K16" s="342"/>
      <c r="L16" s="342"/>
      <c r="M16" s="342"/>
      <c r="N16" s="343"/>
    </row>
    <row r="17" spans="2:14" s="4" customFormat="1" ht="15.75" customHeight="1" thickBot="1" x14ac:dyDescent="0.3">
      <c r="B17" s="1" t="s">
        <v>30</v>
      </c>
      <c r="C17" s="2" t="s">
        <v>46</v>
      </c>
      <c r="D17" s="2" t="s">
        <v>47</v>
      </c>
      <c r="E17" s="141" t="s">
        <v>33</v>
      </c>
      <c r="F17" s="404" t="s">
        <v>48</v>
      </c>
      <c r="G17" s="333"/>
      <c r="H17" s="333"/>
      <c r="I17" s="333"/>
      <c r="J17" s="333"/>
      <c r="K17" s="333"/>
      <c r="L17" s="333"/>
      <c r="M17" s="333"/>
      <c r="N17" s="334"/>
    </row>
    <row r="18" spans="2:14" s="4" customFormat="1" ht="15.75" customHeight="1" x14ac:dyDescent="0.25">
      <c r="B18" s="243" t="s">
        <v>49</v>
      </c>
      <c r="C18" s="244">
        <v>8.5500000000000007</v>
      </c>
      <c r="D18" s="245">
        <v>475</v>
      </c>
      <c r="E18" s="233">
        <f>C18*D18</f>
        <v>4061.2500000000005</v>
      </c>
      <c r="F18" s="353" t="s">
        <v>50</v>
      </c>
      <c r="G18" s="354"/>
      <c r="H18" s="354"/>
      <c r="I18" s="354"/>
      <c r="J18" s="354"/>
      <c r="K18" s="354"/>
      <c r="L18" s="354"/>
      <c r="M18" s="354"/>
      <c r="N18" s="355"/>
    </row>
    <row r="19" spans="2:14" s="4" customFormat="1" ht="15.75" thickBot="1" x14ac:dyDescent="0.3">
      <c r="B19" s="239" t="s">
        <v>51</v>
      </c>
      <c r="C19" s="240">
        <v>0.5</v>
      </c>
      <c r="D19" s="241">
        <v>18400</v>
      </c>
      <c r="E19" s="242">
        <f>C19*D19</f>
        <v>9200</v>
      </c>
      <c r="F19" s="405" t="s">
        <v>52</v>
      </c>
      <c r="G19" s="406"/>
      <c r="H19" s="406"/>
      <c r="I19" s="406"/>
      <c r="J19" s="406"/>
      <c r="K19" s="406"/>
      <c r="L19" s="406"/>
      <c r="M19" s="406"/>
      <c r="N19" s="407"/>
    </row>
    <row r="20" spans="2:14" s="4" customFormat="1" x14ac:dyDescent="0.25">
      <c r="B20" s="73"/>
      <c r="C20" s="74"/>
      <c r="D20" s="246"/>
      <c r="E20" s="236">
        <f>SUM(C20*D20)</f>
        <v>0</v>
      </c>
      <c r="F20" s="389"/>
      <c r="G20" s="390"/>
      <c r="H20" s="390"/>
      <c r="I20" s="390"/>
      <c r="J20" s="390"/>
      <c r="K20" s="390"/>
      <c r="L20" s="390"/>
      <c r="M20" s="390"/>
      <c r="N20" s="391"/>
    </row>
    <row r="21" spans="2:14" s="4" customFormat="1" x14ac:dyDescent="0.25">
      <c r="B21" s="75"/>
      <c r="C21" s="76"/>
      <c r="D21" s="247"/>
      <c r="E21" s="237">
        <f>D21*C21</f>
        <v>0</v>
      </c>
      <c r="F21" s="392"/>
      <c r="G21" s="393"/>
      <c r="H21" s="393"/>
      <c r="I21" s="393"/>
      <c r="J21" s="393"/>
      <c r="K21" s="393"/>
      <c r="L21" s="393"/>
      <c r="M21" s="393"/>
      <c r="N21" s="394"/>
    </row>
    <row r="22" spans="2:14" s="4" customFormat="1" x14ac:dyDescent="0.25">
      <c r="B22" s="75"/>
      <c r="C22" s="76"/>
      <c r="D22" s="247"/>
      <c r="E22" s="237">
        <f>D22*C22</f>
        <v>0</v>
      </c>
      <c r="F22" s="392"/>
      <c r="G22" s="393"/>
      <c r="H22" s="393"/>
      <c r="I22" s="393"/>
      <c r="J22" s="393"/>
      <c r="K22" s="393"/>
      <c r="L22" s="393"/>
      <c r="M22" s="393"/>
      <c r="N22" s="394"/>
    </row>
    <row r="23" spans="2:14" s="4" customFormat="1" x14ac:dyDescent="0.25">
      <c r="B23" s="77"/>
      <c r="C23" s="76"/>
      <c r="D23" s="247"/>
      <c r="E23" s="237">
        <f>D23*C23</f>
        <v>0</v>
      </c>
      <c r="F23" s="392"/>
      <c r="G23" s="393"/>
      <c r="H23" s="393"/>
      <c r="I23" s="393"/>
      <c r="J23" s="393"/>
      <c r="K23" s="393"/>
      <c r="L23" s="393"/>
      <c r="M23" s="393"/>
      <c r="N23" s="394"/>
    </row>
    <row r="24" spans="2:14" s="4" customFormat="1" ht="15.75" thickBot="1" x14ac:dyDescent="0.3">
      <c r="B24" s="78"/>
      <c r="C24" s="79"/>
      <c r="D24" s="248"/>
      <c r="E24" s="238">
        <f>D24*C24</f>
        <v>0</v>
      </c>
      <c r="F24" s="395"/>
      <c r="G24" s="396"/>
      <c r="H24" s="396"/>
      <c r="I24" s="396"/>
      <c r="J24" s="396"/>
      <c r="K24" s="396"/>
      <c r="L24" s="396"/>
      <c r="M24" s="396"/>
      <c r="N24" s="397"/>
    </row>
    <row r="25" spans="2:14" s="4" customFormat="1" ht="15.75" thickBot="1" x14ac:dyDescent="0.3">
      <c r="B25" s="385" t="s">
        <v>42</v>
      </c>
      <c r="C25" s="386"/>
      <c r="D25" s="387"/>
      <c r="E25" s="3">
        <f>SUM(E20:E24)</f>
        <v>0</v>
      </c>
      <c r="F25" s="381"/>
      <c r="G25" s="382"/>
      <c r="H25" s="382"/>
      <c r="I25" s="382"/>
      <c r="J25" s="382"/>
      <c r="K25" s="382"/>
      <c r="L25" s="382"/>
      <c r="M25" s="382"/>
      <c r="N25" s="383"/>
    </row>
    <row r="26" spans="2:14" s="4" customFormat="1" x14ac:dyDescent="0.25">
      <c r="B26" s="384" t="s">
        <v>53</v>
      </c>
      <c r="C26" s="357"/>
      <c r="D26" s="357"/>
      <c r="E26" s="357"/>
      <c r="F26" s="357"/>
      <c r="G26" s="357"/>
      <c r="H26" s="357"/>
      <c r="I26" s="357"/>
      <c r="J26" s="357"/>
      <c r="K26" s="357"/>
      <c r="L26" s="357"/>
      <c r="M26" s="357"/>
      <c r="N26" s="358"/>
    </row>
    <row r="27" spans="2:14" x14ac:dyDescent="0.25">
      <c r="B27" s="359"/>
      <c r="C27" s="360"/>
      <c r="D27" s="360"/>
      <c r="E27" s="360"/>
      <c r="F27" s="360"/>
      <c r="G27" s="360"/>
      <c r="H27" s="360"/>
      <c r="I27" s="360"/>
      <c r="J27" s="360"/>
      <c r="K27" s="360"/>
      <c r="L27" s="360"/>
      <c r="M27" s="360"/>
      <c r="N27" s="361"/>
    </row>
    <row r="28" spans="2:14" ht="15.75" thickBot="1" x14ac:dyDescent="0.3">
      <c r="B28" s="362"/>
      <c r="C28" s="363"/>
      <c r="D28" s="363"/>
      <c r="E28" s="363"/>
      <c r="F28" s="363"/>
      <c r="G28" s="363"/>
      <c r="H28" s="363"/>
      <c r="I28" s="363"/>
      <c r="J28" s="363"/>
      <c r="K28" s="363"/>
      <c r="L28" s="363"/>
      <c r="M28" s="363"/>
      <c r="N28" s="364"/>
    </row>
  </sheetData>
  <mergeCells count="14">
    <mergeCell ref="B2:N13"/>
    <mergeCell ref="F18:N18"/>
    <mergeCell ref="B16:N16"/>
    <mergeCell ref="F17:N17"/>
    <mergeCell ref="F19:N19"/>
    <mergeCell ref="F25:N25"/>
    <mergeCell ref="B26:N28"/>
    <mergeCell ref="B25:D25"/>
    <mergeCell ref="C14:D14"/>
    <mergeCell ref="F20:N20"/>
    <mergeCell ref="F21:N21"/>
    <mergeCell ref="F22:N22"/>
    <mergeCell ref="F23:N23"/>
    <mergeCell ref="F24:N24"/>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x14ac:dyDescent="0.2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5" t="s">
        <v>54</v>
      </c>
      <c r="C2" s="408"/>
      <c r="D2" s="408"/>
      <c r="E2" s="408"/>
      <c r="F2" s="408"/>
      <c r="G2" s="408"/>
      <c r="H2" s="408"/>
      <c r="I2" s="408"/>
      <c r="J2" s="408"/>
      <c r="K2" s="408"/>
      <c r="L2" s="408"/>
      <c r="M2" s="408"/>
      <c r="N2" s="409"/>
    </row>
    <row r="3" spans="2:14" x14ac:dyDescent="0.25">
      <c r="B3" s="410"/>
      <c r="C3" s="411"/>
      <c r="D3" s="411"/>
      <c r="E3" s="411"/>
      <c r="F3" s="411"/>
      <c r="G3" s="411"/>
      <c r="H3" s="411"/>
      <c r="I3" s="411"/>
      <c r="J3" s="411"/>
      <c r="K3" s="411"/>
      <c r="L3" s="411"/>
      <c r="M3" s="411"/>
      <c r="N3" s="412"/>
    </row>
    <row r="4" spans="2:14" x14ac:dyDescent="0.25">
      <c r="B4" s="410"/>
      <c r="C4" s="411"/>
      <c r="D4" s="411"/>
      <c r="E4" s="411"/>
      <c r="F4" s="411"/>
      <c r="G4" s="411"/>
      <c r="H4" s="411"/>
      <c r="I4" s="411"/>
      <c r="J4" s="411"/>
      <c r="K4" s="411"/>
      <c r="L4" s="411"/>
      <c r="M4" s="411"/>
      <c r="N4" s="412"/>
    </row>
    <row r="5" spans="2:14" x14ac:dyDescent="0.25">
      <c r="B5" s="410"/>
      <c r="C5" s="411"/>
      <c r="D5" s="411"/>
      <c r="E5" s="411"/>
      <c r="F5" s="411"/>
      <c r="G5" s="411"/>
      <c r="H5" s="411"/>
      <c r="I5" s="411"/>
      <c r="J5" s="411"/>
      <c r="K5" s="411"/>
      <c r="L5" s="411"/>
      <c r="M5" s="411"/>
      <c r="N5" s="412"/>
    </row>
    <row r="6" spans="2:14" x14ac:dyDescent="0.25">
      <c r="B6" s="410"/>
      <c r="C6" s="411"/>
      <c r="D6" s="411"/>
      <c r="E6" s="411"/>
      <c r="F6" s="411"/>
      <c r="G6" s="411"/>
      <c r="H6" s="411"/>
      <c r="I6" s="411"/>
      <c r="J6" s="411"/>
      <c r="K6" s="411"/>
      <c r="L6" s="411"/>
      <c r="M6" s="411"/>
      <c r="N6" s="412"/>
    </row>
    <row r="7" spans="2:14" x14ac:dyDescent="0.25">
      <c r="B7" s="410"/>
      <c r="C7" s="411"/>
      <c r="D7" s="411"/>
      <c r="E7" s="411"/>
      <c r="F7" s="411"/>
      <c r="G7" s="411"/>
      <c r="H7" s="411"/>
      <c r="I7" s="411"/>
      <c r="J7" s="411"/>
      <c r="K7" s="411"/>
      <c r="L7" s="411"/>
      <c r="M7" s="411"/>
      <c r="N7" s="412"/>
    </row>
    <row r="8" spans="2:14" x14ac:dyDescent="0.25">
      <c r="B8" s="410"/>
      <c r="C8" s="411"/>
      <c r="D8" s="411"/>
      <c r="E8" s="411"/>
      <c r="F8" s="411"/>
      <c r="G8" s="411"/>
      <c r="H8" s="411"/>
      <c r="I8" s="411"/>
      <c r="J8" s="411"/>
      <c r="K8" s="411"/>
      <c r="L8" s="411"/>
      <c r="M8" s="411"/>
      <c r="N8" s="412"/>
    </row>
    <row r="9" spans="2:14" x14ac:dyDescent="0.25">
      <c r="B9" s="410"/>
      <c r="C9" s="411"/>
      <c r="D9" s="411"/>
      <c r="E9" s="411"/>
      <c r="F9" s="411"/>
      <c r="G9" s="411"/>
      <c r="H9" s="411"/>
      <c r="I9" s="411"/>
      <c r="J9" s="411"/>
      <c r="K9" s="411"/>
      <c r="L9" s="411"/>
      <c r="M9" s="411"/>
      <c r="N9" s="412"/>
    </row>
    <row r="10" spans="2:14" x14ac:dyDescent="0.25">
      <c r="B10" s="410"/>
      <c r="C10" s="411"/>
      <c r="D10" s="411"/>
      <c r="E10" s="411"/>
      <c r="F10" s="411"/>
      <c r="G10" s="411"/>
      <c r="H10" s="411"/>
      <c r="I10" s="411"/>
      <c r="J10" s="411"/>
      <c r="K10" s="411"/>
      <c r="L10" s="411"/>
      <c r="M10" s="411"/>
      <c r="N10" s="412"/>
    </row>
    <row r="11" spans="2:14" x14ac:dyDescent="0.25">
      <c r="B11" s="58" t="s">
        <v>3</v>
      </c>
      <c r="C11" s="268" t="s">
        <v>55</v>
      </c>
      <c r="D11" s="267"/>
      <c r="E11" s="57"/>
      <c r="F11" s="57"/>
      <c r="G11" s="57"/>
      <c r="H11" s="57"/>
      <c r="I11" s="57"/>
      <c r="J11" s="57"/>
      <c r="K11" s="57"/>
      <c r="L11" s="57"/>
      <c r="M11" s="57"/>
      <c r="N11" s="59"/>
    </row>
    <row r="12" spans="2:14" ht="15.75" thickBot="1" x14ac:dyDescent="0.3">
      <c r="B12" s="60"/>
      <c r="C12" s="53"/>
      <c r="D12" s="53"/>
      <c r="E12" s="53"/>
      <c r="F12" s="53"/>
      <c r="G12" s="53"/>
      <c r="H12" s="53"/>
      <c r="I12" s="53"/>
      <c r="J12" s="53"/>
      <c r="K12" s="53"/>
      <c r="L12" s="53"/>
      <c r="M12" s="53"/>
      <c r="N12" s="54"/>
    </row>
    <row r="13" spans="2:14" s="4" customFormat="1" ht="16.5" thickBot="1" x14ac:dyDescent="0.3">
      <c r="B13" s="341" t="s">
        <v>56</v>
      </c>
      <c r="C13" s="342"/>
      <c r="D13" s="342"/>
      <c r="E13" s="342"/>
      <c r="F13" s="342"/>
      <c r="G13" s="342"/>
      <c r="H13" s="342"/>
      <c r="I13" s="342"/>
      <c r="J13" s="342"/>
      <c r="K13" s="342"/>
      <c r="L13" s="342"/>
      <c r="M13" s="342"/>
      <c r="N13" s="343"/>
    </row>
    <row r="14" spans="2:14" s="4" customFormat="1" ht="45.75" thickBot="1" x14ac:dyDescent="0.3">
      <c r="B14" s="11" t="s">
        <v>57</v>
      </c>
      <c r="C14" s="8" t="s">
        <v>58</v>
      </c>
      <c r="D14" s="12" t="s">
        <v>59</v>
      </c>
      <c r="E14" s="12" t="s">
        <v>60</v>
      </c>
      <c r="F14" s="13" t="s">
        <v>61</v>
      </c>
      <c r="G14" s="13" t="s">
        <v>62</v>
      </c>
      <c r="H14" s="13" t="s">
        <v>63</v>
      </c>
      <c r="I14" s="13" t="s">
        <v>64</v>
      </c>
      <c r="J14" s="141" t="s">
        <v>65</v>
      </c>
      <c r="K14" s="404" t="s">
        <v>66</v>
      </c>
      <c r="L14" s="333"/>
      <c r="M14" s="333"/>
      <c r="N14" s="334"/>
    </row>
    <row r="15" spans="2:14" s="4" customFormat="1" x14ac:dyDescent="0.25">
      <c r="B15" s="191" t="s">
        <v>67</v>
      </c>
      <c r="C15" s="192" t="s">
        <v>68</v>
      </c>
      <c r="D15" s="193">
        <v>2</v>
      </c>
      <c r="E15" s="193">
        <v>1</v>
      </c>
      <c r="F15" s="194">
        <v>195</v>
      </c>
      <c r="G15" s="194">
        <v>345</v>
      </c>
      <c r="H15" s="194">
        <v>146</v>
      </c>
      <c r="I15" s="194">
        <v>114</v>
      </c>
      <c r="J15" s="151">
        <f t="shared" ref="J15:J21" si="0">SUM(F15:I15)*E15</f>
        <v>800</v>
      </c>
      <c r="K15" s="432" t="s">
        <v>69</v>
      </c>
      <c r="L15" s="433"/>
      <c r="M15" s="433"/>
      <c r="N15" s="434"/>
    </row>
    <row r="16" spans="2:14" s="4" customFormat="1" ht="33.75" customHeight="1" thickBot="1" x14ac:dyDescent="0.3">
      <c r="B16" s="195" t="s">
        <v>70</v>
      </c>
      <c r="C16" s="196" t="s">
        <v>71</v>
      </c>
      <c r="D16" s="197" t="s">
        <v>72</v>
      </c>
      <c r="E16" s="197">
        <v>1</v>
      </c>
      <c r="F16" s="198" t="s">
        <v>72</v>
      </c>
      <c r="G16" s="198" t="s">
        <v>72</v>
      </c>
      <c r="H16" s="198" t="s">
        <v>72</v>
      </c>
      <c r="I16" s="198" t="s">
        <v>72</v>
      </c>
      <c r="J16" s="215">
        <f>(6*70*0.58)</f>
        <v>243.6</v>
      </c>
      <c r="K16" s="414" t="s">
        <v>73</v>
      </c>
      <c r="L16" s="415"/>
      <c r="M16" s="415"/>
      <c r="N16" s="416"/>
    </row>
    <row r="17" spans="2:14" s="4" customFormat="1" x14ac:dyDescent="0.25">
      <c r="B17" s="80"/>
      <c r="C17" s="249"/>
      <c r="D17" s="252"/>
      <c r="E17" s="81"/>
      <c r="F17" s="82"/>
      <c r="G17" s="82"/>
      <c r="H17" s="82"/>
      <c r="I17" s="82"/>
      <c r="J17" s="33">
        <f>SUM(F17:I17)*E17</f>
        <v>0</v>
      </c>
      <c r="K17" s="420"/>
      <c r="L17" s="421"/>
      <c r="M17" s="421"/>
      <c r="N17" s="422"/>
    </row>
    <row r="18" spans="2:14" s="4" customFormat="1" x14ac:dyDescent="0.25">
      <c r="B18" s="83"/>
      <c r="C18" s="250"/>
      <c r="D18" s="253"/>
      <c r="E18" s="84"/>
      <c r="F18" s="85"/>
      <c r="G18" s="85"/>
      <c r="H18" s="85"/>
      <c r="I18" s="85"/>
      <c r="J18" s="33">
        <f t="shared" si="0"/>
        <v>0</v>
      </c>
      <c r="K18" s="423"/>
      <c r="L18" s="424"/>
      <c r="M18" s="424"/>
      <c r="N18" s="425"/>
    </row>
    <row r="19" spans="2:14" s="4" customFormat="1" x14ac:dyDescent="0.25">
      <c r="B19" s="83"/>
      <c r="C19" s="250"/>
      <c r="D19" s="253"/>
      <c r="E19" s="84"/>
      <c r="F19" s="85"/>
      <c r="G19" s="85"/>
      <c r="H19" s="85"/>
      <c r="I19" s="85"/>
      <c r="J19" s="33">
        <f t="shared" si="0"/>
        <v>0</v>
      </c>
      <c r="K19" s="423"/>
      <c r="L19" s="424"/>
      <c r="M19" s="424"/>
      <c r="N19" s="425"/>
    </row>
    <row r="20" spans="2:14" s="4" customFormat="1" x14ac:dyDescent="0.25">
      <c r="B20" s="83"/>
      <c r="C20" s="250"/>
      <c r="D20" s="253"/>
      <c r="E20" s="84"/>
      <c r="F20" s="85"/>
      <c r="G20" s="85"/>
      <c r="H20" s="85"/>
      <c r="I20" s="85"/>
      <c r="J20" s="33">
        <f t="shared" si="0"/>
        <v>0</v>
      </c>
      <c r="K20" s="423"/>
      <c r="L20" s="424"/>
      <c r="M20" s="424"/>
      <c r="N20" s="425"/>
    </row>
    <row r="21" spans="2:14" s="4" customFormat="1" ht="15.75" thickBot="1" x14ac:dyDescent="0.3">
      <c r="B21" s="86"/>
      <c r="C21" s="251"/>
      <c r="D21" s="254"/>
      <c r="E21" s="87"/>
      <c r="F21" s="88"/>
      <c r="G21" s="88"/>
      <c r="H21" s="88"/>
      <c r="I21" s="88"/>
      <c r="J21" s="36">
        <f t="shared" si="0"/>
        <v>0</v>
      </c>
      <c r="K21" s="426"/>
      <c r="L21" s="427"/>
      <c r="M21" s="427"/>
      <c r="N21" s="428"/>
    </row>
    <row r="22" spans="2:14" s="4" customFormat="1" ht="15.75" thickBot="1" x14ac:dyDescent="0.3">
      <c r="B22" s="417" t="s">
        <v>42</v>
      </c>
      <c r="C22" s="418"/>
      <c r="D22" s="418"/>
      <c r="E22" s="418"/>
      <c r="F22" s="418"/>
      <c r="G22" s="418"/>
      <c r="H22" s="418"/>
      <c r="I22" s="419"/>
      <c r="J22" s="37">
        <f>SUM(J17:J21)</f>
        <v>0</v>
      </c>
      <c r="K22" s="429"/>
      <c r="L22" s="430"/>
      <c r="M22" s="430"/>
      <c r="N22" s="431"/>
    </row>
    <row r="23" spans="2:14" s="4" customFormat="1" x14ac:dyDescent="0.25">
      <c r="B23" s="413" t="s">
        <v>74</v>
      </c>
      <c r="C23" s="357"/>
      <c r="D23" s="357"/>
      <c r="E23" s="357"/>
      <c r="F23" s="357"/>
      <c r="G23" s="357"/>
      <c r="H23" s="357"/>
      <c r="I23" s="357"/>
      <c r="J23" s="357"/>
      <c r="K23" s="357"/>
      <c r="L23" s="357"/>
      <c r="M23" s="357"/>
      <c r="N23" s="358"/>
    </row>
    <row r="24" spans="2:14" s="4" customFormat="1" x14ac:dyDescent="0.25">
      <c r="B24" s="359"/>
      <c r="C24" s="360"/>
      <c r="D24" s="360"/>
      <c r="E24" s="360"/>
      <c r="F24" s="360"/>
      <c r="G24" s="360"/>
      <c r="H24" s="360"/>
      <c r="I24" s="360"/>
      <c r="J24" s="360"/>
      <c r="K24" s="360"/>
      <c r="L24" s="360"/>
      <c r="M24" s="360"/>
      <c r="N24" s="361"/>
    </row>
    <row r="25" spans="2:14" ht="15.75" thickBot="1" x14ac:dyDescent="0.3">
      <c r="B25" s="362"/>
      <c r="C25" s="363"/>
      <c r="D25" s="363"/>
      <c r="E25" s="363"/>
      <c r="F25" s="363"/>
      <c r="G25" s="363"/>
      <c r="H25" s="363"/>
      <c r="I25" s="363"/>
      <c r="J25" s="363"/>
      <c r="K25" s="363"/>
      <c r="L25" s="363"/>
      <c r="M25" s="363"/>
      <c r="N25" s="364"/>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2" fitToHeight="0" orientation="landscape" r:id="rId2"/>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zoomScaleNormal="100" workbookViewId="0">
      <selection activeCell="B2" sqref="B2:N11"/>
    </sheetView>
  </sheetViews>
  <sheetFormatPr defaultRowHeight="15" x14ac:dyDescent="0.2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450" t="s">
        <v>75</v>
      </c>
      <c r="C2" s="451"/>
      <c r="D2" s="451"/>
      <c r="E2" s="451"/>
      <c r="F2" s="451"/>
      <c r="G2" s="451"/>
      <c r="H2" s="451"/>
      <c r="I2" s="451"/>
      <c r="J2" s="451"/>
      <c r="K2" s="451"/>
      <c r="L2" s="451"/>
      <c r="M2" s="451"/>
      <c r="N2" s="452"/>
    </row>
    <row r="3" spans="2:14" x14ac:dyDescent="0.25">
      <c r="B3" s="453"/>
      <c r="C3" s="454"/>
      <c r="D3" s="454"/>
      <c r="E3" s="454"/>
      <c r="F3" s="454"/>
      <c r="G3" s="454"/>
      <c r="H3" s="454"/>
      <c r="I3" s="454"/>
      <c r="J3" s="454"/>
      <c r="K3" s="454"/>
      <c r="L3" s="454"/>
      <c r="M3" s="454"/>
      <c r="N3" s="455"/>
    </row>
    <row r="4" spans="2:14" x14ac:dyDescent="0.25">
      <c r="B4" s="453"/>
      <c r="C4" s="454"/>
      <c r="D4" s="454"/>
      <c r="E4" s="454"/>
      <c r="F4" s="454"/>
      <c r="G4" s="454"/>
      <c r="H4" s="454"/>
      <c r="I4" s="454"/>
      <c r="J4" s="454"/>
      <c r="K4" s="454"/>
      <c r="L4" s="454"/>
      <c r="M4" s="454"/>
      <c r="N4" s="455"/>
    </row>
    <row r="5" spans="2:14" x14ac:dyDescent="0.25">
      <c r="B5" s="453"/>
      <c r="C5" s="454"/>
      <c r="D5" s="454"/>
      <c r="E5" s="454"/>
      <c r="F5" s="454"/>
      <c r="G5" s="454"/>
      <c r="H5" s="454"/>
      <c r="I5" s="454"/>
      <c r="J5" s="454"/>
      <c r="K5" s="454"/>
      <c r="L5" s="454"/>
      <c r="M5" s="454"/>
      <c r="N5" s="455"/>
    </row>
    <row r="6" spans="2:14" x14ac:dyDescent="0.25">
      <c r="B6" s="453"/>
      <c r="C6" s="454"/>
      <c r="D6" s="454"/>
      <c r="E6" s="454"/>
      <c r="F6" s="454"/>
      <c r="G6" s="454"/>
      <c r="H6" s="454"/>
      <c r="I6" s="454"/>
      <c r="J6" s="454"/>
      <c r="K6" s="454"/>
      <c r="L6" s="454"/>
      <c r="M6" s="454"/>
      <c r="N6" s="455"/>
    </row>
    <row r="7" spans="2:14" x14ac:dyDescent="0.25">
      <c r="B7" s="453"/>
      <c r="C7" s="454"/>
      <c r="D7" s="454"/>
      <c r="E7" s="454"/>
      <c r="F7" s="454"/>
      <c r="G7" s="454"/>
      <c r="H7" s="454"/>
      <c r="I7" s="454"/>
      <c r="J7" s="454"/>
      <c r="K7" s="454"/>
      <c r="L7" s="454"/>
      <c r="M7" s="454"/>
      <c r="N7" s="455"/>
    </row>
    <row r="8" spans="2:14" x14ac:dyDescent="0.25">
      <c r="B8" s="453"/>
      <c r="C8" s="454"/>
      <c r="D8" s="454"/>
      <c r="E8" s="454"/>
      <c r="F8" s="454"/>
      <c r="G8" s="454"/>
      <c r="H8" s="454"/>
      <c r="I8" s="454"/>
      <c r="J8" s="454"/>
      <c r="K8" s="454"/>
      <c r="L8" s="454"/>
      <c r="M8" s="454"/>
      <c r="N8" s="455"/>
    </row>
    <row r="9" spans="2:14" x14ac:dyDescent="0.25">
      <c r="B9" s="453"/>
      <c r="C9" s="454"/>
      <c r="D9" s="454"/>
      <c r="E9" s="454"/>
      <c r="F9" s="454"/>
      <c r="G9" s="454"/>
      <c r="H9" s="454"/>
      <c r="I9" s="454"/>
      <c r="J9" s="454"/>
      <c r="K9" s="454"/>
      <c r="L9" s="454"/>
      <c r="M9" s="454"/>
      <c r="N9" s="455"/>
    </row>
    <row r="10" spans="2:14" x14ac:dyDescent="0.25">
      <c r="B10" s="456"/>
      <c r="C10" s="454"/>
      <c r="D10" s="454"/>
      <c r="E10" s="454"/>
      <c r="F10" s="454"/>
      <c r="G10" s="454"/>
      <c r="H10" s="454"/>
      <c r="I10" s="454"/>
      <c r="J10" s="454"/>
      <c r="K10" s="454"/>
      <c r="L10" s="454"/>
      <c r="M10" s="454"/>
      <c r="N10" s="455"/>
    </row>
    <row r="11" spans="2:14" x14ac:dyDescent="0.25">
      <c r="B11" s="456"/>
      <c r="C11" s="454"/>
      <c r="D11" s="454"/>
      <c r="E11" s="454"/>
      <c r="F11" s="454"/>
      <c r="G11" s="454"/>
      <c r="H11" s="454"/>
      <c r="I11" s="454"/>
      <c r="J11" s="454"/>
      <c r="K11" s="454"/>
      <c r="L11" s="454"/>
      <c r="M11" s="454"/>
      <c r="N11" s="455"/>
    </row>
    <row r="12" spans="2:14" x14ac:dyDescent="0.25">
      <c r="B12" s="58" t="s">
        <v>3</v>
      </c>
      <c r="C12" s="265" t="s">
        <v>76</v>
      </c>
      <c r="D12" s="265"/>
      <c r="E12" s="267"/>
      <c r="F12" s="265"/>
      <c r="G12" s="267"/>
      <c r="H12" s="267"/>
      <c r="I12" s="267"/>
      <c r="J12" s="267"/>
      <c r="K12" s="133"/>
      <c r="L12" s="133"/>
      <c r="M12" s="133"/>
      <c r="N12" s="134"/>
    </row>
    <row r="13" spans="2:14" x14ac:dyDescent="0.25">
      <c r="B13" s="58"/>
      <c r="C13" s="265" t="s">
        <v>77</v>
      </c>
      <c r="D13" s="265"/>
      <c r="E13" s="267"/>
      <c r="F13" s="265"/>
      <c r="G13" s="267"/>
      <c r="H13" s="267"/>
      <c r="I13" s="267"/>
      <c r="J13" s="267"/>
      <c r="K13" s="133"/>
      <c r="L13" s="133"/>
      <c r="M13" s="133"/>
      <c r="N13" s="134"/>
    </row>
    <row r="14" spans="2:14" x14ac:dyDescent="0.25">
      <c r="B14" s="58"/>
      <c r="C14" s="265" t="s">
        <v>78</v>
      </c>
      <c r="D14" s="265"/>
      <c r="E14" s="267"/>
      <c r="F14" s="265"/>
      <c r="G14" s="267"/>
      <c r="H14" s="267"/>
      <c r="I14" s="267"/>
      <c r="J14" s="267"/>
      <c r="K14" s="133"/>
      <c r="L14" s="133"/>
      <c r="M14" s="133"/>
      <c r="N14" s="134"/>
    </row>
    <row r="15" spans="2:14" ht="15.75" thickBot="1" x14ac:dyDescent="0.3">
      <c r="B15" s="264"/>
      <c r="C15" s="52"/>
      <c r="D15" s="52"/>
      <c r="E15" s="52"/>
      <c r="F15" s="52"/>
      <c r="G15" s="52"/>
      <c r="H15" s="52"/>
      <c r="I15" s="135"/>
      <c r="J15" s="135"/>
      <c r="K15" s="135"/>
      <c r="L15" s="135"/>
      <c r="M15" s="135"/>
      <c r="N15" s="136"/>
    </row>
    <row r="16" spans="2:14" s="4" customFormat="1" ht="16.5" thickBot="1" x14ac:dyDescent="0.3">
      <c r="B16" s="341" t="s">
        <v>79</v>
      </c>
      <c r="C16" s="342"/>
      <c r="D16" s="342"/>
      <c r="E16" s="342"/>
      <c r="F16" s="342"/>
      <c r="G16" s="342"/>
      <c r="H16" s="342"/>
      <c r="I16" s="342"/>
      <c r="J16" s="342"/>
      <c r="K16" s="342"/>
      <c r="L16" s="342"/>
      <c r="M16" s="342"/>
      <c r="N16" s="343"/>
    </row>
    <row r="17" spans="2:14" s="4" customFormat="1" ht="45.75" customHeight="1" thickBot="1" x14ac:dyDescent="0.3">
      <c r="B17" s="7" t="s">
        <v>80</v>
      </c>
      <c r="C17" s="140" t="s">
        <v>47</v>
      </c>
      <c r="D17" s="141" t="s">
        <v>81</v>
      </c>
      <c r="E17" s="141" t="s">
        <v>33</v>
      </c>
      <c r="F17" s="376" t="s">
        <v>82</v>
      </c>
      <c r="G17" s="469"/>
      <c r="H17" s="459" t="s">
        <v>57</v>
      </c>
      <c r="I17" s="457"/>
      <c r="J17" s="460"/>
      <c r="K17" s="457" t="s">
        <v>83</v>
      </c>
      <c r="L17" s="457"/>
      <c r="M17" s="457"/>
      <c r="N17" s="458"/>
    </row>
    <row r="18" spans="2:14" s="4" customFormat="1" ht="15.75" thickBot="1" x14ac:dyDescent="0.3">
      <c r="B18" s="15" t="s">
        <v>84</v>
      </c>
      <c r="C18" s="14">
        <v>1</v>
      </c>
      <c r="D18" s="32">
        <v>10000</v>
      </c>
      <c r="E18" s="22">
        <f t="shared" ref="E18:E23" si="0">C18*D18</f>
        <v>10000</v>
      </c>
      <c r="F18" s="449" t="s">
        <v>85</v>
      </c>
      <c r="G18" s="449"/>
      <c r="H18" s="461" t="s">
        <v>86</v>
      </c>
      <c r="I18" s="462"/>
      <c r="J18" s="463"/>
      <c r="K18" s="461" t="s">
        <v>87</v>
      </c>
      <c r="L18" s="462"/>
      <c r="M18" s="462"/>
      <c r="N18" s="467"/>
    </row>
    <row r="19" spans="2:14" s="4" customFormat="1" x14ac:dyDescent="0.25">
      <c r="B19" s="90"/>
      <c r="C19" s="91"/>
      <c r="D19" s="97"/>
      <c r="E19" s="217">
        <f t="shared" si="0"/>
        <v>0</v>
      </c>
      <c r="F19" s="448"/>
      <c r="G19" s="448"/>
      <c r="H19" s="464"/>
      <c r="I19" s="465"/>
      <c r="J19" s="466"/>
      <c r="K19" s="464"/>
      <c r="L19" s="465"/>
      <c r="M19" s="465"/>
      <c r="N19" s="468"/>
    </row>
    <row r="20" spans="2:14" s="4" customFormat="1" x14ac:dyDescent="0.25">
      <c r="B20" s="92"/>
      <c r="C20" s="93"/>
      <c r="D20" s="98"/>
      <c r="E20" s="218">
        <f t="shared" si="0"/>
        <v>0</v>
      </c>
      <c r="F20" s="446"/>
      <c r="G20" s="446"/>
      <c r="H20" s="435"/>
      <c r="I20" s="436"/>
      <c r="J20" s="447"/>
      <c r="K20" s="435"/>
      <c r="L20" s="436"/>
      <c r="M20" s="436"/>
      <c r="N20" s="437"/>
    </row>
    <row r="21" spans="2:14" s="4" customFormat="1" x14ac:dyDescent="0.25">
      <c r="B21" s="92"/>
      <c r="C21" s="93"/>
      <c r="D21" s="98"/>
      <c r="E21" s="218">
        <f t="shared" si="0"/>
        <v>0</v>
      </c>
      <c r="F21" s="446"/>
      <c r="G21" s="446"/>
      <c r="H21" s="435"/>
      <c r="I21" s="436"/>
      <c r="J21" s="447"/>
      <c r="K21" s="435"/>
      <c r="L21" s="436"/>
      <c r="M21" s="436"/>
      <c r="N21" s="437"/>
    </row>
    <row r="22" spans="2:14" s="4" customFormat="1" x14ac:dyDescent="0.25">
      <c r="B22" s="92"/>
      <c r="C22" s="93"/>
      <c r="D22" s="98"/>
      <c r="E22" s="218">
        <f t="shared" si="0"/>
        <v>0</v>
      </c>
      <c r="F22" s="446"/>
      <c r="G22" s="446"/>
      <c r="H22" s="435"/>
      <c r="I22" s="436"/>
      <c r="J22" s="447"/>
      <c r="K22" s="435"/>
      <c r="L22" s="436"/>
      <c r="M22" s="436"/>
      <c r="N22" s="437"/>
    </row>
    <row r="23" spans="2:14" s="4" customFormat="1" ht="15.75" customHeight="1" thickBot="1" x14ac:dyDescent="0.3">
      <c r="B23" s="94"/>
      <c r="C23" s="95"/>
      <c r="D23" s="96"/>
      <c r="E23" s="219">
        <f t="shared" si="0"/>
        <v>0</v>
      </c>
      <c r="F23" s="445"/>
      <c r="G23" s="445"/>
      <c r="H23" s="438"/>
      <c r="I23" s="439"/>
      <c r="J23" s="440"/>
      <c r="K23" s="438"/>
      <c r="L23" s="439"/>
      <c r="M23" s="439"/>
      <c r="N23" s="441"/>
    </row>
    <row r="24" spans="2:14" s="4" customFormat="1" ht="15.75" thickBot="1" x14ac:dyDescent="0.3">
      <c r="B24" s="442" t="s">
        <v>42</v>
      </c>
      <c r="C24" s="443"/>
      <c r="D24" s="444"/>
      <c r="E24" s="37">
        <f>SUM(E19:E23)</f>
        <v>0</v>
      </c>
      <c r="F24" s="429"/>
      <c r="G24" s="430"/>
      <c r="H24" s="430"/>
      <c r="I24" s="430"/>
      <c r="J24" s="430"/>
      <c r="K24" s="430"/>
      <c r="L24" s="430"/>
      <c r="M24" s="430"/>
      <c r="N24" s="431"/>
    </row>
    <row r="25" spans="2:14" s="4" customFormat="1" x14ac:dyDescent="0.25">
      <c r="B25" s="413" t="s">
        <v>88</v>
      </c>
      <c r="C25" s="357"/>
      <c r="D25" s="357"/>
      <c r="E25" s="357"/>
      <c r="F25" s="357"/>
      <c r="G25" s="357"/>
      <c r="H25" s="357"/>
      <c r="I25" s="357"/>
      <c r="J25" s="357"/>
      <c r="K25" s="357"/>
      <c r="L25" s="357"/>
      <c r="M25" s="357"/>
      <c r="N25" s="358"/>
    </row>
    <row r="26" spans="2:14" s="4" customFormat="1" x14ac:dyDescent="0.25">
      <c r="B26" s="359"/>
      <c r="C26" s="360"/>
      <c r="D26" s="360"/>
      <c r="E26" s="360"/>
      <c r="F26" s="360"/>
      <c r="G26" s="360"/>
      <c r="H26" s="360"/>
      <c r="I26" s="360"/>
      <c r="J26" s="360"/>
      <c r="K26" s="360"/>
      <c r="L26" s="360"/>
      <c r="M26" s="360"/>
      <c r="N26" s="361"/>
    </row>
    <row r="27" spans="2:14" ht="15.75" thickBot="1" x14ac:dyDescent="0.3">
      <c r="B27" s="362"/>
      <c r="C27" s="363"/>
      <c r="D27" s="363"/>
      <c r="E27" s="363"/>
      <c r="F27" s="363"/>
      <c r="G27" s="363"/>
      <c r="H27" s="363"/>
      <c r="I27" s="363"/>
      <c r="J27" s="363"/>
      <c r="K27" s="363"/>
      <c r="L27" s="363"/>
      <c r="M27" s="363"/>
      <c r="N27" s="364"/>
    </row>
  </sheetData>
  <mergeCells count="26">
    <mergeCell ref="F19:G19"/>
    <mergeCell ref="F18:G18"/>
    <mergeCell ref="B2:N11"/>
    <mergeCell ref="K17:N17"/>
    <mergeCell ref="H17:J17"/>
    <mergeCell ref="H18:J18"/>
    <mergeCell ref="H19:J19"/>
    <mergeCell ref="K18:N18"/>
    <mergeCell ref="K19:N19"/>
    <mergeCell ref="B16:N16"/>
    <mergeCell ref="F17:G17"/>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5" fitToHeight="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x14ac:dyDescent="0.2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5" t="s">
        <v>89</v>
      </c>
      <c r="C2" s="408"/>
      <c r="D2" s="408"/>
      <c r="E2" s="408"/>
      <c r="F2" s="408"/>
      <c r="G2" s="408"/>
      <c r="H2" s="408"/>
      <c r="I2" s="408"/>
      <c r="J2" s="408"/>
      <c r="K2" s="408"/>
      <c r="L2" s="408"/>
      <c r="M2" s="408"/>
      <c r="N2" s="409"/>
    </row>
    <row r="3" spans="2:14" x14ac:dyDescent="0.25">
      <c r="B3" s="348"/>
      <c r="C3" s="411"/>
      <c r="D3" s="411"/>
      <c r="E3" s="411"/>
      <c r="F3" s="411"/>
      <c r="G3" s="411"/>
      <c r="H3" s="411"/>
      <c r="I3" s="411"/>
      <c r="J3" s="411"/>
      <c r="K3" s="411"/>
      <c r="L3" s="411"/>
      <c r="M3" s="411"/>
      <c r="N3" s="412"/>
    </row>
    <row r="4" spans="2:14" x14ac:dyDescent="0.25">
      <c r="B4" s="348"/>
      <c r="C4" s="411"/>
      <c r="D4" s="411"/>
      <c r="E4" s="411"/>
      <c r="F4" s="411"/>
      <c r="G4" s="411"/>
      <c r="H4" s="411"/>
      <c r="I4" s="411"/>
      <c r="J4" s="411"/>
      <c r="K4" s="411"/>
      <c r="L4" s="411"/>
      <c r="M4" s="411"/>
      <c r="N4" s="412"/>
    </row>
    <row r="5" spans="2:14" x14ac:dyDescent="0.25">
      <c r="B5" s="348"/>
      <c r="C5" s="411"/>
      <c r="D5" s="411"/>
      <c r="E5" s="411"/>
      <c r="F5" s="411"/>
      <c r="G5" s="411"/>
      <c r="H5" s="411"/>
      <c r="I5" s="411"/>
      <c r="J5" s="411"/>
      <c r="K5" s="411"/>
      <c r="L5" s="411"/>
      <c r="M5" s="411"/>
      <c r="N5" s="412"/>
    </row>
    <row r="6" spans="2:14" x14ac:dyDescent="0.25">
      <c r="B6" s="348"/>
      <c r="C6" s="411"/>
      <c r="D6" s="411"/>
      <c r="E6" s="411"/>
      <c r="F6" s="411"/>
      <c r="G6" s="411"/>
      <c r="H6" s="411"/>
      <c r="I6" s="411"/>
      <c r="J6" s="411"/>
      <c r="K6" s="411"/>
      <c r="L6" s="411"/>
      <c r="M6" s="411"/>
      <c r="N6" s="412"/>
    </row>
    <row r="7" spans="2:14" x14ac:dyDescent="0.25">
      <c r="B7" s="348"/>
      <c r="C7" s="411"/>
      <c r="D7" s="411"/>
      <c r="E7" s="411"/>
      <c r="F7" s="411"/>
      <c r="G7" s="411"/>
      <c r="H7" s="411"/>
      <c r="I7" s="411"/>
      <c r="J7" s="411"/>
      <c r="K7" s="411"/>
      <c r="L7" s="411"/>
      <c r="M7" s="411"/>
      <c r="N7" s="412"/>
    </row>
    <row r="8" spans="2:14" x14ac:dyDescent="0.25">
      <c r="B8" s="410"/>
      <c r="C8" s="411"/>
      <c r="D8" s="411"/>
      <c r="E8" s="411"/>
      <c r="F8" s="411"/>
      <c r="G8" s="411"/>
      <c r="H8" s="411"/>
      <c r="I8" s="411"/>
      <c r="J8" s="411"/>
      <c r="K8" s="411"/>
      <c r="L8" s="411"/>
      <c r="M8" s="411"/>
      <c r="N8" s="412"/>
    </row>
    <row r="9" spans="2:14" x14ac:dyDescent="0.25">
      <c r="B9" s="410"/>
      <c r="C9" s="411"/>
      <c r="D9" s="411"/>
      <c r="E9" s="411"/>
      <c r="F9" s="411"/>
      <c r="G9" s="411"/>
      <c r="H9" s="411"/>
      <c r="I9" s="411"/>
      <c r="J9" s="411"/>
      <c r="K9" s="411"/>
      <c r="L9" s="411"/>
      <c r="M9" s="411"/>
      <c r="N9" s="412"/>
    </row>
    <row r="10" spans="2:14" x14ac:dyDescent="0.25">
      <c r="B10" s="410"/>
      <c r="C10" s="411"/>
      <c r="D10" s="411"/>
      <c r="E10" s="411"/>
      <c r="F10" s="411"/>
      <c r="G10" s="411"/>
      <c r="H10" s="411"/>
      <c r="I10" s="411"/>
      <c r="J10" s="411"/>
      <c r="K10" s="411"/>
      <c r="L10" s="411"/>
      <c r="M10" s="411"/>
      <c r="N10" s="412"/>
    </row>
    <row r="11" spans="2:14" x14ac:dyDescent="0.25">
      <c r="B11" s="58" t="s">
        <v>3</v>
      </c>
      <c r="C11" s="271" t="s">
        <v>90</v>
      </c>
      <c r="D11" s="57"/>
      <c r="E11" s="57"/>
      <c r="F11" s="57"/>
      <c r="G11" s="57"/>
      <c r="H11" s="57"/>
      <c r="I11" s="57"/>
      <c r="J11" s="57"/>
      <c r="K11" s="57"/>
      <c r="L11" s="57"/>
      <c r="M11" s="57"/>
      <c r="N11" s="59"/>
    </row>
    <row r="12" spans="2:14" x14ac:dyDescent="0.25">
      <c r="B12" s="58"/>
      <c r="C12" s="310" t="s">
        <v>91</v>
      </c>
      <c r="D12" s="310"/>
      <c r="E12" s="310"/>
      <c r="F12" s="310"/>
      <c r="G12" s="310"/>
      <c r="H12" s="57"/>
      <c r="I12" s="57"/>
      <c r="J12" s="57"/>
      <c r="K12" s="57"/>
      <c r="L12" s="57"/>
      <c r="M12" s="57"/>
      <c r="N12" s="59"/>
    </row>
    <row r="13" spans="2:14" x14ac:dyDescent="0.25">
      <c r="B13" s="58"/>
      <c r="C13" s="270" t="s">
        <v>92</v>
      </c>
      <c r="D13" s="57" t="s">
        <v>93</v>
      </c>
      <c r="E13" s="57"/>
      <c r="F13" s="57"/>
      <c r="G13" s="57"/>
      <c r="H13" s="57"/>
      <c r="I13" s="57"/>
      <c r="J13" s="57"/>
      <c r="K13" s="57"/>
      <c r="L13" s="57"/>
      <c r="M13" s="57"/>
      <c r="N13" s="59"/>
    </row>
    <row r="14" spans="2:14" x14ac:dyDescent="0.25">
      <c r="B14" s="58"/>
      <c r="C14" s="270" t="s">
        <v>94</v>
      </c>
      <c r="D14" s="57" t="s">
        <v>95</v>
      </c>
      <c r="E14" s="57"/>
      <c r="F14" s="57"/>
      <c r="G14" s="57"/>
      <c r="H14" s="57"/>
      <c r="I14" s="57"/>
      <c r="J14" s="57"/>
      <c r="K14" s="57"/>
      <c r="L14" s="57"/>
      <c r="M14" s="57"/>
      <c r="N14" s="59"/>
    </row>
    <row r="15" spans="2:14" ht="15.75" thickBot="1" x14ac:dyDescent="0.3">
      <c r="B15" s="51"/>
      <c r="C15" s="266"/>
      <c r="D15" s="53"/>
      <c r="E15" s="53"/>
      <c r="F15" s="53"/>
      <c r="G15" s="53"/>
      <c r="H15" s="53"/>
      <c r="I15" s="53"/>
      <c r="J15" s="53"/>
      <c r="K15" s="53"/>
      <c r="L15" s="53"/>
      <c r="M15" s="53"/>
      <c r="N15" s="54"/>
    </row>
    <row r="16" spans="2:14" s="4" customFormat="1" ht="16.5" thickBot="1" x14ac:dyDescent="0.3">
      <c r="B16" s="341" t="s">
        <v>96</v>
      </c>
      <c r="C16" s="342"/>
      <c r="D16" s="342"/>
      <c r="E16" s="342"/>
      <c r="F16" s="342"/>
      <c r="G16" s="342"/>
      <c r="H16" s="342"/>
      <c r="I16" s="342"/>
      <c r="J16" s="342"/>
      <c r="K16" s="342"/>
      <c r="L16" s="342"/>
      <c r="M16" s="342"/>
      <c r="N16" s="343"/>
    </row>
    <row r="17" spans="2:14" s="4" customFormat="1" ht="15.75" thickBot="1" x14ac:dyDescent="0.3">
      <c r="B17" s="7" t="s">
        <v>97</v>
      </c>
      <c r="C17" s="140" t="s">
        <v>47</v>
      </c>
      <c r="D17" s="8" t="s">
        <v>81</v>
      </c>
      <c r="E17" s="141" t="s">
        <v>33</v>
      </c>
      <c r="F17" s="376" t="s">
        <v>82</v>
      </c>
      <c r="G17" s="469"/>
      <c r="H17" s="459" t="s">
        <v>57</v>
      </c>
      <c r="I17" s="457"/>
      <c r="J17" s="457"/>
      <c r="K17" s="457"/>
      <c r="L17" s="457"/>
      <c r="M17" s="457"/>
      <c r="N17" s="458"/>
    </row>
    <row r="18" spans="2:14" s="4" customFormat="1" x14ac:dyDescent="0.25">
      <c r="B18" s="255" t="s">
        <v>98</v>
      </c>
      <c r="C18" s="256">
        <v>2</v>
      </c>
      <c r="D18" s="260">
        <v>102</v>
      </c>
      <c r="E18" s="258">
        <f>(C18*D18)</f>
        <v>204</v>
      </c>
      <c r="F18" s="496" t="s">
        <v>99</v>
      </c>
      <c r="G18" s="496"/>
      <c r="H18" s="494" t="s">
        <v>100</v>
      </c>
      <c r="I18" s="494"/>
      <c r="J18" s="494"/>
      <c r="K18" s="494"/>
      <c r="L18" s="494"/>
      <c r="M18" s="494"/>
      <c r="N18" s="495"/>
    </row>
    <row r="19" spans="2:14" s="4" customFormat="1" x14ac:dyDescent="0.25">
      <c r="B19" s="138" t="s">
        <v>101</v>
      </c>
      <c r="C19" s="137">
        <v>10</v>
      </c>
      <c r="D19" s="261">
        <v>20</v>
      </c>
      <c r="E19" s="216">
        <f t="shared" ref="E19:E21" si="0">(C19*D19)</f>
        <v>200</v>
      </c>
      <c r="F19" s="480" t="s">
        <v>99</v>
      </c>
      <c r="G19" s="481"/>
      <c r="H19" s="497" t="s">
        <v>100</v>
      </c>
      <c r="I19" s="497"/>
      <c r="J19" s="497"/>
      <c r="K19" s="497"/>
      <c r="L19" s="497"/>
      <c r="M19" s="497"/>
      <c r="N19" s="498"/>
    </row>
    <row r="20" spans="2:14" s="4" customFormat="1" x14ac:dyDescent="0.25">
      <c r="B20" s="138" t="s">
        <v>102</v>
      </c>
      <c r="C20" s="137">
        <v>1</v>
      </c>
      <c r="D20" s="261">
        <v>3180</v>
      </c>
      <c r="E20" s="216">
        <f t="shared" si="0"/>
        <v>3180</v>
      </c>
      <c r="F20" s="480" t="s">
        <v>99</v>
      </c>
      <c r="G20" s="481"/>
      <c r="H20" s="477" t="s">
        <v>103</v>
      </c>
      <c r="I20" s="478"/>
      <c r="J20" s="478"/>
      <c r="K20" s="478"/>
      <c r="L20" s="478"/>
      <c r="M20" s="478"/>
      <c r="N20" s="479"/>
    </row>
    <row r="21" spans="2:14" s="4" customFormat="1" ht="15.75" customHeight="1" thickBot="1" x14ac:dyDescent="0.3">
      <c r="B21" s="211" t="s">
        <v>104</v>
      </c>
      <c r="C21" s="257">
        <v>1</v>
      </c>
      <c r="D21" s="262">
        <v>1500</v>
      </c>
      <c r="E21" s="259">
        <f t="shared" si="0"/>
        <v>1500</v>
      </c>
      <c r="F21" s="482" t="s">
        <v>105</v>
      </c>
      <c r="G21" s="482"/>
      <c r="H21" s="483" t="s">
        <v>106</v>
      </c>
      <c r="I21" s="483"/>
      <c r="J21" s="483"/>
      <c r="K21" s="483"/>
      <c r="L21" s="483"/>
      <c r="M21" s="483"/>
      <c r="N21" s="484"/>
    </row>
    <row r="22" spans="2:14" s="4" customFormat="1" x14ac:dyDescent="0.25">
      <c r="B22" s="99"/>
      <c r="C22" s="100"/>
      <c r="D22" s="101"/>
      <c r="E22" s="33">
        <f>C22*D22</f>
        <v>0</v>
      </c>
      <c r="F22" s="420"/>
      <c r="G22" s="485"/>
      <c r="H22" s="486"/>
      <c r="I22" s="487"/>
      <c r="J22" s="487"/>
      <c r="K22" s="487"/>
      <c r="L22" s="487"/>
      <c r="M22" s="487"/>
      <c r="N22" s="488"/>
    </row>
    <row r="23" spans="2:14" s="4" customFormat="1" x14ac:dyDescent="0.25">
      <c r="B23" s="102"/>
      <c r="C23" s="100"/>
      <c r="D23" s="101"/>
      <c r="E23" s="33">
        <f>C23*D23</f>
        <v>0</v>
      </c>
      <c r="F23" s="423"/>
      <c r="G23" s="473"/>
      <c r="H23" s="474"/>
      <c r="I23" s="475"/>
      <c r="J23" s="475"/>
      <c r="K23" s="475"/>
      <c r="L23" s="475"/>
      <c r="M23" s="475"/>
      <c r="N23" s="476"/>
    </row>
    <row r="24" spans="2:14" s="4" customFormat="1" x14ac:dyDescent="0.25">
      <c r="B24" s="102"/>
      <c r="C24" s="100"/>
      <c r="D24" s="101"/>
      <c r="E24" s="33">
        <f t="shared" ref="E24:E28" si="1">C24*D24</f>
        <v>0</v>
      </c>
      <c r="F24" s="423"/>
      <c r="G24" s="473"/>
      <c r="H24" s="474"/>
      <c r="I24" s="475"/>
      <c r="J24" s="475"/>
      <c r="K24" s="475"/>
      <c r="L24" s="475"/>
      <c r="M24" s="475"/>
      <c r="N24" s="476"/>
    </row>
    <row r="25" spans="2:14" s="4" customFormat="1" x14ac:dyDescent="0.25">
      <c r="B25" s="102"/>
      <c r="C25" s="100"/>
      <c r="D25" s="101"/>
      <c r="E25" s="33">
        <f t="shared" si="1"/>
        <v>0</v>
      </c>
      <c r="F25" s="423"/>
      <c r="G25" s="473"/>
      <c r="H25" s="474"/>
      <c r="I25" s="475"/>
      <c r="J25" s="475"/>
      <c r="K25" s="475"/>
      <c r="L25" s="475"/>
      <c r="M25" s="475"/>
      <c r="N25" s="476"/>
    </row>
    <row r="26" spans="2:14" s="4" customFormat="1" x14ac:dyDescent="0.25">
      <c r="B26" s="102"/>
      <c r="C26" s="100"/>
      <c r="D26" s="101"/>
      <c r="E26" s="33">
        <f t="shared" si="1"/>
        <v>0</v>
      </c>
      <c r="F26" s="423"/>
      <c r="G26" s="473"/>
      <c r="H26" s="474"/>
      <c r="I26" s="475"/>
      <c r="J26" s="475"/>
      <c r="K26" s="475"/>
      <c r="L26" s="475"/>
      <c r="M26" s="475"/>
      <c r="N26" s="476"/>
    </row>
    <row r="27" spans="2:14" s="4" customFormat="1" x14ac:dyDescent="0.25">
      <c r="B27" s="102"/>
      <c r="C27" s="100"/>
      <c r="D27" s="101"/>
      <c r="E27" s="33">
        <f t="shared" si="1"/>
        <v>0</v>
      </c>
      <c r="F27" s="423"/>
      <c r="G27" s="473"/>
      <c r="H27" s="474"/>
      <c r="I27" s="475"/>
      <c r="J27" s="475"/>
      <c r="K27" s="475"/>
      <c r="L27" s="475"/>
      <c r="M27" s="475"/>
      <c r="N27" s="476"/>
    </row>
    <row r="28" spans="2:14" s="4" customFormat="1" ht="15.75" thickBot="1" x14ac:dyDescent="0.3">
      <c r="B28" s="103"/>
      <c r="C28" s="100"/>
      <c r="D28" s="101"/>
      <c r="E28" s="36">
        <f t="shared" si="1"/>
        <v>0</v>
      </c>
      <c r="F28" s="426"/>
      <c r="G28" s="489"/>
      <c r="H28" s="490"/>
      <c r="I28" s="491"/>
      <c r="J28" s="491"/>
      <c r="K28" s="491"/>
      <c r="L28" s="491"/>
      <c r="M28" s="491"/>
      <c r="N28" s="492"/>
    </row>
    <row r="29" spans="2:14" s="4" customFormat="1" ht="15.75" thickBot="1" x14ac:dyDescent="0.3">
      <c r="B29" s="442" t="s">
        <v>42</v>
      </c>
      <c r="C29" s="443"/>
      <c r="D29" s="444"/>
      <c r="E29" s="37">
        <f>SUM(E22:E28)</f>
        <v>0</v>
      </c>
      <c r="F29" s="429"/>
      <c r="G29" s="493"/>
      <c r="H29" s="470"/>
      <c r="I29" s="471"/>
      <c r="J29" s="471"/>
      <c r="K29" s="471"/>
      <c r="L29" s="471"/>
      <c r="M29" s="471"/>
      <c r="N29" s="472"/>
    </row>
    <row r="30" spans="2:14" s="4" customFormat="1" x14ac:dyDescent="0.25">
      <c r="B30" s="413" t="s">
        <v>107</v>
      </c>
      <c r="C30" s="357"/>
      <c r="D30" s="357"/>
      <c r="E30" s="357"/>
      <c r="F30" s="357"/>
      <c r="G30" s="357"/>
      <c r="H30" s="357"/>
      <c r="I30" s="357"/>
      <c r="J30" s="357"/>
      <c r="K30" s="357"/>
      <c r="L30" s="357"/>
      <c r="M30" s="357"/>
      <c r="N30" s="358"/>
    </row>
    <row r="31" spans="2:14" x14ac:dyDescent="0.25">
      <c r="B31" s="359"/>
      <c r="C31" s="360"/>
      <c r="D31" s="360"/>
      <c r="E31" s="360"/>
      <c r="F31" s="360"/>
      <c r="G31" s="360"/>
      <c r="H31" s="360"/>
      <c r="I31" s="360"/>
      <c r="J31" s="360"/>
      <c r="K31" s="360"/>
      <c r="L31" s="360"/>
      <c r="M31" s="360"/>
      <c r="N31" s="361"/>
    </row>
    <row r="32" spans="2:14" ht="15.75" thickBot="1" x14ac:dyDescent="0.3">
      <c r="B32" s="362"/>
      <c r="C32" s="363"/>
      <c r="D32" s="363"/>
      <c r="E32" s="363"/>
      <c r="F32" s="363"/>
      <c r="G32" s="363"/>
      <c r="H32" s="363"/>
      <c r="I32" s="363"/>
      <c r="J32" s="363"/>
      <c r="K32" s="363"/>
      <c r="L32" s="363"/>
      <c r="M32" s="363"/>
      <c r="N32" s="364"/>
    </row>
  </sheetData>
  <mergeCells count="31">
    <mergeCell ref="B2:N10"/>
    <mergeCell ref="H18:N18"/>
    <mergeCell ref="F18:G18"/>
    <mergeCell ref="C12:G12"/>
    <mergeCell ref="H19:N19"/>
    <mergeCell ref="B16:N16"/>
    <mergeCell ref="F17:G17"/>
    <mergeCell ref="H17:N17"/>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H29:N29"/>
    <mergeCell ref="F24:G24"/>
    <mergeCell ref="H24:N24"/>
    <mergeCell ref="F25:G25"/>
    <mergeCell ref="H25:N25"/>
    <mergeCell ref="F26:G26"/>
    <mergeCell ref="H26:N26"/>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5" fitToHeight="0" orientation="landscape" r:id="rId5"/>
  <headerFooter>
    <oddHeader>&amp;C&amp;"-,Bold"ATTACHMENT B
BUDGET REVIEW WORKSHEET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1" zoomScaleNormal="100" workbookViewId="0">
      <selection activeCell="I21" sqref="I21"/>
    </sheetView>
  </sheetViews>
  <sheetFormatPr defaultRowHeight="15" x14ac:dyDescent="0.2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x14ac:dyDescent="0.3"/>
    <row r="2" spans="3:15" x14ac:dyDescent="0.25">
      <c r="C2" s="398" t="s">
        <v>217</v>
      </c>
      <c r="D2" s="398"/>
      <c r="E2" s="398"/>
      <c r="F2" s="398"/>
      <c r="G2" s="398"/>
      <c r="H2" s="398"/>
      <c r="I2" s="398"/>
      <c r="J2" s="398"/>
      <c r="K2" s="398"/>
      <c r="L2" s="398"/>
      <c r="M2" s="398"/>
      <c r="N2" s="398"/>
      <c r="O2" s="735"/>
    </row>
    <row r="3" spans="3:15" x14ac:dyDescent="0.25">
      <c r="C3" s="398"/>
      <c r="D3" s="398"/>
      <c r="E3" s="398"/>
      <c r="F3" s="398"/>
      <c r="G3" s="398"/>
      <c r="H3" s="398"/>
      <c r="I3" s="398"/>
      <c r="J3" s="398"/>
      <c r="K3" s="398"/>
      <c r="L3" s="398"/>
      <c r="M3" s="398"/>
      <c r="N3" s="398"/>
      <c r="O3" s="735"/>
    </row>
    <row r="4" spans="3:15" x14ac:dyDescent="0.25">
      <c r="C4" s="398"/>
      <c r="D4" s="398"/>
      <c r="E4" s="398"/>
      <c r="F4" s="398"/>
      <c r="G4" s="398"/>
      <c r="H4" s="398"/>
      <c r="I4" s="398"/>
      <c r="J4" s="398"/>
      <c r="K4" s="398"/>
      <c r="L4" s="398"/>
      <c r="M4" s="398"/>
      <c r="N4" s="398"/>
      <c r="O4" s="735"/>
    </row>
    <row r="5" spans="3:15" x14ac:dyDescent="0.25">
      <c r="C5" s="398"/>
      <c r="D5" s="398"/>
      <c r="E5" s="398"/>
      <c r="F5" s="398"/>
      <c r="G5" s="398"/>
      <c r="H5" s="398"/>
      <c r="I5" s="398"/>
      <c r="J5" s="398"/>
      <c r="K5" s="398"/>
      <c r="L5" s="398"/>
      <c r="M5" s="398"/>
      <c r="N5" s="398"/>
      <c r="O5" s="735"/>
    </row>
    <row r="6" spans="3:15" x14ac:dyDescent="0.25">
      <c r="C6" s="398"/>
      <c r="D6" s="398"/>
      <c r="E6" s="398"/>
      <c r="F6" s="398"/>
      <c r="G6" s="398"/>
      <c r="H6" s="398"/>
      <c r="I6" s="398"/>
      <c r="J6" s="398"/>
      <c r="K6" s="398"/>
      <c r="L6" s="398"/>
      <c r="M6" s="398"/>
      <c r="N6" s="398"/>
      <c r="O6" s="735"/>
    </row>
    <row r="7" spans="3:15" x14ac:dyDescent="0.25">
      <c r="C7" s="398"/>
      <c r="D7" s="398"/>
      <c r="E7" s="398"/>
      <c r="F7" s="398"/>
      <c r="G7" s="398"/>
      <c r="H7" s="398"/>
      <c r="I7" s="398"/>
      <c r="J7" s="398"/>
      <c r="K7" s="398"/>
      <c r="L7" s="398"/>
      <c r="M7" s="398"/>
      <c r="N7" s="398"/>
      <c r="O7" s="735"/>
    </row>
    <row r="8" spans="3:15" ht="23.25" customHeight="1" x14ac:dyDescent="0.25">
      <c r="C8" s="398"/>
      <c r="D8" s="398"/>
      <c r="E8" s="398"/>
      <c r="F8" s="398"/>
      <c r="G8" s="398"/>
      <c r="H8" s="398"/>
      <c r="I8" s="398"/>
      <c r="J8" s="398"/>
      <c r="K8" s="398"/>
      <c r="L8" s="398"/>
      <c r="M8" s="398"/>
      <c r="N8" s="398"/>
      <c r="O8" s="735"/>
    </row>
    <row r="9" spans="3:15" x14ac:dyDescent="0.25">
      <c r="C9" s="58" t="s">
        <v>3</v>
      </c>
      <c r="D9" s="284" t="s">
        <v>108</v>
      </c>
      <c r="E9" s="272"/>
      <c r="F9" s="272"/>
      <c r="G9" s="57"/>
      <c r="H9" s="57"/>
      <c r="I9" s="57"/>
      <c r="J9" s="57"/>
      <c r="K9" s="57"/>
      <c r="L9" s="57"/>
      <c r="M9" s="57"/>
      <c r="N9" s="57"/>
      <c r="O9" s="59"/>
    </row>
    <row r="10" spans="3:15" x14ac:dyDescent="0.25">
      <c r="C10" s="58"/>
      <c r="D10" s="310" t="s">
        <v>109</v>
      </c>
      <c r="E10" s="310"/>
      <c r="F10" s="310"/>
      <c r="G10" s="139"/>
      <c r="H10" s="57"/>
      <c r="I10" s="57"/>
      <c r="J10" s="57"/>
      <c r="K10" s="57"/>
      <c r="L10" s="57"/>
      <c r="M10" s="57"/>
      <c r="N10" s="57"/>
      <c r="O10" s="59"/>
    </row>
    <row r="11" spans="3:15" ht="15.75" thickBot="1" x14ac:dyDescent="0.3">
      <c r="C11" s="60"/>
      <c r="D11" s="53"/>
      <c r="E11" s="53"/>
      <c r="F11" s="53"/>
      <c r="G11" s="53"/>
      <c r="H11" s="53"/>
      <c r="I11" s="53"/>
      <c r="J11" s="53"/>
      <c r="K11" s="53"/>
      <c r="L11" s="53"/>
      <c r="M11" s="53"/>
      <c r="N11" s="53"/>
      <c r="O11" s="54"/>
    </row>
    <row r="12" spans="3:15" s="4" customFormat="1" ht="16.5" thickBot="1" x14ac:dyDescent="0.3">
      <c r="C12" s="341" t="s">
        <v>110</v>
      </c>
      <c r="D12" s="341"/>
      <c r="E12" s="341"/>
      <c r="F12" s="341"/>
      <c r="G12" s="341"/>
      <c r="H12" s="341"/>
      <c r="I12" s="341"/>
      <c r="J12" s="341"/>
      <c r="K12" s="341"/>
      <c r="L12" s="341"/>
      <c r="M12" s="341"/>
      <c r="N12" s="341"/>
      <c r="O12" s="716"/>
    </row>
    <row r="13" spans="3:15" s="4" customFormat="1" ht="16.5" customHeight="1" x14ac:dyDescent="0.25">
      <c r="C13" s="499" t="s">
        <v>218</v>
      </c>
      <c r="D13" s="500"/>
      <c r="E13" s="500"/>
      <c r="F13" s="500"/>
      <c r="G13" s="500"/>
      <c r="H13" s="500"/>
      <c r="I13" s="500"/>
      <c r="J13" s="500"/>
      <c r="K13" s="500"/>
      <c r="L13" s="500"/>
      <c r="M13" s="500"/>
      <c r="N13" s="500"/>
      <c r="O13" s="501"/>
    </row>
    <row r="14" spans="3:15" s="4" customFormat="1" x14ac:dyDescent="0.25">
      <c r="C14" s="502"/>
      <c r="D14" s="503"/>
      <c r="E14" s="503"/>
      <c r="F14" s="503"/>
      <c r="G14" s="503"/>
      <c r="H14" s="503"/>
      <c r="I14" s="503"/>
      <c r="J14" s="503"/>
      <c r="K14" s="503"/>
      <c r="L14" s="503"/>
      <c r="M14" s="503"/>
      <c r="N14" s="503"/>
      <c r="O14" s="504"/>
    </row>
    <row r="15" spans="3:15" s="4" customFormat="1" x14ac:dyDescent="0.25">
      <c r="C15" s="502"/>
      <c r="D15" s="503"/>
      <c r="E15" s="503"/>
      <c r="F15" s="503"/>
      <c r="G15" s="503"/>
      <c r="H15" s="503"/>
      <c r="I15" s="503"/>
      <c r="J15" s="503"/>
      <c r="K15" s="503"/>
      <c r="L15" s="503"/>
      <c r="M15" s="503"/>
      <c r="N15" s="503"/>
      <c r="O15" s="504"/>
    </row>
    <row r="16" spans="3:15" s="4" customFormat="1" x14ac:dyDescent="0.25">
      <c r="C16" s="502"/>
      <c r="D16" s="503"/>
      <c r="E16" s="503"/>
      <c r="F16" s="503"/>
      <c r="G16" s="503"/>
      <c r="H16" s="503"/>
      <c r="I16" s="503"/>
      <c r="J16" s="503"/>
      <c r="K16" s="503"/>
      <c r="L16" s="503"/>
      <c r="M16" s="503"/>
      <c r="N16" s="503"/>
      <c r="O16" s="504"/>
    </row>
    <row r="17" spans="3:15" s="4" customFormat="1" x14ac:dyDescent="0.25">
      <c r="C17" s="502"/>
      <c r="D17" s="503"/>
      <c r="E17" s="503"/>
      <c r="F17" s="503"/>
      <c r="G17" s="503"/>
      <c r="H17" s="503"/>
      <c r="I17" s="503"/>
      <c r="J17" s="503"/>
      <c r="K17" s="503"/>
      <c r="L17" s="503"/>
      <c r="M17" s="503"/>
      <c r="N17" s="503"/>
      <c r="O17" s="504"/>
    </row>
    <row r="18" spans="3:15" s="4" customFormat="1" x14ac:dyDescent="0.25">
      <c r="C18" s="502"/>
      <c r="D18" s="503"/>
      <c r="E18" s="503"/>
      <c r="F18" s="503"/>
      <c r="G18" s="503"/>
      <c r="H18" s="503"/>
      <c r="I18" s="503"/>
      <c r="J18" s="503"/>
      <c r="K18" s="503"/>
      <c r="L18" s="503"/>
      <c r="M18" s="503"/>
      <c r="N18" s="503"/>
      <c r="O18" s="504"/>
    </row>
    <row r="19" spans="3:15" s="4" customFormat="1" x14ac:dyDescent="0.25">
      <c r="C19" s="502"/>
      <c r="D19" s="503"/>
      <c r="E19" s="503"/>
      <c r="F19" s="503"/>
      <c r="G19" s="503"/>
      <c r="H19" s="503"/>
      <c r="I19" s="503"/>
      <c r="J19" s="503"/>
      <c r="K19" s="503"/>
      <c r="L19" s="503"/>
      <c r="M19" s="503"/>
      <c r="N19" s="503"/>
      <c r="O19" s="504"/>
    </row>
    <row r="20" spans="3:15" s="4" customFormat="1" ht="15" customHeight="1" x14ac:dyDescent="0.25">
      <c r="C20" s="502"/>
      <c r="D20" s="503"/>
      <c r="E20" s="503"/>
      <c r="F20" s="503"/>
      <c r="G20" s="503"/>
      <c r="H20" s="503"/>
      <c r="I20" s="503"/>
      <c r="J20" s="503"/>
      <c r="K20" s="503"/>
      <c r="L20" s="503"/>
      <c r="M20" s="503"/>
      <c r="N20" s="503"/>
      <c r="O20" s="504"/>
    </row>
    <row r="21" spans="3:15" s="4" customFormat="1" ht="15.75" customHeight="1" x14ac:dyDescent="0.25">
      <c r="C21" s="163" t="s">
        <v>3</v>
      </c>
      <c r="D21" s="559" t="s">
        <v>111</v>
      </c>
      <c r="E21" s="559"/>
      <c r="F21" s="559"/>
      <c r="G21" s="286"/>
      <c r="H21" s="286"/>
      <c r="I21" s="286"/>
      <c r="J21" s="286"/>
      <c r="K21" s="286"/>
      <c r="L21" s="286"/>
      <c r="M21" s="286"/>
      <c r="N21" s="286"/>
      <c r="O21" s="287"/>
    </row>
    <row r="22" spans="3:15" s="4" customFormat="1" ht="15.75" x14ac:dyDescent="0.25">
      <c r="C22" s="152"/>
      <c r="D22" s="558" t="s">
        <v>112</v>
      </c>
      <c r="E22" s="558"/>
      <c r="F22" s="55"/>
      <c r="G22" s="286"/>
      <c r="H22" s="286"/>
      <c r="I22" s="286"/>
      <c r="J22" s="286"/>
      <c r="K22" s="286"/>
      <c r="L22" s="286"/>
      <c r="M22" s="286"/>
      <c r="N22" s="286"/>
      <c r="O22" s="287"/>
    </row>
    <row r="23" spans="3:15" s="4" customFormat="1" ht="15.75" x14ac:dyDescent="0.25">
      <c r="C23" s="163"/>
      <c r="D23" s="558" t="s">
        <v>113</v>
      </c>
      <c r="E23" s="558"/>
      <c r="F23" s="558"/>
      <c r="G23" s="286"/>
      <c r="H23" s="286"/>
      <c r="I23" s="286"/>
      <c r="J23" s="286"/>
      <c r="K23" s="286"/>
      <c r="L23" s="286"/>
      <c r="M23" s="286"/>
      <c r="N23" s="286"/>
      <c r="O23" s="287"/>
    </row>
    <row r="24" spans="3:15" s="4" customFormat="1" ht="15.75" x14ac:dyDescent="0.25">
      <c r="C24" s="163"/>
      <c r="D24" s="558" t="s">
        <v>114</v>
      </c>
      <c r="E24" s="558"/>
      <c r="F24" s="55"/>
      <c r="G24" s="286"/>
      <c r="H24" s="286"/>
      <c r="I24" s="286"/>
      <c r="J24" s="286"/>
      <c r="K24" s="286"/>
      <c r="L24" s="286"/>
      <c r="M24" s="286"/>
      <c r="N24" s="286"/>
      <c r="O24" s="287"/>
    </row>
    <row r="25" spans="3:15" s="4" customFormat="1" ht="15.75" thickBot="1" x14ac:dyDescent="0.3">
      <c r="C25" s="576"/>
      <c r="D25" s="576"/>
      <c r="E25" s="576"/>
      <c r="F25" s="576"/>
      <c r="G25" s="576"/>
      <c r="H25" s="576"/>
      <c r="I25" s="576"/>
      <c r="J25" s="576"/>
      <c r="K25" s="576"/>
      <c r="L25" s="576"/>
      <c r="M25" s="576"/>
      <c r="N25" s="576"/>
      <c r="O25" s="717"/>
    </row>
    <row r="26" spans="3:15" s="4" customFormat="1" ht="15.75" customHeight="1" thickBot="1" x14ac:dyDescent="0.3">
      <c r="C26" s="7" t="s">
        <v>115</v>
      </c>
      <c r="D26" s="404" t="s">
        <v>116</v>
      </c>
      <c r="E26" s="404"/>
      <c r="F26" s="404"/>
      <c r="G26" s="285" t="s">
        <v>117</v>
      </c>
      <c r="H26" s="376" t="s">
        <v>118</v>
      </c>
      <c r="I26" s="376"/>
      <c r="J26" s="404" t="s">
        <v>119</v>
      </c>
      <c r="K26" s="404"/>
      <c r="L26" s="404"/>
      <c r="M26" s="404"/>
      <c r="N26" s="404"/>
      <c r="O26" s="551"/>
    </row>
    <row r="27" spans="3:15" s="4" customFormat="1" ht="30" customHeight="1" x14ac:dyDescent="0.25">
      <c r="C27" s="142" t="s">
        <v>120</v>
      </c>
      <c r="D27" s="432" t="s">
        <v>121</v>
      </c>
      <c r="E27" s="432"/>
      <c r="F27" s="432"/>
      <c r="G27" s="151">
        <v>11250</v>
      </c>
      <c r="H27" s="351" t="s">
        <v>122</v>
      </c>
      <c r="I27" s="351"/>
      <c r="J27" s="353" t="s">
        <v>123</v>
      </c>
      <c r="K27" s="353"/>
      <c r="L27" s="353"/>
      <c r="M27" s="353"/>
      <c r="N27" s="353"/>
      <c r="O27" s="718"/>
    </row>
    <row r="28" spans="3:15" s="4" customFormat="1" ht="15.75" thickBot="1" x14ac:dyDescent="0.3">
      <c r="C28" s="143" t="s">
        <v>124</v>
      </c>
      <c r="D28" s="557" t="s">
        <v>125</v>
      </c>
      <c r="E28" s="557"/>
      <c r="F28" s="557"/>
      <c r="G28" s="145">
        <v>2000</v>
      </c>
      <c r="H28" s="552" t="s">
        <v>122</v>
      </c>
      <c r="I28" s="552"/>
      <c r="J28" s="553" t="s">
        <v>126</v>
      </c>
      <c r="K28" s="553"/>
      <c r="L28" s="553"/>
      <c r="M28" s="553"/>
      <c r="N28" s="553"/>
      <c r="O28" s="719"/>
    </row>
    <row r="29" spans="3:15" s="4" customFormat="1" x14ac:dyDescent="0.25">
      <c r="C29" s="720"/>
      <c r="D29" s="721"/>
      <c r="E29" s="721"/>
      <c r="F29" s="721"/>
      <c r="G29" s="722">
        <v>0</v>
      </c>
      <c r="H29" s="577"/>
      <c r="I29" s="577"/>
      <c r="J29" s="581"/>
      <c r="K29" s="581"/>
      <c r="L29" s="581"/>
      <c r="M29" s="581"/>
      <c r="N29" s="581"/>
      <c r="O29" s="338"/>
    </row>
    <row r="30" spans="3:15" s="4" customFormat="1" x14ac:dyDescent="0.25">
      <c r="C30" s="102"/>
      <c r="D30" s="554"/>
      <c r="E30" s="554"/>
      <c r="F30" s="554"/>
      <c r="G30" s="146">
        <v>0</v>
      </c>
      <c r="H30" s="555"/>
      <c r="I30" s="555"/>
      <c r="J30" s="560"/>
      <c r="K30" s="560"/>
      <c r="L30" s="560"/>
      <c r="M30" s="560"/>
      <c r="N30" s="560"/>
      <c r="O30" s="340"/>
    </row>
    <row r="31" spans="3:15" s="4" customFormat="1" x14ac:dyDescent="0.25">
      <c r="C31" s="102"/>
      <c r="D31" s="554"/>
      <c r="E31" s="554"/>
      <c r="F31" s="554"/>
      <c r="G31" s="146">
        <v>0</v>
      </c>
      <c r="H31" s="555"/>
      <c r="I31" s="555"/>
      <c r="J31" s="560"/>
      <c r="K31" s="560"/>
      <c r="L31" s="560"/>
      <c r="M31" s="560"/>
      <c r="N31" s="560"/>
      <c r="O31" s="340"/>
    </row>
    <row r="32" spans="3:15" s="4" customFormat="1" x14ac:dyDescent="0.25">
      <c r="C32" s="102"/>
      <c r="D32" s="554"/>
      <c r="E32" s="554"/>
      <c r="F32" s="554"/>
      <c r="G32" s="146">
        <v>0</v>
      </c>
      <c r="H32" s="555"/>
      <c r="I32" s="555"/>
      <c r="J32" s="560"/>
      <c r="K32" s="560"/>
      <c r="L32" s="560"/>
      <c r="M32" s="560"/>
      <c r="N32" s="560"/>
      <c r="O32" s="340"/>
    </row>
    <row r="33" spans="3:15" s="4" customFormat="1" x14ac:dyDescent="0.25">
      <c r="C33" s="102"/>
      <c r="D33" s="554"/>
      <c r="E33" s="554"/>
      <c r="F33" s="554"/>
      <c r="G33" s="146">
        <v>0</v>
      </c>
      <c r="H33" s="555"/>
      <c r="I33" s="555"/>
      <c r="J33" s="560"/>
      <c r="K33" s="560"/>
      <c r="L33" s="560"/>
      <c r="M33" s="560"/>
      <c r="N33" s="560"/>
      <c r="O33" s="340"/>
    </row>
    <row r="34" spans="3:15" s="4" customFormat="1" ht="15.75" thickBot="1" x14ac:dyDescent="0.3">
      <c r="C34" s="103"/>
      <c r="D34" s="564"/>
      <c r="E34" s="564"/>
      <c r="F34" s="564"/>
      <c r="G34" s="147">
        <v>0</v>
      </c>
      <c r="H34" s="579"/>
      <c r="I34" s="579"/>
      <c r="J34" s="561"/>
      <c r="K34" s="561"/>
      <c r="L34" s="561"/>
      <c r="M34" s="561"/>
      <c r="N34" s="561"/>
      <c r="O34" s="723"/>
    </row>
    <row r="35" spans="3:15" s="4" customFormat="1" ht="15.75" thickBot="1" x14ac:dyDescent="0.3">
      <c r="C35" s="442" t="s">
        <v>127</v>
      </c>
      <c r="D35" s="442"/>
      <c r="E35" s="442"/>
      <c r="F35" s="442"/>
      <c r="G35" s="37">
        <f>SUM(G29:G34)</f>
        <v>0</v>
      </c>
      <c r="H35" s="429"/>
      <c r="I35" s="429"/>
      <c r="J35" s="429"/>
      <c r="K35" s="429"/>
      <c r="L35" s="429"/>
      <c r="M35" s="429"/>
      <c r="N35" s="429"/>
      <c r="O35" s="724"/>
    </row>
    <row r="36" spans="3:15" s="4" customFormat="1" ht="15.75" thickBot="1" x14ac:dyDescent="0.3">
      <c r="C36" s="575" t="s">
        <v>128</v>
      </c>
      <c r="D36" s="575"/>
      <c r="E36" s="575"/>
      <c r="F36" s="575"/>
      <c r="G36" s="575"/>
      <c r="H36" s="575"/>
      <c r="I36" s="575"/>
      <c r="J36" s="575"/>
      <c r="K36" s="575"/>
      <c r="L36" s="575"/>
      <c r="M36" s="575"/>
      <c r="N36" s="575"/>
      <c r="O36" s="725"/>
    </row>
    <row r="37" spans="3:15" s="4" customFormat="1" ht="15.75" thickBot="1" x14ac:dyDescent="0.3">
      <c r="C37" s="575"/>
      <c r="D37" s="575"/>
      <c r="E37" s="575"/>
      <c r="F37" s="575"/>
      <c r="G37" s="575"/>
      <c r="H37" s="575"/>
      <c r="I37" s="575"/>
      <c r="J37" s="575"/>
      <c r="K37" s="575"/>
      <c r="L37" s="575"/>
      <c r="M37" s="575"/>
      <c r="N37" s="575"/>
      <c r="O37" s="725"/>
    </row>
    <row r="38" spans="3:15" s="4" customFormat="1" ht="15.75" thickBot="1" x14ac:dyDescent="0.3">
      <c r="C38" s="726"/>
      <c r="D38" s="726"/>
      <c r="E38" s="726"/>
      <c r="F38" s="726"/>
      <c r="G38" s="726"/>
      <c r="H38" s="726"/>
      <c r="I38" s="726"/>
      <c r="J38" s="726"/>
      <c r="K38" s="726"/>
      <c r="L38" s="726"/>
      <c r="M38" s="726"/>
      <c r="N38" s="726"/>
      <c r="O38" s="727"/>
    </row>
    <row r="39" spans="3:15" s="4" customFormat="1" ht="16.5" thickBot="1" x14ac:dyDescent="0.3">
      <c r="C39" s="563" t="s">
        <v>129</v>
      </c>
      <c r="D39" s="563"/>
      <c r="E39" s="563"/>
      <c r="F39" s="563"/>
      <c r="G39" s="563"/>
      <c r="H39" s="563"/>
      <c r="I39" s="563"/>
      <c r="J39" s="563"/>
      <c r="K39" s="563"/>
      <c r="L39" s="563"/>
      <c r="M39" s="563"/>
      <c r="N39" s="563"/>
      <c r="O39" s="731"/>
    </row>
    <row r="40" spans="3:15" s="4" customFormat="1" ht="15.75" customHeight="1" thickBot="1" x14ac:dyDescent="0.3">
      <c r="C40" s="499" t="s">
        <v>130</v>
      </c>
      <c r="D40" s="499"/>
      <c r="E40" s="499"/>
      <c r="F40" s="499"/>
      <c r="G40" s="499"/>
      <c r="H40" s="499"/>
      <c r="I40" s="499"/>
      <c r="J40" s="499"/>
      <c r="K40" s="499"/>
      <c r="L40" s="499"/>
      <c r="M40" s="499"/>
      <c r="N40" s="499"/>
      <c r="O40" s="715"/>
    </row>
    <row r="41" spans="3:15" s="4" customFormat="1" ht="15.75" customHeight="1" thickBot="1" x14ac:dyDescent="0.3">
      <c r="C41" s="499"/>
      <c r="D41" s="499"/>
      <c r="E41" s="499"/>
      <c r="F41" s="499"/>
      <c r="G41" s="499"/>
      <c r="H41" s="499"/>
      <c r="I41" s="499"/>
      <c r="J41" s="499"/>
      <c r="K41" s="499"/>
      <c r="L41" s="499"/>
      <c r="M41" s="499"/>
      <c r="N41" s="499"/>
      <c r="O41" s="715"/>
    </row>
    <row r="42" spans="3:15" s="4" customFormat="1" ht="15.75" customHeight="1" thickBot="1" x14ac:dyDescent="0.3">
      <c r="C42" s="499"/>
      <c r="D42" s="499"/>
      <c r="E42" s="499"/>
      <c r="F42" s="499"/>
      <c r="G42" s="499"/>
      <c r="H42" s="499"/>
      <c r="I42" s="499"/>
      <c r="J42" s="499"/>
      <c r="K42" s="499"/>
      <c r="L42" s="499"/>
      <c r="M42" s="499"/>
      <c r="N42" s="499"/>
      <c r="O42" s="715"/>
    </row>
    <row r="43" spans="3:15" s="4" customFormat="1" ht="15.75" customHeight="1" thickBot="1" x14ac:dyDescent="0.3">
      <c r="C43" s="499"/>
      <c r="D43" s="499"/>
      <c r="E43" s="499"/>
      <c r="F43" s="499"/>
      <c r="G43" s="499"/>
      <c r="H43" s="499"/>
      <c r="I43" s="499"/>
      <c r="J43" s="499"/>
      <c r="K43" s="499"/>
      <c r="L43" s="499"/>
      <c r="M43" s="499"/>
      <c r="N43" s="499"/>
      <c r="O43" s="715"/>
    </row>
    <row r="44" spans="3:15" s="4" customFormat="1" ht="15.75" customHeight="1" thickBot="1" x14ac:dyDescent="0.3">
      <c r="C44" s="28" t="s">
        <v>131</v>
      </c>
      <c r="D44" s="549" t="s">
        <v>132</v>
      </c>
      <c r="E44" s="549"/>
      <c r="F44" s="549"/>
      <c r="G44" s="288" t="s">
        <v>117</v>
      </c>
      <c r="H44" s="550" t="s">
        <v>133</v>
      </c>
      <c r="I44" s="550"/>
      <c r="J44" s="549" t="s">
        <v>82</v>
      </c>
      <c r="K44" s="549"/>
      <c r="L44" s="549"/>
      <c r="M44" s="549"/>
      <c r="N44" s="549"/>
      <c r="O44" s="551"/>
    </row>
    <row r="45" spans="3:15" s="4" customFormat="1" ht="30" customHeight="1" thickBot="1" x14ac:dyDescent="0.3">
      <c r="C45" s="144" t="s">
        <v>134</v>
      </c>
      <c r="D45" s="536" t="s">
        <v>135</v>
      </c>
      <c r="E45" s="536"/>
      <c r="F45" s="536"/>
      <c r="G45" s="148">
        <v>8400</v>
      </c>
      <c r="H45" s="366" t="s">
        <v>136</v>
      </c>
      <c r="I45" s="366"/>
      <c r="J45" s="536" t="s">
        <v>137</v>
      </c>
      <c r="K45" s="536"/>
      <c r="L45" s="536"/>
      <c r="M45" s="536"/>
      <c r="N45" s="536"/>
      <c r="O45" s="369"/>
    </row>
    <row r="46" spans="3:15" s="4" customFormat="1" x14ac:dyDescent="0.25">
      <c r="C46" s="104"/>
      <c r="D46" s="565"/>
      <c r="E46" s="565"/>
      <c r="F46" s="565"/>
      <c r="G46" s="149">
        <v>0</v>
      </c>
      <c r="H46" s="540"/>
      <c r="I46" s="540"/>
      <c r="J46" s="542"/>
      <c r="K46" s="542"/>
      <c r="L46" s="542"/>
      <c r="M46" s="542"/>
      <c r="N46" s="542"/>
      <c r="O46" s="599"/>
    </row>
    <row r="47" spans="3:15" s="4" customFormat="1" x14ac:dyDescent="0.25">
      <c r="C47" s="105"/>
      <c r="D47" s="546"/>
      <c r="E47" s="546"/>
      <c r="F47" s="546"/>
      <c r="G47" s="149">
        <v>0</v>
      </c>
      <c r="H47" s="529"/>
      <c r="I47" s="529"/>
      <c r="J47" s="531"/>
      <c r="K47" s="531"/>
      <c r="L47" s="531"/>
      <c r="M47" s="531"/>
      <c r="N47" s="531"/>
      <c r="O47" s="602"/>
    </row>
    <row r="48" spans="3:15" s="4" customFormat="1" x14ac:dyDescent="0.25">
      <c r="C48" s="105"/>
      <c r="D48" s="546"/>
      <c r="E48" s="546"/>
      <c r="F48" s="546"/>
      <c r="G48" s="149">
        <v>0</v>
      </c>
      <c r="H48" s="529"/>
      <c r="I48" s="529"/>
      <c r="J48" s="531"/>
      <c r="K48" s="531"/>
      <c r="L48" s="531"/>
      <c r="M48" s="531"/>
      <c r="N48" s="531"/>
      <c r="O48" s="602"/>
    </row>
    <row r="49" spans="3:15" s="4" customFormat="1" ht="15.75" thickBot="1" x14ac:dyDescent="0.3">
      <c r="C49" s="106"/>
      <c r="D49" s="543"/>
      <c r="E49" s="543"/>
      <c r="F49" s="543"/>
      <c r="G49" s="150">
        <v>0</v>
      </c>
      <c r="H49" s="523"/>
      <c r="I49" s="523"/>
      <c r="J49" s="525"/>
      <c r="K49" s="525"/>
      <c r="L49" s="525"/>
      <c r="M49" s="525"/>
      <c r="N49" s="525"/>
      <c r="O49" s="648"/>
    </row>
    <row r="50" spans="3:15" s="4" customFormat="1" ht="15.75" thickBot="1" x14ac:dyDescent="0.3">
      <c r="C50" s="442" t="s">
        <v>127</v>
      </c>
      <c r="D50" s="442"/>
      <c r="E50" s="442"/>
      <c r="F50" s="442"/>
      <c r="G50" s="40">
        <f>SUM(G46:G49)</f>
        <v>0</v>
      </c>
      <c r="H50" s="429"/>
      <c r="I50" s="429"/>
      <c r="J50" s="429"/>
      <c r="K50" s="429"/>
      <c r="L50" s="429"/>
      <c r="M50" s="429"/>
      <c r="N50" s="429"/>
      <c r="O50" s="724"/>
    </row>
    <row r="51" spans="3:15" s="4" customFormat="1" ht="15.75" thickBot="1" x14ac:dyDescent="0.3">
      <c r="C51" s="505" t="s">
        <v>138</v>
      </c>
      <c r="D51" s="505"/>
      <c r="E51" s="505"/>
      <c r="F51" s="505"/>
      <c r="G51" s="505"/>
      <c r="H51" s="505"/>
      <c r="I51" s="505"/>
      <c r="J51" s="505"/>
      <c r="K51" s="505"/>
      <c r="L51" s="505"/>
      <c r="M51" s="505"/>
      <c r="N51" s="505"/>
      <c r="O51" s="732"/>
    </row>
    <row r="52" spans="3:15" s="4" customFormat="1" ht="15.75" thickBot="1" x14ac:dyDescent="0.3">
      <c r="C52" s="505"/>
      <c r="D52" s="505"/>
      <c r="E52" s="505"/>
      <c r="F52" s="505"/>
      <c r="G52" s="505"/>
      <c r="H52" s="505"/>
      <c r="I52" s="505"/>
      <c r="J52" s="505"/>
      <c r="K52" s="505"/>
      <c r="L52" s="505"/>
      <c r="M52" s="505"/>
      <c r="N52" s="505"/>
      <c r="O52" s="732"/>
    </row>
    <row r="53" spans="3:15" s="4" customFormat="1" ht="15.75" thickBot="1" x14ac:dyDescent="0.3">
      <c r="C53" s="733"/>
      <c r="D53" s="733"/>
      <c r="E53" s="733"/>
      <c r="F53" s="733"/>
      <c r="G53" s="733"/>
      <c r="H53" s="733"/>
      <c r="I53" s="733"/>
      <c r="J53" s="733"/>
      <c r="K53" s="733"/>
      <c r="L53" s="733"/>
      <c r="M53" s="733"/>
      <c r="N53" s="733"/>
      <c r="O53" s="734"/>
    </row>
    <row r="54" spans="3:15" ht="15.75" thickBot="1" x14ac:dyDescent="0.3">
      <c r="C54" s="728" t="s">
        <v>153</v>
      </c>
      <c r="D54" s="729"/>
      <c r="E54" s="730">
        <f>G50+G35</f>
        <v>0</v>
      </c>
    </row>
  </sheetData>
  <mergeCells count="63">
    <mergeCell ref="C36:O38"/>
    <mergeCell ref="C25:O25"/>
    <mergeCell ref="D24:E24"/>
    <mergeCell ref="C50:F50"/>
    <mergeCell ref="H50:O50"/>
    <mergeCell ref="C35:F35"/>
    <mergeCell ref="H35:O35"/>
    <mergeCell ref="H29:I29"/>
    <mergeCell ref="H31:I31"/>
    <mergeCell ref="H33:I33"/>
    <mergeCell ref="H34:I34"/>
    <mergeCell ref="J29:O29"/>
    <mergeCell ref="J31:O31"/>
    <mergeCell ref="J33:O33"/>
    <mergeCell ref="J34:O34"/>
    <mergeCell ref="D32:F32"/>
    <mergeCell ref="H32:I32"/>
    <mergeCell ref="J32:O32"/>
    <mergeCell ref="D47:F47"/>
    <mergeCell ref="H47:I47"/>
    <mergeCell ref="J47:O47"/>
    <mergeCell ref="C39:O39"/>
    <mergeCell ref="D34:F34"/>
    <mergeCell ref="D31:F31"/>
    <mergeCell ref="D33:F33"/>
    <mergeCell ref="D46:F46"/>
    <mergeCell ref="C2:O8"/>
    <mergeCell ref="C13:O20"/>
    <mergeCell ref="D22:E22"/>
    <mergeCell ref="D10:F10"/>
    <mergeCell ref="D23:F23"/>
    <mergeCell ref="D21:F21"/>
    <mergeCell ref="D29:F29"/>
    <mergeCell ref="H28:I28"/>
    <mergeCell ref="J28:O28"/>
    <mergeCell ref="D30:F30"/>
    <mergeCell ref="C12:O12"/>
    <mergeCell ref="D26:F26"/>
    <mergeCell ref="H30:I30"/>
    <mergeCell ref="J26:O26"/>
    <mergeCell ref="D28:F28"/>
    <mergeCell ref="H27:I27"/>
    <mergeCell ref="D27:F27"/>
    <mergeCell ref="H26:I26"/>
    <mergeCell ref="J27:O27"/>
    <mergeCell ref="J30:O30"/>
    <mergeCell ref="H46:I46"/>
    <mergeCell ref="J46:O46"/>
    <mergeCell ref="D44:F44"/>
    <mergeCell ref="H44:I44"/>
    <mergeCell ref="J44:O44"/>
    <mergeCell ref="D45:F45"/>
    <mergeCell ref="H45:I45"/>
    <mergeCell ref="J45:O45"/>
    <mergeCell ref="D49:F49"/>
    <mergeCell ref="H49:I49"/>
    <mergeCell ref="J49:O49"/>
    <mergeCell ref="D48:F48"/>
    <mergeCell ref="H48:I48"/>
    <mergeCell ref="J48:O48"/>
    <mergeCell ref="C54:D54"/>
    <mergeCell ref="C40:O43"/>
    <mergeCell ref="C51:O53"/>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ignoredErrors>
    <ignoredError sqref="G35 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topLeftCell="A76" zoomScaleNormal="100" workbookViewId="0">
      <selection activeCell="G61" sqref="G61"/>
    </sheetView>
  </sheetViews>
  <sheetFormatPr defaultRowHeight="15" x14ac:dyDescent="0.2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5" t="s">
        <v>154</v>
      </c>
      <c r="C2" s="408"/>
      <c r="D2" s="408"/>
      <c r="E2" s="408"/>
      <c r="F2" s="408"/>
      <c r="G2" s="408"/>
      <c r="H2" s="408"/>
      <c r="I2" s="408"/>
      <c r="J2" s="408"/>
      <c r="K2" s="408"/>
      <c r="L2" s="408"/>
      <c r="M2" s="408"/>
      <c r="N2" s="409"/>
    </row>
    <row r="3" spans="2:14" x14ac:dyDescent="0.25">
      <c r="B3" s="410"/>
      <c r="C3" s="411"/>
      <c r="D3" s="411"/>
      <c r="E3" s="411"/>
      <c r="F3" s="411"/>
      <c r="G3" s="411"/>
      <c r="H3" s="411"/>
      <c r="I3" s="411"/>
      <c r="J3" s="411"/>
      <c r="K3" s="411"/>
      <c r="L3" s="411"/>
      <c r="M3" s="411"/>
      <c r="N3" s="412"/>
    </row>
    <row r="4" spans="2:14" x14ac:dyDescent="0.25">
      <c r="B4" s="410"/>
      <c r="C4" s="411"/>
      <c r="D4" s="411"/>
      <c r="E4" s="411"/>
      <c r="F4" s="411"/>
      <c r="G4" s="411"/>
      <c r="H4" s="411"/>
      <c r="I4" s="411"/>
      <c r="J4" s="411"/>
      <c r="K4" s="411"/>
      <c r="L4" s="411"/>
      <c r="M4" s="411"/>
      <c r="N4" s="412"/>
    </row>
    <row r="5" spans="2:14" x14ac:dyDescent="0.25">
      <c r="B5" s="410"/>
      <c r="C5" s="411"/>
      <c r="D5" s="411"/>
      <c r="E5" s="411"/>
      <c r="F5" s="411"/>
      <c r="G5" s="411"/>
      <c r="H5" s="411"/>
      <c r="I5" s="411"/>
      <c r="J5" s="411"/>
      <c r="K5" s="411"/>
      <c r="L5" s="411"/>
      <c r="M5" s="411"/>
      <c r="N5" s="412"/>
    </row>
    <row r="6" spans="2:14" x14ac:dyDescent="0.25">
      <c r="B6" s="410"/>
      <c r="C6" s="411"/>
      <c r="D6" s="411"/>
      <c r="E6" s="411"/>
      <c r="F6" s="411"/>
      <c r="G6" s="411"/>
      <c r="H6" s="411"/>
      <c r="I6" s="411"/>
      <c r="J6" s="411"/>
      <c r="K6" s="411"/>
      <c r="L6" s="411"/>
      <c r="M6" s="411"/>
      <c r="N6" s="412"/>
    </row>
    <row r="7" spans="2:14" x14ac:dyDescent="0.25">
      <c r="B7" s="410"/>
      <c r="C7" s="411"/>
      <c r="D7" s="411"/>
      <c r="E7" s="411"/>
      <c r="F7" s="411"/>
      <c r="G7" s="411"/>
      <c r="H7" s="411"/>
      <c r="I7" s="411"/>
      <c r="J7" s="411"/>
      <c r="K7" s="411"/>
      <c r="L7" s="411"/>
      <c r="M7" s="411"/>
      <c r="N7" s="412"/>
    </row>
    <row r="8" spans="2:14" x14ac:dyDescent="0.25">
      <c r="B8" s="410"/>
      <c r="C8" s="411"/>
      <c r="D8" s="411"/>
      <c r="E8" s="411"/>
      <c r="F8" s="411"/>
      <c r="G8" s="411"/>
      <c r="H8" s="411"/>
      <c r="I8" s="411"/>
      <c r="J8" s="411"/>
      <c r="K8" s="411"/>
      <c r="L8" s="411"/>
      <c r="M8" s="411"/>
      <c r="N8" s="412"/>
    </row>
    <row r="9" spans="2:14" ht="15.75" thickBot="1" x14ac:dyDescent="0.3">
      <c r="B9" s="608"/>
      <c r="C9" s="609"/>
      <c r="D9" s="609"/>
      <c r="E9" s="609"/>
      <c r="F9" s="609"/>
      <c r="G9" s="609"/>
      <c r="H9" s="609"/>
      <c r="I9" s="609"/>
      <c r="J9" s="609"/>
      <c r="K9" s="609"/>
      <c r="L9" s="609"/>
      <c r="M9" s="609"/>
      <c r="N9" s="610"/>
    </row>
    <row r="10" spans="2:14" ht="16.5" thickBot="1" x14ac:dyDescent="0.3">
      <c r="B10" s="341" t="s">
        <v>155</v>
      </c>
      <c r="C10" s="342"/>
      <c r="D10" s="342"/>
      <c r="E10" s="342"/>
      <c r="F10" s="342"/>
      <c r="G10" s="342"/>
      <c r="H10" s="342"/>
      <c r="I10" s="342"/>
      <c r="J10" s="342"/>
      <c r="K10" s="342"/>
      <c r="L10" s="342"/>
      <c r="M10" s="342"/>
      <c r="N10" s="343"/>
    </row>
    <row r="11" spans="2:14" x14ac:dyDescent="0.25">
      <c r="B11" s="345" t="s">
        <v>156</v>
      </c>
      <c r="C11" s="346"/>
      <c r="D11" s="346"/>
      <c r="E11" s="346"/>
      <c r="F11" s="346"/>
      <c r="G11" s="346"/>
      <c r="H11" s="346"/>
      <c r="I11" s="346"/>
      <c r="J11" s="346"/>
      <c r="K11" s="346"/>
      <c r="L11" s="346"/>
      <c r="M11" s="346"/>
      <c r="N11" s="347"/>
    </row>
    <row r="12" spans="2:14" x14ac:dyDescent="0.25">
      <c r="B12" s="348"/>
      <c r="C12" s="349"/>
      <c r="D12" s="349"/>
      <c r="E12" s="349"/>
      <c r="F12" s="349"/>
      <c r="G12" s="349"/>
      <c r="H12" s="349"/>
      <c r="I12" s="349"/>
      <c r="J12" s="349"/>
      <c r="K12" s="349"/>
      <c r="L12" s="349"/>
      <c r="M12" s="349"/>
      <c r="N12" s="350"/>
    </row>
    <row r="13" spans="2:14" x14ac:dyDescent="0.25">
      <c r="B13" s="348"/>
      <c r="C13" s="349"/>
      <c r="D13" s="349"/>
      <c r="E13" s="349"/>
      <c r="F13" s="349"/>
      <c r="G13" s="349"/>
      <c r="H13" s="349"/>
      <c r="I13" s="349"/>
      <c r="J13" s="349"/>
      <c r="K13" s="349"/>
      <c r="L13" s="349"/>
      <c r="M13" s="349"/>
      <c r="N13" s="350"/>
    </row>
    <row r="14" spans="2:14" x14ac:dyDescent="0.25">
      <c r="B14" s="157" t="s">
        <v>3</v>
      </c>
      <c r="C14" s="649" t="s">
        <v>157</v>
      </c>
      <c r="D14" s="649"/>
      <c r="E14" s="649"/>
      <c r="F14" s="649"/>
      <c r="G14" s="649"/>
      <c r="H14" s="131"/>
      <c r="I14" s="131"/>
      <c r="J14" s="131"/>
      <c r="K14" s="131"/>
      <c r="L14" s="131"/>
      <c r="M14" s="131"/>
      <c r="N14" s="132"/>
    </row>
    <row r="15" spans="2:14" s="4" customFormat="1" ht="15.75" thickBot="1" x14ac:dyDescent="0.3">
      <c r="B15" s="154"/>
      <c r="C15" s="155"/>
      <c r="D15" s="155"/>
      <c r="E15" s="155"/>
      <c r="F15" s="155"/>
      <c r="G15" s="155"/>
      <c r="H15" s="155"/>
      <c r="I15" s="155"/>
      <c r="J15" s="155"/>
      <c r="K15" s="155"/>
      <c r="L15" s="155"/>
      <c r="M15" s="155"/>
      <c r="N15" s="156"/>
    </row>
    <row r="16" spans="2:14" s="4" customFormat="1" ht="15.75" thickBot="1" x14ac:dyDescent="0.3">
      <c r="B16" s="7" t="s">
        <v>80</v>
      </c>
      <c r="C16" s="140" t="s">
        <v>158</v>
      </c>
      <c r="D16" s="141" t="s">
        <v>159</v>
      </c>
      <c r="E16" s="141" t="s">
        <v>33</v>
      </c>
      <c r="F16" s="376" t="s">
        <v>82</v>
      </c>
      <c r="G16" s="469"/>
      <c r="H16" s="459" t="s">
        <v>160</v>
      </c>
      <c r="I16" s="457"/>
      <c r="J16" s="457"/>
      <c r="K16" s="457"/>
      <c r="L16" s="457"/>
      <c r="M16" s="457"/>
      <c r="N16" s="458"/>
    </row>
    <row r="17" spans="2:14" s="4" customFormat="1" ht="15.75" customHeight="1" thickBot="1" x14ac:dyDescent="0.3">
      <c r="B17" s="15" t="s">
        <v>161</v>
      </c>
      <c r="C17" s="14">
        <v>168</v>
      </c>
      <c r="D17" s="32">
        <v>47</v>
      </c>
      <c r="E17" s="22">
        <f t="shared" ref="E17:E24" si="0">C17*D17</f>
        <v>7896</v>
      </c>
      <c r="F17" s="587" t="s">
        <v>162</v>
      </c>
      <c r="G17" s="588"/>
      <c r="H17" s="461" t="s">
        <v>163</v>
      </c>
      <c r="I17" s="462"/>
      <c r="J17" s="462"/>
      <c r="K17" s="462"/>
      <c r="L17" s="462"/>
      <c r="M17" s="462"/>
      <c r="N17" s="467"/>
    </row>
    <row r="18" spans="2:14" s="4" customFormat="1" x14ac:dyDescent="0.25">
      <c r="B18" s="99"/>
      <c r="C18" s="110"/>
      <c r="D18" s="111"/>
      <c r="E18" s="33">
        <f>C18*D18</f>
        <v>0</v>
      </c>
      <c r="F18" s="577"/>
      <c r="G18" s="578"/>
      <c r="H18" s="119"/>
      <c r="I18" s="115"/>
      <c r="J18" s="115"/>
      <c r="K18" s="115"/>
      <c r="L18" s="115"/>
      <c r="M18" s="115"/>
      <c r="N18" s="116"/>
    </row>
    <row r="19" spans="2:14" s="4" customFormat="1" x14ac:dyDescent="0.25">
      <c r="B19" s="102"/>
      <c r="C19" s="110"/>
      <c r="D19" s="111"/>
      <c r="E19" s="34">
        <f t="shared" si="0"/>
        <v>0</v>
      </c>
      <c r="F19" s="555"/>
      <c r="G19" s="556"/>
      <c r="H19" s="555"/>
      <c r="I19" s="628"/>
      <c r="J19" s="628"/>
      <c r="K19" s="628"/>
      <c r="L19" s="628"/>
      <c r="M19" s="628"/>
      <c r="N19" s="629"/>
    </row>
    <row r="20" spans="2:14" s="4" customFormat="1" x14ac:dyDescent="0.25">
      <c r="B20" s="102"/>
      <c r="C20" s="110"/>
      <c r="D20" s="111"/>
      <c r="E20" s="34">
        <f t="shared" ref="E20" si="1">C20*D20</f>
        <v>0</v>
      </c>
      <c r="F20" s="555"/>
      <c r="G20" s="556"/>
      <c r="H20" s="555"/>
      <c r="I20" s="628"/>
      <c r="J20" s="628"/>
      <c r="K20" s="628"/>
      <c r="L20" s="628"/>
      <c r="M20" s="628"/>
      <c r="N20" s="629"/>
    </row>
    <row r="21" spans="2:14" s="4" customFormat="1" x14ac:dyDescent="0.25">
      <c r="B21" s="102"/>
      <c r="C21" s="110"/>
      <c r="D21" s="111"/>
      <c r="E21" s="34">
        <f t="shared" si="0"/>
        <v>0</v>
      </c>
      <c r="F21" s="555"/>
      <c r="G21" s="556"/>
      <c r="H21" s="555"/>
      <c r="I21" s="628"/>
      <c r="J21" s="628"/>
      <c r="K21" s="628"/>
      <c r="L21" s="628"/>
      <c r="M21" s="628"/>
      <c r="N21" s="629"/>
    </row>
    <row r="22" spans="2:14" s="4" customFormat="1" x14ac:dyDescent="0.25">
      <c r="B22" s="102"/>
      <c r="C22" s="110"/>
      <c r="D22" s="111"/>
      <c r="E22" s="34">
        <f t="shared" si="0"/>
        <v>0</v>
      </c>
      <c r="F22" s="555"/>
      <c r="G22" s="556"/>
      <c r="H22" s="555"/>
      <c r="I22" s="628"/>
      <c r="J22" s="628"/>
      <c r="K22" s="628"/>
      <c r="L22" s="628"/>
      <c r="M22" s="628"/>
      <c r="N22" s="629"/>
    </row>
    <row r="23" spans="2:14" s="4" customFormat="1" x14ac:dyDescent="0.25">
      <c r="B23" s="103"/>
      <c r="C23" s="110"/>
      <c r="D23" s="111"/>
      <c r="E23" s="35">
        <f t="shared" si="0"/>
        <v>0</v>
      </c>
      <c r="F23" s="630"/>
      <c r="G23" s="631"/>
      <c r="H23" s="630"/>
      <c r="I23" s="632"/>
      <c r="J23" s="632"/>
      <c r="K23" s="632"/>
      <c r="L23" s="632"/>
      <c r="M23" s="632"/>
      <c r="N23" s="633"/>
    </row>
    <row r="24" spans="2:14" s="4" customFormat="1" ht="15.75" thickBot="1" x14ac:dyDescent="0.3">
      <c r="B24" s="112"/>
      <c r="C24" s="113"/>
      <c r="D24" s="114"/>
      <c r="E24" s="35">
        <f t="shared" si="0"/>
        <v>0</v>
      </c>
      <c r="F24" s="120"/>
      <c r="G24" s="121"/>
      <c r="H24" s="120"/>
      <c r="I24" s="117"/>
      <c r="J24" s="117"/>
      <c r="K24" s="117"/>
      <c r="L24" s="117"/>
      <c r="M24" s="117"/>
      <c r="N24" s="118"/>
    </row>
    <row r="25" spans="2:14" s="4" customFormat="1" ht="15.75" thickBot="1" x14ac:dyDescent="0.3">
      <c r="B25" s="442" t="s">
        <v>127</v>
      </c>
      <c r="C25" s="443"/>
      <c r="D25" s="444"/>
      <c r="E25" s="37">
        <f>SUM(E18:E23)</f>
        <v>0</v>
      </c>
      <c r="F25" s="429"/>
      <c r="G25" s="430"/>
      <c r="H25" s="430"/>
      <c r="I25" s="430"/>
      <c r="J25" s="430"/>
      <c r="K25" s="430"/>
      <c r="L25" s="430"/>
      <c r="M25" s="430"/>
      <c r="N25" s="431"/>
    </row>
    <row r="26" spans="2:14" s="4" customFormat="1" x14ac:dyDescent="0.25">
      <c r="B26" s="413" t="s">
        <v>164</v>
      </c>
      <c r="C26" s="611"/>
      <c r="D26" s="611"/>
      <c r="E26" s="611"/>
      <c r="F26" s="611"/>
      <c r="G26" s="611"/>
      <c r="H26" s="611"/>
      <c r="I26" s="611"/>
      <c r="J26" s="611"/>
      <c r="K26" s="611"/>
      <c r="L26" s="611"/>
      <c r="M26" s="611"/>
      <c r="N26" s="612"/>
    </row>
    <row r="27" spans="2:14" s="4" customFormat="1" x14ac:dyDescent="0.25">
      <c r="B27" s="613"/>
      <c r="C27" s="614"/>
      <c r="D27" s="614"/>
      <c r="E27" s="614"/>
      <c r="F27" s="614"/>
      <c r="G27" s="614"/>
      <c r="H27" s="614"/>
      <c r="I27" s="614"/>
      <c r="J27" s="614"/>
      <c r="K27" s="614"/>
      <c r="L27" s="614"/>
      <c r="M27" s="614"/>
      <c r="N27" s="615"/>
    </row>
    <row r="28" spans="2:14" s="4" customFormat="1" ht="15.75" thickBot="1" x14ac:dyDescent="0.3">
      <c r="B28" s="616"/>
      <c r="C28" s="617"/>
      <c r="D28" s="617"/>
      <c r="E28" s="617"/>
      <c r="F28" s="617"/>
      <c r="G28" s="617"/>
      <c r="H28" s="617"/>
      <c r="I28" s="617"/>
      <c r="J28" s="617"/>
      <c r="K28" s="617"/>
      <c r="L28" s="617"/>
      <c r="M28" s="617"/>
      <c r="N28" s="618"/>
    </row>
    <row r="29" spans="2:14" s="4" customFormat="1" ht="16.5" thickBot="1" x14ac:dyDescent="0.3">
      <c r="B29" s="341" t="s">
        <v>165</v>
      </c>
      <c r="C29" s="342"/>
      <c r="D29" s="342"/>
      <c r="E29" s="342"/>
      <c r="F29" s="342"/>
      <c r="G29" s="342"/>
      <c r="H29" s="342"/>
      <c r="I29" s="342"/>
      <c r="J29" s="342"/>
      <c r="K29" s="342"/>
      <c r="L29" s="342"/>
      <c r="M29" s="342"/>
      <c r="N29" s="343"/>
    </row>
    <row r="30" spans="2:14" s="4" customFormat="1" x14ac:dyDescent="0.25">
      <c r="B30" s="514" t="s">
        <v>166</v>
      </c>
      <c r="C30" s="515"/>
      <c r="D30" s="515"/>
      <c r="E30" s="515"/>
      <c r="F30" s="515"/>
      <c r="G30" s="515"/>
      <c r="H30" s="515"/>
      <c r="I30" s="515"/>
      <c r="J30" s="515"/>
      <c r="K30" s="515"/>
      <c r="L30" s="515"/>
      <c r="M30" s="515"/>
      <c r="N30" s="516"/>
    </row>
    <row r="31" spans="2:14" s="4" customFormat="1" x14ac:dyDescent="0.25">
      <c r="B31" s="517"/>
      <c r="C31" s="518"/>
      <c r="D31" s="518"/>
      <c r="E31" s="518"/>
      <c r="F31" s="518"/>
      <c r="G31" s="518"/>
      <c r="H31" s="518"/>
      <c r="I31" s="518"/>
      <c r="J31" s="518"/>
      <c r="K31" s="518"/>
      <c r="L31" s="518"/>
      <c r="M31" s="518"/>
      <c r="N31" s="519"/>
    </row>
    <row r="32" spans="2:14" s="4" customFormat="1" ht="15.75" thickBot="1" x14ac:dyDescent="0.3">
      <c r="B32" s="520"/>
      <c r="C32" s="521"/>
      <c r="D32" s="521"/>
      <c r="E32" s="521"/>
      <c r="F32" s="521"/>
      <c r="G32" s="521"/>
      <c r="H32" s="521"/>
      <c r="I32" s="521"/>
      <c r="J32" s="521"/>
      <c r="K32" s="521"/>
      <c r="L32" s="521"/>
      <c r="M32" s="521"/>
      <c r="N32" s="522"/>
    </row>
    <row r="33" spans="2:14" s="4" customFormat="1" ht="15.75" thickBot="1" x14ac:dyDescent="0.3">
      <c r="B33" s="7" t="s">
        <v>167</v>
      </c>
      <c r="C33" s="140" t="s">
        <v>47</v>
      </c>
      <c r="D33" s="8" t="s">
        <v>81</v>
      </c>
      <c r="E33" s="141" t="s">
        <v>33</v>
      </c>
      <c r="F33" s="376" t="s">
        <v>82</v>
      </c>
      <c r="G33" s="469"/>
      <c r="H33" s="459" t="s">
        <v>48</v>
      </c>
      <c r="I33" s="457"/>
      <c r="J33" s="457"/>
      <c r="K33" s="457"/>
      <c r="L33" s="457"/>
      <c r="M33" s="457"/>
      <c r="N33" s="458"/>
    </row>
    <row r="34" spans="2:14" s="4" customFormat="1" ht="15.75" customHeight="1" thickBot="1" x14ac:dyDescent="0.3">
      <c r="B34" s="15" t="s">
        <v>168</v>
      </c>
      <c r="C34" s="14">
        <v>3000</v>
      </c>
      <c r="D34" s="32">
        <v>20</v>
      </c>
      <c r="E34" s="22">
        <v>3600</v>
      </c>
      <c r="F34" s="650" t="s">
        <v>169</v>
      </c>
      <c r="G34" s="651"/>
      <c r="H34" s="652"/>
      <c r="I34" s="653"/>
      <c r="J34" s="653"/>
      <c r="K34" s="653"/>
      <c r="L34" s="653"/>
      <c r="M34" s="653"/>
      <c r="N34" s="654"/>
    </row>
    <row r="35" spans="2:14" s="4" customFormat="1" x14ac:dyDescent="0.25">
      <c r="B35" s="99"/>
      <c r="C35" s="100"/>
      <c r="D35" s="101"/>
      <c r="E35" s="33">
        <f>C35*D35</f>
        <v>0</v>
      </c>
      <c r="F35" s="577"/>
      <c r="G35" s="578"/>
      <c r="H35" s="589"/>
      <c r="I35" s="590"/>
      <c r="J35" s="590"/>
      <c r="K35" s="590"/>
      <c r="L35" s="590"/>
      <c r="M35" s="590"/>
      <c r="N35" s="591"/>
    </row>
    <row r="36" spans="2:14" s="4" customFormat="1" x14ac:dyDescent="0.25">
      <c r="B36" s="102"/>
      <c r="C36" s="110"/>
      <c r="D36" s="111"/>
      <c r="E36" s="33">
        <f>C36*D36</f>
        <v>0</v>
      </c>
      <c r="F36" s="555"/>
      <c r="G36" s="556"/>
      <c r="H36" s="474"/>
      <c r="I36" s="475"/>
      <c r="J36" s="475"/>
      <c r="K36" s="475"/>
      <c r="L36" s="475"/>
      <c r="M36" s="475"/>
      <c r="N36" s="476"/>
    </row>
    <row r="37" spans="2:14" s="4" customFormat="1" x14ac:dyDescent="0.25">
      <c r="B37" s="102"/>
      <c r="C37" s="110"/>
      <c r="D37" s="111"/>
      <c r="E37" s="33">
        <f t="shared" ref="E37:E46" si="2">C37*D37</f>
        <v>0</v>
      </c>
      <c r="F37" s="555"/>
      <c r="G37" s="556"/>
      <c r="H37" s="474"/>
      <c r="I37" s="475"/>
      <c r="J37" s="475"/>
      <c r="K37" s="475"/>
      <c r="L37" s="475"/>
      <c r="M37" s="475"/>
      <c r="N37" s="476"/>
    </row>
    <row r="38" spans="2:14" s="4" customFormat="1" x14ac:dyDescent="0.25">
      <c r="B38" s="102"/>
      <c r="C38" s="110"/>
      <c r="D38" s="111"/>
      <c r="E38" s="33">
        <f t="shared" si="2"/>
        <v>0</v>
      </c>
      <c r="F38" s="555"/>
      <c r="G38" s="556"/>
      <c r="H38" s="474"/>
      <c r="I38" s="475"/>
      <c r="J38" s="475"/>
      <c r="K38" s="475"/>
      <c r="L38" s="475"/>
      <c r="M38" s="475"/>
      <c r="N38" s="476"/>
    </row>
    <row r="39" spans="2:14" s="4" customFormat="1" x14ac:dyDescent="0.25">
      <c r="B39" s="102"/>
      <c r="C39" s="110"/>
      <c r="D39" s="111"/>
      <c r="E39" s="33">
        <f t="shared" ref="E39:E43" si="3">C39*D39</f>
        <v>0</v>
      </c>
      <c r="F39" s="555"/>
      <c r="G39" s="556"/>
      <c r="H39" s="474"/>
      <c r="I39" s="475"/>
      <c r="J39" s="475"/>
      <c r="K39" s="475"/>
      <c r="L39" s="475"/>
      <c r="M39" s="475"/>
      <c r="N39" s="476"/>
    </row>
    <row r="40" spans="2:14" s="4" customFormat="1" x14ac:dyDescent="0.25">
      <c r="B40" s="102"/>
      <c r="C40" s="110"/>
      <c r="D40" s="111"/>
      <c r="E40" s="33">
        <f t="shared" si="3"/>
        <v>0</v>
      </c>
      <c r="F40" s="555"/>
      <c r="G40" s="556"/>
      <c r="H40" s="474"/>
      <c r="I40" s="475"/>
      <c r="J40" s="475"/>
      <c r="K40" s="475"/>
      <c r="L40" s="475"/>
      <c r="M40" s="475"/>
      <c r="N40" s="476"/>
    </row>
    <row r="41" spans="2:14" s="4" customFormat="1" x14ac:dyDescent="0.25">
      <c r="B41" s="102"/>
      <c r="C41" s="110"/>
      <c r="D41" s="111"/>
      <c r="E41" s="33">
        <f t="shared" si="3"/>
        <v>0</v>
      </c>
      <c r="F41" s="555"/>
      <c r="G41" s="556"/>
      <c r="H41" s="474"/>
      <c r="I41" s="475"/>
      <c r="J41" s="475"/>
      <c r="K41" s="475"/>
      <c r="L41" s="475"/>
      <c r="M41" s="475"/>
      <c r="N41" s="476"/>
    </row>
    <row r="42" spans="2:14" s="4" customFormat="1" x14ac:dyDescent="0.25">
      <c r="B42" s="102"/>
      <c r="C42" s="110"/>
      <c r="D42" s="111"/>
      <c r="E42" s="33">
        <f t="shared" si="3"/>
        <v>0</v>
      </c>
      <c r="F42" s="555"/>
      <c r="G42" s="556"/>
      <c r="H42" s="474"/>
      <c r="I42" s="475"/>
      <c r="J42" s="475"/>
      <c r="K42" s="475"/>
      <c r="L42" s="475"/>
      <c r="M42" s="475"/>
      <c r="N42" s="476"/>
    </row>
    <row r="43" spans="2:14" s="4" customFormat="1" x14ac:dyDescent="0.25">
      <c r="B43" s="102"/>
      <c r="C43" s="110"/>
      <c r="D43" s="111"/>
      <c r="E43" s="33">
        <f t="shared" si="3"/>
        <v>0</v>
      </c>
      <c r="F43" s="555"/>
      <c r="G43" s="556"/>
      <c r="H43" s="474"/>
      <c r="I43" s="475"/>
      <c r="J43" s="475"/>
      <c r="K43" s="475"/>
      <c r="L43" s="475"/>
      <c r="M43" s="475"/>
      <c r="N43" s="476"/>
    </row>
    <row r="44" spans="2:14" s="4" customFormat="1" x14ac:dyDescent="0.25">
      <c r="B44" s="102"/>
      <c r="C44" s="110"/>
      <c r="D44" s="111"/>
      <c r="E44" s="33">
        <f t="shared" si="2"/>
        <v>0</v>
      </c>
      <c r="F44" s="555"/>
      <c r="G44" s="556"/>
      <c r="H44" s="474"/>
      <c r="I44" s="475"/>
      <c r="J44" s="475"/>
      <c r="K44" s="475"/>
      <c r="L44" s="475"/>
      <c r="M44" s="475"/>
      <c r="N44" s="476"/>
    </row>
    <row r="45" spans="2:14" s="4" customFormat="1" x14ac:dyDescent="0.25">
      <c r="B45" s="102"/>
      <c r="C45" s="110"/>
      <c r="D45" s="111"/>
      <c r="E45" s="33">
        <f t="shared" si="2"/>
        <v>0</v>
      </c>
      <c r="F45" s="555"/>
      <c r="G45" s="556"/>
      <c r="H45" s="474"/>
      <c r="I45" s="475"/>
      <c r="J45" s="475"/>
      <c r="K45" s="475"/>
      <c r="L45" s="475"/>
      <c r="M45" s="475"/>
      <c r="N45" s="476"/>
    </row>
    <row r="46" spans="2:14" s="4" customFormat="1" ht="15.75" thickBot="1" x14ac:dyDescent="0.3">
      <c r="B46" s="103"/>
      <c r="C46" s="113"/>
      <c r="D46" s="114"/>
      <c r="E46" s="36">
        <f t="shared" si="2"/>
        <v>0</v>
      </c>
      <c r="F46" s="579"/>
      <c r="G46" s="580"/>
      <c r="H46" s="490"/>
      <c r="I46" s="491"/>
      <c r="J46" s="491"/>
      <c r="K46" s="491"/>
      <c r="L46" s="491"/>
      <c r="M46" s="491"/>
      <c r="N46" s="492"/>
    </row>
    <row r="47" spans="2:14" s="4" customFormat="1" ht="15.75" thickBot="1" x14ac:dyDescent="0.3">
      <c r="B47" s="442" t="s">
        <v>127</v>
      </c>
      <c r="C47" s="443"/>
      <c r="D47" s="444"/>
      <c r="E47" s="37">
        <f>SUM(E35:E46)</f>
        <v>0</v>
      </c>
      <c r="F47" s="429"/>
      <c r="G47" s="430"/>
      <c r="H47" s="430"/>
      <c r="I47" s="430"/>
      <c r="J47" s="430"/>
      <c r="K47" s="430"/>
      <c r="L47" s="430"/>
      <c r="M47" s="430"/>
      <c r="N47" s="431"/>
    </row>
    <row r="48" spans="2:14" s="4" customFormat="1" ht="15" customHeight="1" x14ac:dyDescent="0.25">
      <c r="B48" s="505" t="s">
        <v>170</v>
      </c>
      <c r="C48" s="619"/>
      <c r="D48" s="619"/>
      <c r="E48" s="619"/>
      <c r="F48" s="619"/>
      <c r="G48" s="619"/>
      <c r="H48" s="619"/>
      <c r="I48" s="619"/>
      <c r="J48" s="619"/>
      <c r="K48" s="619"/>
      <c r="L48" s="619"/>
      <c r="M48" s="619"/>
      <c r="N48" s="620"/>
    </row>
    <row r="49" spans="2:14" s="4" customFormat="1" x14ac:dyDescent="0.25">
      <c r="B49" s="621"/>
      <c r="C49" s="622"/>
      <c r="D49" s="622"/>
      <c r="E49" s="622"/>
      <c r="F49" s="622"/>
      <c r="G49" s="622"/>
      <c r="H49" s="622"/>
      <c r="I49" s="622"/>
      <c r="J49" s="622"/>
      <c r="K49" s="622"/>
      <c r="L49" s="622"/>
      <c r="M49" s="622"/>
      <c r="N49" s="623"/>
    </row>
    <row r="50" spans="2:14" s="4" customFormat="1" ht="15.75" thickBot="1" x14ac:dyDescent="0.3">
      <c r="B50" s="624"/>
      <c r="C50" s="625"/>
      <c r="D50" s="625"/>
      <c r="E50" s="625"/>
      <c r="F50" s="625"/>
      <c r="G50" s="625"/>
      <c r="H50" s="625"/>
      <c r="I50" s="625"/>
      <c r="J50" s="625"/>
      <c r="K50" s="625"/>
      <c r="L50" s="625"/>
      <c r="M50" s="625"/>
      <c r="N50" s="626"/>
    </row>
    <row r="51" spans="2:14" s="4" customFormat="1" ht="16.5" thickBot="1" x14ac:dyDescent="0.3">
      <c r="B51" s="341" t="s">
        <v>171</v>
      </c>
      <c r="C51" s="342"/>
      <c r="D51" s="342"/>
      <c r="E51" s="342"/>
      <c r="F51" s="342"/>
      <c r="G51" s="342"/>
      <c r="H51" s="342"/>
      <c r="I51" s="342"/>
      <c r="J51" s="342"/>
      <c r="K51" s="342"/>
      <c r="L51" s="342"/>
      <c r="M51" s="342"/>
      <c r="N51" s="343"/>
    </row>
    <row r="52" spans="2:14" s="4" customFormat="1" x14ac:dyDescent="0.25">
      <c r="B52" s="514" t="s">
        <v>216</v>
      </c>
      <c r="C52" s="603"/>
      <c r="D52" s="603"/>
      <c r="E52" s="603"/>
      <c r="F52" s="603"/>
      <c r="G52" s="603"/>
      <c r="H52" s="603"/>
      <c r="I52" s="603"/>
      <c r="J52" s="603"/>
      <c r="K52" s="603"/>
      <c r="L52" s="603"/>
      <c r="M52" s="603"/>
      <c r="N52" s="604"/>
    </row>
    <row r="53" spans="2:14" s="4" customFormat="1" x14ac:dyDescent="0.25">
      <c r="B53" s="605"/>
      <c r="C53" s="606"/>
      <c r="D53" s="606"/>
      <c r="E53" s="606"/>
      <c r="F53" s="606"/>
      <c r="G53" s="606"/>
      <c r="H53" s="606"/>
      <c r="I53" s="606"/>
      <c r="J53" s="606"/>
      <c r="K53" s="606"/>
      <c r="L53" s="606"/>
      <c r="M53" s="606"/>
      <c r="N53" s="607"/>
    </row>
    <row r="54" spans="2:14" s="4" customFormat="1" x14ac:dyDescent="0.25">
      <c r="B54" s="605"/>
      <c r="C54" s="606"/>
      <c r="D54" s="606"/>
      <c r="E54" s="606"/>
      <c r="F54" s="606"/>
      <c r="G54" s="606"/>
      <c r="H54" s="606"/>
      <c r="I54" s="606"/>
      <c r="J54" s="606"/>
      <c r="K54" s="606"/>
      <c r="L54" s="606"/>
      <c r="M54" s="606"/>
      <c r="N54" s="607"/>
    </row>
    <row r="55" spans="2:14" s="4" customFormat="1" x14ac:dyDescent="0.25">
      <c r="B55" s="605"/>
      <c r="C55" s="606"/>
      <c r="D55" s="606"/>
      <c r="E55" s="606"/>
      <c r="F55" s="606"/>
      <c r="G55" s="606"/>
      <c r="H55" s="606"/>
      <c r="I55" s="606"/>
      <c r="J55" s="606"/>
      <c r="K55" s="606"/>
      <c r="L55" s="606"/>
      <c r="M55" s="606"/>
      <c r="N55" s="607"/>
    </row>
    <row r="56" spans="2:14" s="4" customFormat="1" x14ac:dyDescent="0.25">
      <c r="B56" s="605"/>
      <c r="C56" s="606"/>
      <c r="D56" s="606"/>
      <c r="E56" s="606"/>
      <c r="F56" s="606"/>
      <c r="G56" s="606"/>
      <c r="H56" s="606"/>
      <c r="I56" s="606"/>
      <c r="J56" s="606"/>
      <c r="K56" s="606"/>
      <c r="L56" s="606"/>
      <c r="M56" s="606"/>
      <c r="N56" s="607"/>
    </row>
    <row r="57" spans="2:14" s="4" customFormat="1" x14ac:dyDescent="0.25">
      <c r="B57" s="605"/>
      <c r="C57" s="606"/>
      <c r="D57" s="606"/>
      <c r="E57" s="606"/>
      <c r="F57" s="606"/>
      <c r="G57" s="606"/>
      <c r="H57" s="606"/>
      <c r="I57" s="606"/>
      <c r="J57" s="606"/>
      <c r="K57" s="606"/>
      <c r="L57" s="606"/>
      <c r="M57" s="606"/>
      <c r="N57" s="607"/>
    </row>
    <row r="58" spans="2:14" s="4" customFormat="1" x14ac:dyDescent="0.25">
      <c r="B58" s="605"/>
      <c r="C58" s="606"/>
      <c r="D58" s="606"/>
      <c r="E58" s="606"/>
      <c r="F58" s="606"/>
      <c r="G58" s="606"/>
      <c r="H58" s="606"/>
      <c r="I58" s="606"/>
      <c r="J58" s="606"/>
      <c r="K58" s="606"/>
      <c r="L58" s="606"/>
      <c r="M58" s="606"/>
      <c r="N58" s="607"/>
    </row>
    <row r="59" spans="2:14" s="4" customFormat="1" x14ac:dyDescent="0.25">
      <c r="B59" s="605"/>
      <c r="C59" s="606"/>
      <c r="D59" s="606"/>
      <c r="E59" s="606"/>
      <c r="F59" s="606"/>
      <c r="G59" s="606"/>
      <c r="H59" s="606"/>
      <c r="I59" s="606"/>
      <c r="J59" s="606"/>
      <c r="K59" s="606"/>
      <c r="L59" s="606"/>
      <c r="M59" s="606"/>
      <c r="N59" s="607"/>
    </row>
    <row r="60" spans="2:14" s="4" customFormat="1" ht="15.75" x14ac:dyDescent="0.25">
      <c r="B60" s="163" t="s">
        <v>3</v>
      </c>
      <c r="C60" s="559" t="s">
        <v>111</v>
      </c>
      <c r="D60" s="559"/>
      <c r="E60" s="162"/>
      <c r="F60" s="160"/>
      <c r="G60" s="160"/>
      <c r="H60" s="160"/>
      <c r="I60" s="160"/>
      <c r="J60" s="160"/>
      <c r="K60" s="160"/>
      <c r="L60" s="160"/>
      <c r="M60" s="160"/>
      <c r="N60" s="161"/>
    </row>
    <row r="61" spans="2:14" s="4" customFormat="1" x14ac:dyDescent="0.25">
      <c r="B61" s="152"/>
      <c r="C61" s="558" t="s">
        <v>112</v>
      </c>
      <c r="D61" s="558"/>
      <c r="E61" s="55"/>
      <c r="F61" s="160"/>
      <c r="G61" s="160"/>
      <c r="H61" s="160"/>
      <c r="I61" s="160"/>
      <c r="J61" s="160"/>
      <c r="K61" s="160"/>
      <c r="L61" s="160"/>
      <c r="M61" s="160"/>
      <c r="N61" s="161"/>
    </row>
    <row r="62" spans="2:14" s="4" customFormat="1" x14ac:dyDescent="0.25">
      <c r="B62" s="163"/>
      <c r="C62" s="558" t="s">
        <v>113</v>
      </c>
      <c r="D62" s="558"/>
      <c r="E62" s="558"/>
      <c r="F62" s="160"/>
      <c r="G62" s="160"/>
      <c r="H62" s="160"/>
      <c r="I62" s="160"/>
      <c r="J62" s="160"/>
      <c r="K62" s="160"/>
      <c r="L62" s="160"/>
      <c r="M62" s="160"/>
      <c r="N62" s="161"/>
    </row>
    <row r="63" spans="2:14" s="4" customFormat="1" x14ac:dyDescent="0.25">
      <c r="B63" s="163"/>
      <c r="C63" s="558" t="s">
        <v>114</v>
      </c>
      <c r="D63" s="558"/>
      <c r="E63" s="55"/>
      <c r="F63" s="627"/>
      <c r="G63" s="627"/>
      <c r="H63" s="627"/>
      <c r="I63" s="160"/>
      <c r="J63" s="160"/>
      <c r="K63" s="160"/>
      <c r="L63" s="160"/>
      <c r="M63" s="160"/>
      <c r="N63" s="161"/>
    </row>
    <row r="64" spans="2:14" s="4" customFormat="1" ht="15.75" thickBot="1" x14ac:dyDescent="0.3">
      <c r="B64" s="159"/>
      <c r="C64" s="153"/>
      <c r="D64" s="139"/>
      <c r="E64" s="160"/>
      <c r="F64" s="160"/>
      <c r="G64" s="160"/>
      <c r="H64" s="160"/>
      <c r="I64" s="160"/>
      <c r="J64" s="160"/>
      <c r="K64" s="160"/>
      <c r="L64" s="160"/>
      <c r="M64" s="160"/>
      <c r="N64" s="161"/>
    </row>
    <row r="65" spans="2:14" s="4" customFormat="1" ht="15.75" customHeight="1" thickBot="1" x14ac:dyDescent="0.3">
      <c r="B65" s="7" t="s">
        <v>172</v>
      </c>
      <c r="C65" s="404" t="s">
        <v>173</v>
      </c>
      <c r="D65" s="333"/>
      <c r="E65" s="535"/>
      <c r="F65" s="49" t="s">
        <v>117</v>
      </c>
      <c r="G65" s="376" t="s">
        <v>174</v>
      </c>
      <c r="H65" s="469"/>
      <c r="I65" s="404" t="s">
        <v>82</v>
      </c>
      <c r="J65" s="333"/>
      <c r="K65" s="333"/>
      <c r="L65" s="333"/>
      <c r="M65" s="333"/>
      <c r="N65" s="334"/>
    </row>
    <row r="66" spans="2:14" s="158" customFormat="1" ht="65.25" customHeight="1" x14ac:dyDescent="0.25">
      <c r="B66" s="142" t="s">
        <v>175</v>
      </c>
      <c r="C66" s="592" t="s">
        <v>176</v>
      </c>
      <c r="D66" s="593"/>
      <c r="E66" s="594"/>
      <c r="F66" s="165">
        <v>300000</v>
      </c>
      <c r="G66" s="595" t="s">
        <v>177</v>
      </c>
      <c r="H66" s="596"/>
      <c r="I66" s="432" t="s">
        <v>178</v>
      </c>
      <c r="J66" s="433"/>
      <c r="K66" s="433"/>
      <c r="L66" s="433"/>
      <c r="M66" s="433"/>
      <c r="N66" s="434"/>
    </row>
    <row r="67" spans="2:14" s="158" customFormat="1" ht="84" customHeight="1" thickBot="1" x14ac:dyDescent="0.3">
      <c r="B67" s="166" t="s">
        <v>175</v>
      </c>
      <c r="C67" s="414" t="s">
        <v>179</v>
      </c>
      <c r="D67" s="415"/>
      <c r="E67" s="643"/>
      <c r="F67" s="167">
        <v>2600000</v>
      </c>
      <c r="G67" s="644" t="s">
        <v>180</v>
      </c>
      <c r="H67" s="645"/>
      <c r="I67" s="414" t="s">
        <v>181</v>
      </c>
      <c r="J67" s="415"/>
      <c r="K67" s="415"/>
      <c r="L67" s="415"/>
      <c r="M67" s="415"/>
      <c r="N67" s="416"/>
    </row>
    <row r="68" spans="2:14" s="4" customFormat="1" x14ac:dyDescent="0.25">
      <c r="B68" s="107"/>
      <c r="C68" s="565"/>
      <c r="D68" s="566"/>
      <c r="E68" s="567"/>
      <c r="F68" s="38">
        <v>0</v>
      </c>
      <c r="G68" s="597"/>
      <c r="H68" s="598"/>
      <c r="I68" s="542"/>
      <c r="J68" s="542"/>
      <c r="K68" s="542"/>
      <c r="L68" s="542"/>
      <c r="M68" s="542"/>
      <c r="N68" s="599"/>
    </row>
    <row r="69" spans="2:14" s="4" customFormat="1" x14ac:dyDescent="0.25">
      <c r="B69" s="108"/>
      <c r="C69" s="546"/>
      <c r="D69" s="547"/>
      <c r="E69" s="548"/>
      <c r="F69" s="38">
        <v>0</v>
      </c>
      <c r="G69" s="600"/>
      <c r="H69" s="601"/>
      <c r="I69" s="531"/>
      <c r="J69" s="531"/>
      <c r="K69" s="531"/>
      <c r="L69" s="531"/>
      <c r="M69" s="531"/>
      <c r="N69" s="602"/>
    </row>
    <row r="70" spans="2:14" s="4" customFormat="1" x14ac:dyDescent="0.25">
      <c r="B70" s="108"/>
      <c r="C70" s="546"/>
      <c r="D70" s="547"/>
      <c r="E70" s="548"/>
      <c r="F70" s="38">
        <v>0</v>
      </c>
      <c r="G70" s="600"/>
      <c r="H70" s="601"/>
      <c r="I70" s="531"/>
      <c r="J70" s="531"/>
      <c r="K70" s="531"/>
      <c r="L70" s="531"/>
      <c r="M70" s="531"/>
      <c r="N70" s="602"/>
    </row>
    <row r="71" spans="2:14" s="4" customFormat="1" x14ac:dyDescent="0.25">
      <c r="B71" s="108"/>
      <c r="C71" s="546"/>
      <c r="D71" s="547"/>
      <c r="E71" s="548"/>
      <c r="F71" s="38">
        <v>0</v>
      </c>
      <c r="G71" s="600"/>
      <c r="H71" s="601"/>
      <c r="I71" s="531"/>
      <c r="J71" s="531"/>
      <c r="K71" s="531"/>
      <c r="L71" s="531"/>
      <c r="M71" s="531"/>
      <c r="N71" s="602"/>
    </row>
    <row r="72" spans="2:14" s="4" customFormat="1" ht="15.75" thickBot="1" x14ac:dyDescent="0.3">
      <c r="B72" s="109"/>
      <c r="C72" s="543"/>
      <c r="D72" s="544"/>
      <c r="E72" s="545"/>
      <c r="F72" s="39">
        <v>0</v>
      </c>
      <c r="G72" s="646"/>
      <c r="H72" s="647"/>
      <c r="I72" s="525"/>
      <c r="J72" s="525"/>
      <c r="K72" s="525"/>
      <c r="L72" s="525"/>
      <c r="M72" s="525"/>
      <c r="N72" s="648"/>
    </row>
    <row r="73" spans="2:14" s="4" customFormat="1" ht="15.75" thickBot="1" x14ac:dyDescent="0.3">
      <c r="B73" s="442" t="s">
        <v>127</v>
      </c>
      <c r="C73" s="443"/>
      <c r="D73" s="443"/>
      <c r="E73" s="444"/>
      <c r="F73" s="40">
        <f>SUM(F68:F72)</f>
        <v>0</v>
      </c>
      <c r="G73" s="429"/>
      <c r="H73" s="430"/>
      <c r="I73" s="430"/>
      <c r="J73" s="430"/>
      <c r="K73" s="430"/>
      <c r="L73" s="430"/>
      <c r="M73" s="430"/>
      <c r="N73" s="431"/>
    </row>
    <row r="74" spans="2:14" s="4" customFormat="1" x14ac:dyDescent="0.25">
      <c r="B74" s="505" t="s">
        <v>164</v>
      </c>
      <c r="C74" s="506"/>
      <c r="D74" s="506"/>
      <c r="E74" s="506"/>
      <c r="F74" s="506"/>
      <c r="G74" s="506"/>
      <c r="H74" s="506"/>
      <c r="I74" s="506"/>
      <c r="J74" s="506"/>
      <c r="K74" s="506"/>
      <c r="L74" s="506"/>
      <c r="M74" s="506"/>
      <c r="N74" s="507"/>
    </row>
    <row r="75" spans="2:14" s="4" customFormat="1" x14ac:dyDescent="0.25">
      <c r="B75" s="508"/>
      <c r="C75" s="509"/>
      <c r="D75" s="509"/>
      <c r="E75" s="509"/>
      <c r="F75" s="509"/>
      <c r="G75" s="509"/>
      <c r="H75" s="509"/>
      <c r="I75" s="509"/>
      <c r="J75" s="509"/>
      <c r="K75" s="509"/>
      <c r="L75" s="509"/>
      <c r="M75" s="509"/>
      <c r="N75" s="510"/>
    </row>
    <row r="76" spans="2:14" s="4" customFormat="1" ht="15.75" thickBot="1" x14ac:dyDescent="0.3">
      <c r="B76" s="511"/>
      <c r="C76" s="512"/>
      <c r="D76" s="512"/>
      <c r="E76" s="512"/>
      <c r="F76" s="512"/>
      <c r="G76" s="512"/>
      <c r="H76" s="512"/>
      <c r="I76" s="512"/>
      <c r="J76" s="512"/>
      <c r="K76" s="512"/>
      <c r="L76" s="512"/>
      <c r="M76" s="512"/>
      <c r="N76" s="513"/>
    </row>
    <row r="77" spans="2:14" s="4" customFormat="1" ht="16.5" thickBot="1" x14ac:dyDescent="0.3">
      <c r="B77" s="341" t="s">
        <v>182</v>
      </c>
      <c r="C77" s="342"/>
      <c r="D77" s="342"/>
      <c r="E77" s="342"/>
      <c r="F77" s="342"/>
      <c r="G77" s="342"/>
      <c r="H77" s="342"/>
      <c r="I77" s="342"/>
      <c r="J77" s="342"/>
      <c r="K77" s="342"/>
      <c r="L77" s="342"/>
      <c r="M77" s="342"/>
      <c r="N77" s="343"/>
    </row>
    <row r="78" spans="2:14" s="4" customFormat="1" x14ac:dyDescent="0.25">
      <c r="B78" s="634" t="s">
        <v>183</v>
      </c>
      <c r="C78" s="635"/>
      <c r="D78" s="635"/>
      <c r="E78" s="635"/>
      <c r="F78" s="635"/>
      <c r="G78" s="635"/>
      <c r="H78" s="635"/>
      <c r="I78" s="635"/>
      <c r="J78" s="635"/>
      <c r="K78" s="635"/>
      <c r="L78" s="635"/>
      <c r="M78" s="635"/>
      <c r="N78" s="636"/>
    </row>
    <row r="79" spans="2:14" s="4" customFormat="1" x14ac:dyDescent="0.25">
      <c r="B79" s="637"/>
      <c r="C79" s="638"/>
      <c r="D79" s="638"/>
      <c r="E79" s="638"/>
      <c r="F79" s="638"/>
      <c r="G79" s="638"/>
      <c r="H79" s="638"/>
      <c r="I79" s="638"/>
      <c r="J79" s="638"/>
      <c r="K79" s="638"/>
      <c r="L79" s="638"/>
      <c r="M79" s="638"/>
      <c r="N79" s="639"/>
    </row>
    <row r="80" spans="2:14" s="4" customFormat="1" x14ac:dyDescent="0.25">
      <c r="B80" s="637"/>
      <c r="C80" s="638"/>
      <c r="D80" s="638"/>
      <c r="E80" s="638"/>
      <c r="F80" s="638"/>
      <c r="G80" s="638"/>
      <c r="H80" s="638"/>
      <c r="I80" s="638"/>
      <c r="J80" s="638"/>
      <c r="K80" s="638"/>
      <c r="L80" s="638"/>
      <c r="M80" s="638"/>
      <c r="N80" s="639"/>
    </row>
    <row r="81" spans="2:14" s="4" customFormat="1" ht="15.75" thickBot="1" x14ac:dyDescent="0.3">
      <c r="B81" s="640"/>
      <c r="C81" s="641"/>
      <c r="D81" s="641"/>
      <c r="E81" s="641"/>
      <c r="F81" s="641"/>
      <c r="G81" s="641"/>
      <c r="H81" s="641"/>
      <c r="I81" s="641"/>
      <c r="J81" s="641"/>
      <c r="K81" s="641"/>
      <c r="L81" s="641"/>
      <c r="M81" s="641"/>
      <c r="N81" s="642"/>
    </row>
    <row r="82" spans="2:14" s="4" customFormat="1" ht="15.75" customHeight="1" thickBot="1" x14ac:dyDescent="0.3">
      <c r="B82" s="28" t="s">
        <v>184</v>
      </c>
      <c r="C82" s="29" t="s">
        <v>47</v>
      </c>
      <c r="D82" s="30" t="s">
        <v>81</v>
      </c>
      <c r="E82" s="31" t="s">
        <v>33</v>
      </c>
      <c r="F82" s="584" t="s">
        <v>82</v>
      </c>
      <c r="G82" s="585"/>
      <c r="H82" s="585" t="s">
        <v>57</v>
      </c>
      <c r="I82" s="585"/>
      <c r="J82" s="585"/>
      <c r="K82" s="585"/>
      <c r="L82" s="585"/>
      <c r="M82" s="585"/>
      <c r="N82" s="586"/>
    </row>
    <row r="83" spans="2:14" s="4" customFormat="1" ht="15.75" customHeight="1" thickBot="1" x14ac:dyDescent="0.3">
      <c r="B83" s="15" t="s">
        <v>185</v>
      </c>
      <c r="C83" s="14">
        <v>1</v>
      </c>
      <c r="D83" s="32">
        <v>3600</v>
      </c>
      <c r="E83" s="22">
        <f>(C83*D83)</f>
        <v>3600</v>
      </c>
      <c r="F83" s="587" t="s">
        <v>186</v>
      </c>
      <c r="G83" s="588"/>
      <c r="H83" s="461" t="s">
        <v>187</v>
      </c>
      <c r="I83" s="462"/>
      <c r="J83" s="462"/>
      <c r="K83" s="462"/>
      <c r="L83" s="462"/>
      <c r="M83" s="462"/>
      <c r="N83" s="467"/>
    </row>
    <row r="84" spans="2:14" s="4" customFormat="1" x14ac:dyDescent="0.25">
      <c r="B84" s="99"/>
      <c r="C84" s="100"/>
      <c r="D84" s="101"/>
      <c r="E84" s="33">
        <f>(C84*D84)</f>
        <v>0</v>
      </c>
      <c r="F84" s="577"/>
      <c r="G84" s="578"/>
      <c r="H84" s="589"/>
      <c r="I84" s="590"/>
      <c r="J84" s="590"/>
      <c r="K84" s="590"/>
      <c r="L84" s="590"/>
      <c r="M84" s="590"/>
      <c r="N84" s="591"/>
    </row>
    <row r="85" spans="2:14" s="4" customFormat="1" x14ac:dyDescent="0.25">
      <c r="B85" s="102"/>
      <c r="C85" s="110"/>
      <c r="D85" s="111"/>
      <c r="E85" s="33">
        <f t="shared" ref="E85:E87" si="4">C85*D85</f>
        <v>0</v>
      </c>
      <c r="F85" s="555"/>
      <c r="G85" s="556"/>
      <c r="H85" s="122"/>
      <c r="I85" s="123"/>
      <c r="J85" s="123"/>
      <c r="K85" s="123"/>
      <c r="L85" s="123"/>
      <c r="M85" s="123"/>
      <c r="N85" s="124"/>
    </row>
    <row r="86" spans="2:14" s="4" customFormat="1" x14ac:dyDescent="0.25">
      <c r="B86" s="102"/>
      <c r="C86" s="110"/>
      <c r="D86" s="111"/>
      <c r="E86" s="33">
        <f t="shared" si="4"/>
        <v>0</v>
      </c>
      <c r="F86" s="555"/>
      <c r="G86" s="556"/>
      <c r="H86" s="474"/>
      <c r="I86" s="475"/>
      <c r="J86" s="475"/>
      <c r="K86" s="475"/>
      <c r="L86" s="475"/>
      <c r="M86" s="475"/>
      <c r="N86" s="476"/>
    </row>
    <row r="87" spans="2:14" s="4" customFormat="1" ht="15.75" thickBot="1" x14ac:dyDescent="0.3">
      <c r="B87" s="102"/>
      <c r="C87" s="110"/>
      <c r="D87" s="111"/>
      <c r="E87" s="33">
        <f t="shared" si="4"/>
        <v>0</v>
      </c>
      <c r="F87" s="555"/>
      <c r="G87" s="556"/>
      <c r="H87" s="474"/>
      <c r="I87" s="475"/>
      <c r="J87" s="475"/>
      <c r="K87" s="475"/>
      <c r="L87" s="475"/>
      <c r="M87" s="475"/>
      <c r="N87" s="476"/>
    </row>
    <row r="88" spans="2:14" s="4" customFormat="1" ht="15.75" thickBot="1" x14ac:dyDescent="0.3">
      <c r="B88" s="442" t="s">
        <v>127</v>
      </c>
      <c r="C88" s="443"/>
      <c r="D88" s="444"/>
      <c r="E88" s="37">
        <f>SUM(E84:E87)</f>
        <v>0</v>
      </c>
      <c r="F88" s="429"/>
      <c r="G88" s="430"/>
      <c r="H88" s="430"/>
      <c r="I88" s="430"/>
      <c r="J88" s="430"/>
      <c r="K88" s="430"/>
      <c r="L88" s="430"/>
      <c r="M88" s="430"/>
      <c r="N88" s="431"/>
    </row>
    <row r="89" spans="2:14" s="4" customFormat="1" x14ac:dyDescent="0.25">
      <c r="B89" s="505" t="s">
        <v>188</v>
      </c>
      <c r="C89" s="619"/>
      <c r="D89" s="619"/>
      <c r="E89" s="619"/>
      <c r="F89" s="619"/>
      <c r="G89" s="619"/>
      <c r="H89" s="619"/>
      <c r="I89" s="619"/>
      <c r="J89" s="619"/>
      <c r="K89" s="619"/>
      <c r="L89" s="619"/>
      <c r="M89" s="619"/>
      <c r="N89" s="620"/>
    </row>
    <row r="90" spans="2:14" s="4" customFormat="1" x14ac:dyDescent="0.25">
      <c r="B90" s="621"/>
      <c r="C90" s="622"/>
      <c r="D90" s="622"/>
      <c r="E90" s="622"/>
      <c r="F90" s="622"/>
      <c r="G90" s="622"/>
      <c r="H90" s="622"/>
      <c r="I90" s="622"/>
      <c r="J90" s="622"/>
      <c r="K90" s="622"/>
      <c r="L90" s="622"/>
      <c r="M90" s="622"/>
      <c r="N90" s="623"/>
    </row>
    <row r="91" spans="2:14" s="4" customFormat="1" ht="15.75" thickBot="1" x14ac:dyDescent="0.3">
      <c r="B91" s="624"/>
      <c r="C91" s="625"/>
      <c r="D91" s="625"/>
      <c r="E91" s="625"/>
      <c r="F91" s="625"/>
      <c r="G91" s="625"/>
      <c r="H91" s="625"/>
      <c r="I91" s="625"/>
      <c r="J91" s="625"/>
      <c r="K91" s="625"/>
      <c r="L91" s="625"/>
      <c r="M91" s="625"/>
      <c r="N91" s="626"/>
    </row>
    <row r="92" spans="2:14" s="4" customFormat="1" ht="15.75" thickBot="1" x14ac:dyDescent="0.3">
      <c r="B92" s="582" t="s">
        <v>189</v>
      </c>
      <c r="C92" s="583"/>
      <c r="D92" s="583"/>
      <c r="E92" s="41">
        <f>SUM(E25+E47+F73+E88)</f>
        <v>0</v>
      </c>
      <c r="F92" s="6"/>
      <c r="G92" s="6"/>
      <c r="H92" s="10"/>
      <c r="I92" s="6"/>
      <c r="J92" s="6"/>
      <c r="K92" s="6"/>
      <c r="L92" s="6"/>
      <c r="M92" s="6"/>
      <c r="N92" s="6"/>
    </row>
    <row r="93" spans="2:14" s="4" customFormat="1" x14ac:dyDescent="0.25"/>
    <row r="94" spans="2:14" s="4" customFormat="1" x14ac:dyDescent="0.25"/>
    <row r="95" spans="2:14" s="4" customFormat="1" x14ac:dyDescent="0.25"/>
    <row r="96" spans="2:14" s="4" customFormat="1" x14ac:dyDescent="0.25"/>
  </sheetData>
  <mergeCells count="106">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H44:N44"/>
    <mergeCell ref="F45:G45"/>
    <mergeCell ref="H45:N45"/>
    <mergeCell ref="F46:G46"/>
    <mergeCell ref="H46:N46"/>
    <mergeCell ref="B52:N59"/>
    <mergeCell ref="C65:E65"/>
    <mergeCell ref="G65:H65"/>
    <mergeCell ref="I65:N65"/>
    <mergeCell ref="C60:D60"/>
    <mergeCell ref="C61:D61"/>
    <mergeCell ref="C62:E62"/>
    <mergeCell ref="C63:D63"/>
    <mergeCell ref="C66:E66"/>
    <mergeCell ref="G66:H66"/>
    <mergeCell ref="I66:N66"/>
    <mergeCell ref="C68:E68"/>
    <mergeCell ref="G68:H68"/>
    <mergeCell ref="I68:N68"/>
    <mergeCell ref="C69:E69"/>
    <mergeCell ref="G69:H69"/>
    <mergeCell ref="I69:N69"/>
    <mergeCell ref="B92:D92"/>
    <mergeCell ref="F85:G85"/>
    <mergeCell ref="F86:G86"/>
    <mergeCell ref="H86:N86"/>
    <mergeCell ref="F87:G87"/>
    <mergeCell ref="H87:N87"/>
    <mergeCell ref="F82:G82"/>
    <mergeCell ref="H82:N82"/>
    <mergeCell ref="F83:G83"/>
    <mergeCell ref="H83:N83"/>
    <mergeCell ref="F84:G84"/>
    <mergeCell ref="H84:N84"/>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9" fitToHeight="0" orientation="landscape" r:id="rId6"/>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DFF83804F59844BB8C67E0E95AC7E0" ma:contentTypeVersion="4" ma:contentTypeDescription="Create a new document." ma:contentTypeScope="" ma:versionID="10ac20632756bd1856794e7d40686f72">
  <xsd:schema xmlns:xsd="http://www.w3.org/2001/XMLSchema" xmlns:xs="http://www.w3.org/2001/XMLSchema" xmlns:p="http://schemas.microsoft.com/office/2006/metadata/properties" xmlns:ns2="eb3b7957-22ab-4e89-b65e-a54adaf18b8e" xmlns:ns3="32557335-5bb1-4fa7-875a-88fbe021e1cc" targetNamespace="http://schemas.microsoft.com/office/2006/metadata/properties" ma:root="true" ma:fieldsID="d844b6c71c12746e8fad7b7bca760928" ns2:_="" ns3:_="">
    <xsd:import namespace="eb3b7957-22ab-4e89-b65e-a54adaf18b8e"/>
    <xsd:import namespace="32557335-5bb1-4fa7-875a-88fbe021e1c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b7957-22ab-4e89-b65e-a54adaf18b8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557335-5bb1-4fa7-875a-88fbe021e1c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b3b7957-22ab-4e89-b65e-a54adaf18b8e">
      <UserInfo>
        <DisplayName>Morgan, Avra O</DisplayName>
        <AccountId>46</AccountId>
        <AccountType/>
      </UserInfo>
      <UserInfo>
        <DisplayName>Marrone, Dean T</DisplayName>
        <AccountId>47</AccountId>
        <AccountType/>
      </UserInfo>
    </SharedWithUsers>
  </documentManagement>
</p:properties>
</file>

<file path=customXml/itemProps1.xml><?xml version="1.0" encoding="utf-8"?>
<ds:datastoreItem xmlns:ds="http://schemas.openxmlformats.org/officeDocument/2006/customXml" ds:itemID="{A5DDB1BF-0CD5-45BE-B787-FA9866DF6C4C}">
  <ds:schemaRefs>
    <ds:schemaRef ds:uri="http://schemas.microsoft.com/sharepoint/v3/contenttype/forms"/>
  </ds:schemaRefs>
</ds:datastoreItem>
</file>

<file path=customXml/itemProps2.xml><?xml version="1.0" encoding="utf-8"?>
<ds:datastoreItem xmlns:ds="http://schemas.openxmlformats.org/officeDocument/2006/customXml" ds:itemID="{9F7DFC1E-FD73-4426-92D0-ED2FC2529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3b7957-22ab-4e89-b65e-a54adaf18b8e"/>
    <ds:schemaRef ds:uri="32557335-5bb1-4fa7-875a-88fbe021e1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437641-3898-4261-83B9-72F95C5BD062}">
  <ds:schemaRefs>
    <ds:schemaRef ds:uri="eb3b7957-22ab-4e89-b65e-a54adaf18b8e"/>
    <ds:schemaRef ds:uri="http://schemas.microsoft.com/office/2006/documentManagement/types"/>
    <ds:schemaRef ds:uri="http://purl.org/dc/terms/"/>
    <ds:schemaRef ds:uri="32557335-5bb1-4fa7-875a-88fbe021e1cc"/>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Budget Summary</vt:lpstr>
      <vt:lpstr>6a. Personnel</vt:lpstr>
      <vt:lpstr>6b. Fringe Benefits</vt:lpstr>
      <vt:lpstr>6c. Travel</vt:lpstr>
      <vt:lpstr>6d. Equipment</vt:lpstr>
      <vt:lpstr>6e. Supplies</vt:lpstr>
      <vt:lpstr>6f. Contractual</vt:lpstr>
      <vt:lpstr>6g. Construction </vt:lpstr>
      <vt:lpstr>6h. Other Direct Costs</vt:lpstr>
      <vt:lpstr>6j. Indirect Costs</vt:lpstr>
      <vt:lpstr>'6e. Supplies'!_Hlk90445857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Hoiby, Irene M</cp:lastModifiedBy>
  <cp:revision/>
  <dcterms:created xsi:type="dcterms:W3CDTF">2021-12-04T13:40:00Z</dcterms:created>
  <dcterms:modified xsi:type="dcterms:W3CDTF">2022-01-13T15:37:41Z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0x0101003EDFF83804F59844BB8C67E0E95AC7E0</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