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https://usdos-my.sharepoint.com/personal/millerrussorl_state_gov/Documents/CDP - BUREAU SET-UP/2023 CDP AWARDS/GLOBAL CYBER AND DIGITAL POLICY TRAINING - SFOP0009898/"/>
    </mc:Choice>
  </mc:AlternateContent>
  <xr:revisionPtr revIDLastSave="0" documentId="8_{2CE84E89-BBB9-43AF-B43B-EA326F47A9FA}" xr6:coauthVersionLast="47" xr6:coauthVersionMax="47" xr10:uidLastSave="{00000000-0000-0000-0000-000000000000}"/>
  <bookViews>
    <workbookView xWindow="-120" yWindow="-120" windowWidth="29040" windowHeight="15840" tabRatio="792" activeTab="3" xr2:uid="{00000000-000D-0000-FFFF-FFFF00000000}"/>
  </bookViews>
  <sheets>
    <sheet name="1. Budget Guidelines and FADR" sheetId="8" r:id="rId1"/>
    <sheet name="2. Summary Budget Template" sheetId="3" r:id="rId2"/>
    <sheet name="3. Detailed Budget - ESF $2M" sheetId="1" r:id="rId3"/>
    <sheet name="4. Detailed Budget - DA $600K" sheetId="7" r:id="rId4"/>
    <sheet name="SubRecipient Budget (if apl.)" sheetId="6" r:id="rId5"/>
  </sheets>
  <definedNames>
    <definedName name="_xlnm.Print_Area" localSheetId="1">'2. Summary Budget Template'!$A$1:$F$17</definedName>
    <definedName name="_xlnm.Print_Area" localSheetId="2">'3. Detailed Budget - ESF $2M'!$A$1:$J$56</definedName>
    <definedName name="_xlnm.Print_Area" localSheetId="3">'4. Detailed Budget - DA $600K'!$A$1:$J$56</definedName>
    <definedName name="_xlnm.Print_Area" localSheetId="4">'SubRecipient Budget (if apl.)'!$A$1:$J$52</definedName>
    <definedName name="_xlnm.Print_Titles" localSheetId="2">'3. Detailed Budget - ESF $2M'!$1:$7</definedName>
    <definedName name="_xlnm.Print_Titles" localSheetId="3">'4. Detailed Budget - DA $600K'!$1:$7</definedName>
    <definedName name="_xlnm.Print_Titles" localSheetId="4">'SubRecipient Budget (if apl.)'!$1:$7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F13" i="3"/>
  <c r="E13" i="3"/>
  <c r="F12" i="3"/>
  <c r="E12" i="3"/>
  <c r="F11" i="3"/>
  <c r="E11" i="3"/>
  <c r="E10" i="3"/>
  <c r="F9" i="3"/>
  <c r="E9" i="3"/>
  <c r="F8" i="3"/>
  <c r="E8" i="3"/>
  <c r="E7" i="3"/>
  <c r="D16" i="3"/>
  <c r="D13" i="3"/>
  <c r="D12" i="3"/>
  <c r="D11" i="3"/>
  <c r="D9" i="3"/>
  <c r="D8" i="3"/>
  <c r="J55" i="7"/>
  <c r="I53" i="7"/>
  <c r="E14" i="3" s="1"/>
  <c r="J51" i="7"/>
  <c r="J49" i="7"/>
  <c r="H48" i="7"/>
  <c r="J48" i="7" s="1"/>
  <c r="H45" i="7"/>
  <c r="J45" i="7" s="1"/>
  <c r="I43" i="7"/>
  <c r="I46" i="7" s="1"/>
  <c r="H43" i="7"/>
  <c r="I40" i="7"/>
  <c r="H39" i="7"/>
  <c r="I37" i="7"/>
  <c r="H36" i="7"/>
  <c r="I34" i="7"/>
  <c r="H32" i="7"/>
  <c r="J32" i="7" s="1"/>
  <c r="H31" i="7"/>
  <c r="J31" i="7" s="1"/>
  <c r="H30" i="7"/>
  <c r="J30" i="7" s="1"/>
  <c r="H28" i="7"/>
  <c r="J28" i="7" s="1"/>
  <c r="H27" i="7"/>
  <c r="J27" i="7" s="1"/>
  <c r="H26" i="7"/>
  <c r="J26" i="7" s="1"/>
  <c r="H24" i="7"/>
  <c r="J24" i="7" s="1"/>
  <c r="H23" i="7"/>
  <c r="J23" i="7" s="1"/>
  <c r="H22" i="7"/>
  <c r="I19" i="7"/>
  <c r="H18" i="7"/>
  <c r="J18" i="7" s="1"/>
  <c r="H17" i="7"/>
  <c r="I15" i="7"/>
  <c r="I54" i="7" s="1"/>
  <c r="E15" i="3" s="1"/>
  <c r="J14" i="7"/>
  <c r="H12" i="7"/>
  <c r="J12" i="7" s="1"/>
  <c r="H11" i="7"/>
  <c r="I45" i="6"/>
  <c r="I33" i="6"/>
  <c r="H18" i="6"/>
  <c r="H17" i="6"/>
  <c r="H48" i="6"/>
  <c r="H47" i="6"/>
  <c r="H44" i="6"/>
  <c r="H45" i="6" s="1"/>
  <c r="H41" i="6"/>
  <c r="H39" i="6"/>
  <c r="J51" i="6"/>
  <c r="H43" i="1"/>
  <c r="J55" i="1"/>
  <c r="F16" i="3" s="1"/>
  <c r="H48" i="1"/>
  <c r="H45" i="1"/>
  <c r="H18" i="1"/>
  <c r="H17" i="1"/>
  <c r="I56" i="7" l="1"/>
  <c r="E17" i="3" s="1"/>
  <c r="H15" i="7"/>
  <c r="J11" i="7"/>
  <c r="H19" i="7"/>
  <c r="J19" i="7" s="1"/>
  <c r="J17" i="7"/>
  <c r="H34" i="7"/>
  <c r="J34" i="7" s="1"/>
  <c r="J22" i="7"/>
  <c r="H37" i="7"/>
  <c r="J37" i="7" s="1"/>
  <c r="J36" i="7"/>
  <c r="H40" i="7"/>
  <c r="J40" i="7" s="1"/>
  <c r="J39" i="7"/>
  <c r="H46" i="7"/>
  <c r="J46" i="7" s="1"/>
  <c r="J43" i="7"/>
  <c r="H53" i="7"/>
  <c r="J53" i="7" s="1"/>
  <c r="J52" i="7"/>
  <c r="H32" i="6"/>
  <c r="J32" i="6" s="1"/>
  <c r="H31" i="6"/>
  <c r="J31" i="6" s="1"/>
  <c r="H30" i="6"/>
  <c r="J30" i="6" s="1"/>
  <c r="H28" i="6"/>
  <c r="J28" i="6" s="1"/>
  <c r="H27" i="6"/>
  <c r="J27" i="6" s="1"/>
  <c r="H26" i="6"/>
  <c r="J26" i="6" s="1"/>
  <c r="H54" i="7" l="1"/>
  <c r="J15" i="7"/>
  <c r="H32" i="1"/>
  <c r="J32" i="1" s="1"/>
  <c r="H31" i="1"/>
  <c r="J31" i="1" s="1"/>
  <c r="H30" i="1"/>
  <c r="J30" i="1" s="1"/>
  <c r="H56" i="7" l="1"/>
  <c r="J56" i="7" s="1"/>
  <c r="J54" i="7"/>
  <c r="I49" i="6"/>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I46" i="1"/>
  <c r="J45" i="1"/>
  <c r="J48" i="1"/>
  <c r="I15" i="1"/>
  <c r="I19" i="1"/>
  <c r="I34" i="1"/>
  <c r="I37" i="1"/>
  <c r="I40" i="1"/>
  <c r="I53" i="1"/>
  <c r="H11" i="1"/>
  <c r="J11" i="1" s="1"/>
  <c r="H12" i="1"/>
  <c r="J12" i="1" s="1"/>
  <c r="J14" i="1"/>
  <c r="H19" i="1"/>
  <c r="H22" i="1"/>
  <c r="J22" i="1" s="1"/>
  <c r="H23" i="1"/>
  <c r="J23" i="1" s="1"/>
  <c r="H24" i="1"/>
  <c r="J24" i="1" s="1"/>
  <c r="H26" i="1"/>
  <c r="J26" i="1" s="1"/>
  <c r="H27" i="1"/>
  <c r="J27" i="1" s="1"/>
  <c r="H28" i="1"/>
  <c r="J28" i="1" s="1"/>
  <c r="H37" i="1"/>
  <c r="D10" i="3" s="1"/>
  <c r="H39" i="1"/>
  <c r="H53" i="1"/>
  <c r="D14" i="3" s="1"/>
  <c r="J49" i="1"/>
  <c r="J52" i="1"/>
  <c r="J51" i="1"/>
  <c r="J43" i="1"/>
  <c r="J18" i="1"/>
  <c r="J17" i="1"/>
  <c r="J46" i="1" l="1"/>
  <c r="H40" i="1"/>
  <c r="J39" i="1"/>
  <c r="J19" i="1"/>
  <c r="J53" i="1"/>
  <c r="F14" i="3" s="1"/>
  <c r="I54" i="1"/>
  <c r="H52" i="6"/>
  <c r="J52" i="6" s="1"/>
  <c r="J50" i="6"/>
  <c r="J36" i="1"/>
  <c r="H34" i="1"/>
  <c r="H15" i="1"/>
  <c r="D7" i="3" s="1"/>
  <c r="J37" i="1"/>
  <c r="F10" i="3" s="1"/>
  <c r="J15" i="1"/>
  <c r="F7" i="3" s="1"/>
  <c r="I56" i="1" l="1"/>
  <c r="J40" i="1"/>
  <c r="J34" i="1"/>
  <c r="H54" i="1"/>
  <c r="D15" i="3" s="1"/>
  <c r="H56" i="1" l="1"/>
  <c r="D17" i="3" s="1"/>
  <c r="J54" i="1"/>
  <c r="F15" i="3" s="1"/>
  <c r="J56" i="1"/>
  <c r="F17" i="3" s="1"/>
</calcChain>
</file>

<file path=xl/sharedStrings.xml><?xml version="1.0" encoding="utf-8"?>
<sst xmlns="http://schemas.openxmlformats.org/spreadsheetml/2006/main" count="520" uniqueCount="265">
  <si>
    <t>BUDGET GUIDELINES</t>
  </si>
  <si>
    <t>In addition to the budget information required on the SF-424A, applicants must provide the following three elements as part of the budget submission:</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</si>
  <si>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</si>
  <si>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</si>
  <si>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</si>
  <si>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(ESF $2M) and TAB 4 Detailed Budget (DA $600K)</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</si>
  <si>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</si>
  <si>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</si>
  <si>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</si>
  <si>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</si>
  <si>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</si>
  <si>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</si>
  <si>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</si>
  <si>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r>
      <t xml:space="preserve">The Detailed Budget Template, TAB 3 Detailed Budget (ESF $2M) and TAB 4 Detailed Budget (DA $600K), </t>
    </r>
    <r>
      <rPr>
        <sz val="12"/>
        <color theme="1"/>
        <rFont val="Calibri"/>
        <family val="2"/>
        <scheme val="minor"/>
      </rPr>
      <t>are examples of the required format, but is not exhaustive: your budget might have additional items not listed here.  Please edit it to reflect your planned expenditures.</t>
    </r>
  </si>
  <si>
    <r>
      <t xml:space="preserve">Note: Include a Budget Narrative (preferably in Microsoft Word format, Calibri 12 font) to explain each line-item and how the amounts were derived, what specific activities are supported, as well as the source and description of all cost-share offered.  A separate Budget Narrative must be provided for </t>
    </r>
    <r>
      <rPr>
        <b/>
        <i/>
        <sz val="12"/>
        <color theme="1"/>
        <rFont val="Calibri"/>
        <family val="2"/>
        <scheme val="minor"/>
      </rPr>
      <t xml:space="preserve">TAB 3 Detailed Budget (ESF $2M) and TAB 4 Detailed Budget (DA $600K) </t>
    </r>
    <r>
      <rPr>
        <i/>
        <sz val="12"/>
        <color theme="1"/>
        <rFont val="Calibri"/>
        <family val="2"/>
        <scheme val="minor"/>
      </rPr>
      <t>and for each subaward/organization.</t>
    </r>
  </si>
  <si>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</si>
  <si>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</si>
  <si>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</si>
  <si>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</si>
  <si>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</si>
  <si>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</si>
  <si>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</si>
  <si>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</si>
  <si>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</si>
  <si>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</si>
  <si>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</si>
  <si>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</si>
  <si>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</si>
  <si>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</si>
  <si>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</si>
  <si>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Fly America Act: Fly America Act | GSA</t>
  </si>
  <si>
    <t>Foreign Per Diem Rates by Location: U.S. Department of State | Home Page</t>
  </si>
  <si>
    <t>GSA Per Diem Lookup: Travel Resources | GSA</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</si>
  <si>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</si>
  <si>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</si>
  <si>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</si>
  <si>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</si>
  <si>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</si>
  <si>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</si>
  <si>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</si>
  <si>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</si>
  <si>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</si>
  <si>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</si>
  <si>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</si>
  <si>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</si>
  <si>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</si>
  <si>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</si>
  <si>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</si>
  <si>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</si>
  <si>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</si>
  <si>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</si>
  <si>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</si>
  <si>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</si>
  <si>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</si>
  <si>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</si>
  <si>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</si>
  <si>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</si>
  <si>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</si>
  <si>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</si>
  <si>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</si>
  <si>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</si>
  <si>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</si>
  <si>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</si>
  <si>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</si>
  <si>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</si>
  <si>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</si>
  <si>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</si>
  <si>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</si>
  <si>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</si>
  <si>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</si>
  <si>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</si>
  <si>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</si>
  <si>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</si>
  <si>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Contracts</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</si>
  <si>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</si>
  <si>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</si>
  <si>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</si>
  <si>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</si>
  <si>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</si>
  <si>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</si>
  <si>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</si>
  <si>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</si>
  <si>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</si>
  <si>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</si>
  <si>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</si>
  <si>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</si>
  <si>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</si>
  <si>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</si>
  <si>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</si>
  <si>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</si>
  <si>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</si>
  <si>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</si>
  <si>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</si>
  <si>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</si>
  <si>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</si>
  <si>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</si>
  <si>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</si>
  <si>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</si>
  <si>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</si>
  <si>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</si>
  <si>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</si>
  <si>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</si>
  <si>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</si>
  <si>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</si>
  <si>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</si>
  <si>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</si>
  <si>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</si>
  <si>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</si>
  <si>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</si>
  <si>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</si>
  <si>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</si>
  <si>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Before grants are awarded, the Bureau/Post reserves the right to reduce, revise, or increase proposal budgets in accordance with the Bureau’s/Post's program needs and availability of funds.</t>
  </si>
  <si>
    <t>Office of Management and Budget (OMB) Circulars</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</si>
  <si>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</si>
  <si>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</si>
  <si>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</si>
  <si>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FOREIGN ASSISTANCE DATA REVIEW (FADR)</t>
  </si>
  <si>
    <t>What is it?</t>
  </si>
  <si>
    <t>The Foreign Assistance Data Review (FADR) is an initiative at the Department of State to improve the overall quality, reliability, and availability of foreign assistance data to provide Congress, Department leadership and the public with an accurate picture of the Department’s foreign assistance portfolios.</t>
  </si>
  <si>
    <t>How does it work?</t>
  </si>
  <si>
    <r>
      <t xml:space="preserve">For awards being paid out of PMS - an additional field(s) is added to the fiscal information, which captures geographical and programmatic information about the assistance. This "tag" is also added to the award number or "subaccount" within PMS.   </t>
    </r>
    <r>
      <rPr>
        <b/>
        <sz val="12"/>
        <color theme="1"/>
        <rFont val="Calibri"/>
        <family val="2"/>
        <scheme val="minor"/>
      </rPr>
      <t>THIS DOES NOT APPLY TO OVERSEAS AWARDS ISSUED AT POST.</t>
    </r>
  </si>
  <si>
    <t>What does this impact?</t>
  </si>
  <si>
    <r>
      <t>For award being funded by two or more distinct sources of funding (fiscal data) a unique tag will generate for each causing two or more subaccounts to generate in PMS.</t>
    </r>
    <r>
      <rPr>
        <b/>
        <sz val="12"/>
        <color theme="1"/>
        <rFont val="Calibri"/>
        <family val="2"/>
        <scheme val="minor"/>
      </rPr>
      <t xml:space="preserve"> THIS DOES NOT APPLY TO OVERSEAS AWARDS ISSUED AT POST.</t>
    </r>
  </si>
  <si>
    <t>Why does this matter?</t>
  </si>
  <si>
    <r>
      <t>Since each subaccount in PMS will function as its own award, Recipient will be required to complete multiple financial reports and monitor expenditure against each subaccount.</t>
    </r>
    <r>
      <rPr>
        <b/>
        <sz val="12"/>
        <color theme="1"/>
        <rFont val="Calibri"/>
        <family val="2"/>
        <scheme val="minor"/>
      </rPr>
      <t xml:space="preserve"> THIS DOES NOT APPLY TO OVERSEAS AWARDS ISSUED AT POST.</t>
    </r>
  </si>
  <si>
    <t>What does this mean for my budget?</t>
  </si>
  <si>
    <t>The NOFO will indicate the anticipated source(s) of funding applicable, the country and program focus, and an allocation of focus compared to the overall project, which may be further elaborated if recommended for funding. The purpose of this budget is to establish and tracking expenses in accordance with FADR.</t>
  </si>
  <si>
    <t>This budget represents the scenario in which there are two sources of funding. Some examples of why there might be two sources of funding include: 1) the first funding source is authorized for global use but the second is only authorized for use in a particular region or country; 2) the first and second funding differ in program focus.</t>
  </si>
  <si>
    <t>If the NOFO indicated more than two sources of funding, applicants may duplicate the Detailed Budget Template tabs but must ensure that the totals carry over to the Summary Budget Template.</t>
  </si>
  <si>
    <t>SUMMARY BUDGET</t>
  </si>
  <si>
    <t>Organization Name</t>
  </si>
  <si>
    <t>Project Title</t>
  </si>
  <si>
    <t>Project Duration (insert total number of months)</t>
  </si>
  <si>
    <t xml:space="preserve">        </t>
  </si>
  <si>
    <t>Requested Federal Funds</t>
  </si>
  <si>
    <t>Cost-Share By Applicant</t>
  </si>
  <si>
    <t>Total Project Cost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</si>
  <si>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</si>
  <si>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</si>
  <si>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</si>
  <si>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</si>
  <si>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</si>
  <si>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</si>
  <si>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</si>
  <si>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</si>
  <si>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</si>
  <si>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</si>
  <si>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</si>
  <si>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</si>
  <si>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</si>
  <si>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</si>
  <si>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</si>
  <si>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</si>
  <si>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</si>
  <si>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</si>
  <si>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</si>
  <si>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</si>
  <si>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</si>
  <si>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</si>
  <si>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TAB 3 Detailed Budget (ESF $2M) and TAB 4 Detailed Budget (DA $600K)</t>
  </si>
  <si>
    <r>
      <t xml:space="preserve"> DETAILED LINE-ITEM BUDGET FADR FUNDING TYPE 1</t>
    </r>
    <r>
      <rPr>
        <b/>
        <sz val="12"/>
        <color rgb="FFFF0000"/>
        <rFont val="Calibri"/>
        <family val="2"/>
        <scheme val="minor"/>
      </rPr>
      <t xml:space="preserve"> X</t>
    </r>
    <r>
      <rPr>
        <b/>
        <sz val="12"/>
        <color theme="1"/>
        <rFont val="Calibri"/>
        <family val="2"/>
        <scheme val="minor"/>
      </rPr>
      <t xml:space="preserve"> FADR ELEMENT </t>
    </r>
    <r>
      <rPr>
        <b/>
        <sz val="12"/>
        <color rgb="FFFF0000"/>
        <rFont val="Calibri"/>
        <family val="2"/>
        <scheme val="minor"/>
      </rPr>
      <t>XXX/XXX</t>
    </r>
  </si>
  <si>
    <t>Organization's Name</t>
  </si>
  <si>
    <t>Cost Breakdown By Line-Item</t>
  </si>
  <si>
    <t xml:space="preserve">Unit          </t>
  </si>
  <si>
    <t>Number          of Units</t>
  </si>
  <si>
    <t>Cost                        Per Unit</t>
  </si>
  <si>
    <t xml:space="preserve">Rate               </t>
  </si>
  <si>
    <t>(months, years, or people, etc.)</t>
  </si>
  <si>
    <t>(days, etc.)</t>
  </si>
  <si>
    <t>(salary, etc.)</t>
  </si>
  <si>
    <t>(level of effort, allocation, etc.)</t>
  </si>
  <si>
    <t>months or years</t>
  </si>
  <si>
    <t>salary    (month or year)</t>
  </si>
  <si>
    <t>% level of effort</t>
  </si>
  <si>
    <t>A.1</t>
  </si>
  <si>
    <t>HQ-Based Personnel</t>
  </si>
  <si>
    <t>A.1.1</t>
  </si>
  <si>
    <t xml:space="preserve">   Project Manager</t>
  </si>
  <si>
    <t>A.1.2</t>
  </si>
  <si>
    <t xml:space="preserve">   Project Officer, etc.</t>
  </si>
  <si>
    <t>A.2</t>
  </si>
  <si>
    <t>Field Personnel</t>
  </si>
  <si>
    <t>A.2.1</t>
  </si>
  <si>
    <t>Subtotal Personnel</t>
  </si>
  <si>
    <t>B.1</t>
  </si>
  <si>
    <t>HQ-Based Personnel Fringe Benefits</t>
  </si>
  <si>
    <t>B.2</t>
  </si>
  <si>
    <t>Field Personnel Fringe Benefits</t>
  </si>
  <si>
    <t xml:space="preserve"> </t>
  </si>
  <si>
    <t>Subtotal Fringe Benefits</t>
  </si>
  <si>
    <t># people</t>
  </si>
  <si>
    <t># days</t>
  </si>
  <si>
    <t>cost</t>
  </si>
  <si>
    <t>% allocation</t>
  </si>
  <si>
    <t>C.1</t>
  </si>
  <si>
    <t>International Travel</t>
  </si>
  <si>
    <t>C.1.1</t>
  </si>
  <si>
    <t>Mode (air or ground) - Traveler - From..To /RT</t>
  </si>
  <si>
    <t>C.1.2</t>
  </si>
  <si>
    <t>Lodging</t>
  </si>
  <si>
    <t>C.1.3</t>
  </si>
  <si>
    <r>
      <t>Per Diem</t>
    </r>
    <r>
      <rPr>
        <b/>
        <sz val="12"/>
        <color theme="1"/>
        <rFont val="Calibri"/>
        <family val="2"/>
        <scheme val="minor"/>
      </rPr>
      <t xml:space="preserve"> </t>
    </r>
    <r>
      <rPr>
        <sz val="12"/>
        <color theme="1"/>
        <rFont val="Calibri"/>
        <family val="2"/>
        <scheme val="minor"/>
      </rPr>
      <t>(City, Country)</t>
    </r>
  </si>
  <si>
    <t>C.2</t>
  </si>
  <si>
    <t>Country Travel</t>
  </si>
  <si>
    <t>C.2.1</t>
  </si>
  <si>
    <t>C.2.2</t>
  </si>
  <si>
    <t>C.2.3</t>
  </si>
  <si>
    <t>Per Diem (City, Country)</t>
  </si>
  <si>
    <t>C.3</t>
  </si>
  <si>
    <t>Domestic Travel</t>
  </si>
  <si>
    <t>C.3.1</t>
  </si>
  <si>
    <t>C.3.2</t>
  </si>
  <si>
    <t>C.3.3</t>
  </si>
  <si>
    <t>Subtotal Travel</t>
  </si>
  <si>
    <t>Equipment  (&gt; $5,000 per unit )</t>
  </si>
  <si>
    <t># units</t>
  </si>
  <si>
    <t>unit cost</t>
  </si>
  <si>
    <t>D.1</t>
  </si>
  <si>
    <t>(description, e.g. generators)</t>
  </si>
  <si>
    <t>Subtotal Equipment</t>
  </si>
  <si>
    <t>Sub Total Equipment</t>
  </si>
  <si>
    <t>Supplies  (&lt; $5,000 per unit)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</si>
  <si>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</si>
  <si>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</si>
  <si>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</si>
  <si>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</si>
  <si>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</si>
  <si>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</si>
  <si>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</si>
  <si>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</si>
  <si>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</si>
  <si>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</si>
  <si>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</si>
  <si>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</si>
  <si>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</si>
  <si>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</si>
  <si>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</si>
  <si>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</si>
  <si>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 xml:space="preserve">Subtotal Construction </t>
  </si>
  <si>
    <t>H.1</t>
  </si>
  <si>
    <t>Specify, itemize (e.g. Program Audit)</t>
  </si>
  <si>
    <t>H.2</t>
  </si>
  <si>
    <t>(e.g. Training: venue and catering)</t>
  </si>
  <si>
    <t xml:space="preserve">Subtotal Other Direct Costs </t>
  </si>
  <si>
    <r>
      <t>Total Indirect Costs</t>
    </r>
    <r>
      <rPr>
        <b/>
        <sz val="12"/>
        <color rgb="FFFFFF00"/>
        <rFont val="Calibri"/>
        <family val="2"/>
        <scheme val="minor"/>
      </rPr>
      <t xml:space="preserve"> </t>
    </r>
    <r>
      <rPr>
        <sz val="12"/>
        <color rgb="FFFFFF00"/>
        <rFont val="Calibri"/>
        <family val="2"/>
        <scheme val="minor"/>
      </rPr>
      <t>(select one): NICRA % (Predetermined, Fixed, Provisional, Final) or 10% De Minimis based on MTDC</t>
    </r>
  </si>
  <si>
    <t xml:space="preserve">Total Project Cost </t>
  </si>
  <si>
    <t>(must match award amount)</t>
  </si>
  <si>
    <t>* Detailed line-item budgets for sub-grantees should be included in additional tabs within this excel workbook.</t>
  </si>
  <si>
    <r>
      <t xml:space="preserve"> DETAILED LINE-ITEM BUDGET FADR FUNDING TYPE 2 </t>
    </r>
    <r>
      <rPr>
        <b/>
        <sz val="12"/>
        <color rgb="FFFF0000"/>
        <rFont val="Calibri"/>
        <family val="2"/>
        <scheme val="minor"/>
      </rPr>
      <t xml:space="preserve">X </t>
    </r>
    <r>
      <rPr>
        <b/>
        <sz val="12"/>
        <color theme="1"/>
        <rFont val="Calibri"/>
        <family val="2"/>
        <scheme val="minor"/>
      </rPr>
      <t xml:space="preserve">FADR ELEMENT </t>
    </r>
    <r>
      <rPr>
        <b/>
        <sz val="12"/>
        <color rgb="FFFF0000"/>
        <rFont val="Calibri"/>
        <family val="2"/>
        <scheme val="minor"/>
      </rPr>
      <t>XXX/XXX</t>
    </r>
  </si>
  <si>
    <r>
      <t xml:space="preserve">Total Indirect Costs </t>
    </r>
    <r>
      <rPr>
        <sz val="12"/>
        <color theme="0"/>
        <rFont val="Calibri"/>
        <family val="2"/>
        <scheme val="minor"/>
      </rPr>
      <t>(</t>
    </r>
    <r>
      <rPr>
        <sz val="12"/>
        <color rgb="FFFFFF00"/>
        <rFont val="Calibri"/>
        <family val="2"/>
        <scheme val="minor"/>
      </rPr>
      <t>select one): NICRA % (Predetermined, Fixed, Provisional, Final) or 10% De Minimis based on MTDC</t>
    </r>
  </si>
  <si>
    <t>SUB-RECIPIENT BUDGET (if applicable)</t>
  </si>
  <si>
    <t>Sub-Recipient Organization Name</t>
  </si>
  <si>
    <t>Cost-Share by Sub</t>
  </si>
  <si>
    <t>Program Total</t>
  </si>
  <si>
    <t>Unit</t>
  </si>
  <si>
    <t>Rate</t>
  </si>
  <si>
    <t>(months, years, people, etc.)</t>
  </si>
  <si>
    <t>salary           (month or year)</t>
  </si>
  <si>
    <t>% effort</t>
  </si>
  <si>
    <t>HQ-Based personnel</t>
  </si>
  <si>
    <t>Cost</t>
  </si>
  <si>
    <t xml:space="preserve">International Travel </t>
  </si>
  <si>
    <t>Mode (air or ground)  - Traveler - From..To /RT</t>
  </si>
  <si>
    <t>Subtotal Construction</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</si>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</sst>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b/>
      <sz val="12"/>
      <color rgb="FFFF0000"/>
      <name val="Calibri"/>
      <family val="2"/>
      <scheme val="minor"/>
    </font>
    <font>
      <i/>
      <sz val="12"/>
      <color theme="1"/>
      <name val="Calibri"/>
      <family val="2"/>
      <scheme val="minor"/>
    </font>
    <font>
      <sz val="12"/>
      <color theme="1"/>
      <name val="Symbol"/>
      <family val="1"/>
      <charset val="2"/>
    </font>
    <font>
      <sz val="7"/>
      <color theme="1"/>
      <name val="Times New Roman"/>
      <family val="1"/>
    </font>
    <font>
      <b/>
      <sz val="12"/>
      <color rgb="FF000000"/>
      <name val="Calibri"/>
      <family val="2"/>
      <scheme val="minor"/>
    </font>
    <font>
      <b/>
      <i/>
      <sz val="12"/>
      <color theme="1"/>
      <name val="Calibri"/>
      <family val="2"/>
      <scheme val="minor"/>
    </font>
    <font>
      <b/>
      <sz val="12"/>
      <color rgb="FFFFFF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5">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0" fontId="17" fillId="4" borderId="4"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4" fontId="17" fillId="4" borderId="1" xfId="0" applyNumberFormat="1" applyFont="1" applyFill="1" applyBorder="1" applyAlignment="1">
      <alignment horizontal="right" vertical="center" wrapText="1"/>
    </xf>
    <xf numFmtId="0" fontId="18" fillId="0" borderId="0" xfId="0" applyFont="1" applyAlignment="1">
      <alignment horizontal="center" vertical="center"/>
    </xf>
    <xf numFmtId="0" fontId="20" fillId="0" borderId="0" xfId="0" applyFont="1" applyAlignment="1">
      <alignment vertical="center"/>
    </xf>
    <xf numFmtId="0" fontId="18" fillId="0" borderId="0" xfId="0" applyFont="1" applyAlignment="1">
      <alignment vertical="center"/>
    </xf>
    <xf numFmtId="0" fontId="27" fillId="0" borderId="0" xfId="0" applyFont="1" applyAlignment="1">
      <alignment vertical="center"/>
    </xf>
    <xf numFmtId="0" fontId="28" fillId="0" borderId="0" xfId="0" applyFont="1" applyAlignment="1">
      <alignment horizontal="left" vertical="center" indent="5"/>
    </xf>
    <xf numFmtId="0" fontId="18" fillId="0" borderId="0" xfId="0" applyFont="1" applyAlignment="1">
      <alignment vertical="center" wrapText="1"/>
    </xf>
    <xf numFmtId="0" fontId="27" fillId="0" borderId="0" xfId="0" applyFont="1" applyAlignment="1">
      <alignment vertical="center" wrapText="1"/>
    </xf>
    <xf numFmtId="0" fontId="20" fillId="0" borderId="0" xfId="0" applyFont="1" applyAlignment="1">
      <alignment vertical="center" wrapText="1"/>
    </xf>
    <xf numFmtId="0" fontId="23" fillId="0" borderId="0" xfId="0" applyFont="1" applyAlignment="1">
      <alignment vertical="center" wrapText="1"/>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28" fillId="0" borderId="0" xfId="0" applyFont="1" applyAlignment="1">
      <alignment horizontal="left" vertical="center" wrapText="1" indent="5"/>
    </xf>
    <xf numFmtId="0" fontId="23" fillId="0" borderId="0" xfId="0" applyFont="1" applyAlignment="1">
      <alignment vertical="center"/>
    </xf>
    <xf numFmtId="0" fontId="30" fillId="0" borderId="0" xfId="0" applyFont="1" applyAlignment="1">
      <alignment vertical="center" wrapText="1"/>
    </xf>
    <xf numFmtId="0" fontId="17" fillId="4" borderId="1"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8" xfId="0" applyFont="1" applyFill="1" applyBorder="1" applyAlignment="1">
      <alignment horizontal="center" vertical="top" wrapText="1"/>
    </xf>
    <xf numFmtId="0" fontId="17" fillId="5" borderId="1" xfId="0" applyFont="1" applyFill="1" applyBorder="1" applyAlignment="1">
      <alignment horizontal="center" vertical="center" wrapText="1"/>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17" fillId="4" borderId="7" xfId="0" applyFont="1" applyFill="1" applyBorder="1" applyAlignment="1">
      <alignment horizontal="left" vertical="center"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4" fillId="6" borderId="2" xfId="0" applyFont="1" applyFill="1" applyBorder="1" applyAlignment="1">
      <alignment horizontal="left" wrapText="1"/>
    </xf>
    <xf numFmtId="0" fontId="14" fillId="6" borderId="7" xfId="0" applyFont="1"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8C2B1-DD4F-4EB7-A053-D23D5BAB280A}">
  <dimension ref="A1:A188"/>
  <sheetViews>
    <sheetView zoomScaleNormal="100" workbookViewId="0">
      <selection activeCell="A15" sqref="A15"/>
    </sheetView>
  </sheetViews>
  <sheetFormatPr defaultRowHeight="15" x14ac:dyDescent="0.25"/>
  <cols>
    <col min="1" max="1" width="192" customWidth="1"/>
  </cols>
  <sheetData>
    <row r="1" spans="1:1" ht="15.75" x14ac:dyDescent="0.25">
      <c r="A1" s="188" t="s">
        <v>0</v>
      </c>
    </row>
    <row r="2" spans="1:1" ht="15.75" x14ac:dyDescent="0.25">
      <c r="A2" s="189"/>
    </row>
    <row r="3" spans="1:1" ht="15.75" x14ac:dyDescent="0.25">
      <c r="A3" s="189" t="s">
        <v>1</v>
      </c>
    </row>
    <row r="4" spans="1:1" ht="15.75" x14ac:dyDescent="0.25">
      <c r="A4" s="190" t="s">
        <v>2</v>
      </c>
    </row>
    <row r="5" spans="1:1" ht="15.75" x14ac:dyDescent="0.25">
      <c r="A5" s="190" t="s">
        <v>3</v>
      </c>
    </row>
    <row r="6" spans="1:1" ht="15.75" x14ac:dyDescent="0.25">
      <c r="A6" s="190" t="s">
        <v>4</v>
      </c>
    </row>
    <row r="7" spans="1:1" ht="15.75" x14ac:dyDescent="0.25">
      <c r="A7" s="189"/>
    </row>
    <row r="8" spans="1:1" ht="15.75" x14ac:dyDescent="0.25">
      <c r="A8" s="190" t="s">
        <v>5</v>
      </c>
    </row>
    <row r="9" spans="1:1" ht="15.75" x14ac:dyDescent="0.25">
      <c r="A9" s="190"/>
    </row>
    <row r="10" spans="1:1" ht="15.75" x14ac:dyDescent="0.25">
      <c r="A10" s="190" t="s">
        <v>6</v>
      </c>
    </row>
    <row r="11" spans="1:1" ht="15.75" x14ac:dyDescent="0.25">
      <c r="A11" s="191" t="s">
        <v>7</v>
      </c>
    </row>
    <row r="12" spans="1:1" ht="15.75" x14ac:dyDescent="0.25">
      <c r="A12" s="192" t="s">
        <v>8</v>
      </c>
    </row>
    <row r="13" spans="1:1" ht="15.75" x14ac:dyDescent="0.25">
      <c r="A13" s="192" t="s">
        <v>9</v>
      </c>
    </row>
    <row r="14" spans="1:1" ht="15.75" x14ac:dyDescent="0.25">
      <c r="A14" s="192" t="s">
        <v>10</v>
      </c>
    </row>
    <row r="15" spans="1:1" ht="15.75" x14ac:dyDescent="0.25">
      <c r="A15" s="192" t="s">
        <v>11</v>
      </c>
    </row>
    <row r="16" spans="1:1" ht="15.75" x14ac:dyDescent="0.25">
      <c r="A16" s="192" t="s">
        <v>12</v>
      </c>
    </row>
    <row r="17" spans="1:1" ht="31.5" x14ac:dyDescent="0.25">
      <c r="A17" s="193" t="s">
        <v>13</v>
      </c>
    </row>
    <row r="18" spans="1:1" ht="15.75" x14ac:dyDescent="0.25">
      <c r="A18" s="189"/>
    </row>
    <row r="19" spans="1:1" ht="15.75" x14ac:dyDescent="0.25">
      <c r="A19" s="193" t="s">
        <v>4</v>
      </c>
    </row>
    <row r="20" spans="1:1" ht="47.25" x14ac:dyDescent="0.25">
      <c r="A20" s="194" t="s">
        <v>14</v>
      </c>
    </row>
    <row r="21" spans="1:1" ht="15.75" x14ac:dyDescent="0.25">
      <c r="A21" s="195"/>
    </row>
    <row r="22" spans="1:1" ht="15.75" x14ac:dyDescent="0.25">
      <c r="A22" s="193" t="s">
        <v>15</v>
      </c>
    </row>
    <row r="23" spans="1:1" ht="15.75" x14ac:dyDescent="0.25">
      <c r="A23" s="193" t="s">
        <v>16</v>
      </c>
    </row>
    <row r="24" spans="1:1" ht="31.5" x14ac:dyDescent="0.25">
      <c r="A24" s="195" t="s">
        <v>17</v>
      </c>
    </row>
    <row r="25" spans="1:1" ht="15.75" x14ac:dyDescent="0.25">
      <c r="A25" s="195"/>
    </row>
    <row r="26" spans="1:1" ht="31.5" x14ac:dyDescent="0.25">
      <c r="A26" s="195" t="s">
        <v>18</v>
      </c>
    </row>
    <row r="27" spans="1:1" ht="15.75" x14ac:dyDescent="0.25">
      <c r="A27" s="195"/>
    </row>
    <row r="28" spans="1:1" ht="47.25" x14ac:dyDescent="0.25">
      <c r="A28" s="195" t="s">
        <v>19</v>
      </c>
    </row>
    <row r="29" spans="1:1" ht="15.75" x14ac:dyDescent="0.25">
      <c r="A29" s="195"/>
    </row>
    <row r="30" spans="1:1" ht="47.25" x14ac:dyDescent="0.25">
      <c r="A30" s="195" t="s">
        <v>20</v>
      </c>
    </row>
    <row r="31" spans="1:1" ht="15.75" x14ac:dyDescent="0.25">
      <c r="A31" s="195"/>
    </row>
    <row r="32" spans="1:1" ht="31.5" x14ac:dyDescent="0.25">
      <c r="A32" s="195" t="s">
        <v>21</v>
      </c>
    </row>
    <row r="33" spans="1:1" ht="15.75" x14ac:dyDescent="0.25">
      <c r="A33" s="189"/>
    </row>
    <row r="34" spans="1:1" ht="15.75" x14ac:dyDescent="0.25">
      <c r="A34" s="196" t="s">
        <v>22</v>
      </c>
    </row>
    <row r="35" spans="1:1" ht="15.75" x14ac:dyDescent="0.25">
      <c r="A35" s="195" t="s">
        <v>23</v>
      </c>
    </row>
    <row r="36" spans="1:1" ht="15.75" x14ac:dyDescent="0.25">
      <c r="A36" s="195" t="s">
        <v>24</v>
      </c>
    </row>
    <row r="37" spans="1:1" ht="47.25" x14ac:dyDescent="0.25">
      <c r="A37" s="195" t="s">
        <v>25</v>
      </c>
    </row>
    <row r="38" spans="1:1" ht="15.75" x14ac:dyDescent="0.25">
      <c r="A38" s="195"/>
    </row>
    <row r="39" spans="1:1" ht="15.75" x14ac:dyDescent="0.25">
      <c r="A39" s="193" t="s">
        <v>26</v>
      </c>
    </row>
    <row r="40" spans="1:1" ht="63" x14ac:dyDescent="0.25">
      <c r="A40" s="195" t="s">
        <v>27</v>
      </c>
    </row>
    <row r="41" spans="1:1" ht="15.75" x14ac:dyDescent="0.25">
      <c r="A41" s="195"/>
    </row>
    <row r="42" spans="1:1" ht="15.75" x14ac:dyDescent="0.25">
      <c r="A42" s="193" t="s">
        <v>28</v>
      </c>
    </row>
    <row r="43" spans="1:1" ht="126" x14ac:dyDescent="0.25">
      <c r="A43" s="195" t="s">
        <v>29</v>
      </c>
    </row>
    <row r="44" spans="1:1" ht="15.75" x14ac:dyDescent="0.25">
      <c r="A44" s="189"/>
    </row>
    <row r="45" spans="1:1" x14ac:dyDescent="0.25">
      <c r="A45" s="197" t="s">
        <v>30</v>
      </c>
    </row>
    <row r="46" spans="1:1" x14ac:dyDescent="0.25">
      <c r="A46" s="197" t="s">
        <v>31</v>
      </c>
    </row>
    <row r="47" spans="1:1" x14ac:dyDescent="0.25">
      <c r="A47" s="197" t="s">
        <v>32</v>
      </c>
    </row>
    <row r="48" spans="1:1" ht="15.75" x14ac:dyDescent="0.25">
      <c r="A48" s="189"/>
    </row>
    <row r="49" spans="1:1" ht="15.75" x14ac:dyDescent="0.25">
      <c r="A49" s="193" t="s">
        <v>33</v>
      </c>
    </row>
    <row r="50" spans="1:1" ht="47.25" x14ac:dyDescent="0.25">
      <c r="A50" s="195" t="s">
        <v>34</v>
      </c>
    </row>
    <row r="51" spans="1:1" ht="15.75" x14ac:dyDescent="0.25">
      <c r="A51" s="195"/>
    </row>
    <row r="52" spans="1:1" ht="47.25" x14ac:dyDescent="0.25">
      <c r="A52" s="195" t="s">
        <v>35</v>
      </c>
    </row>
    <row r="53" spans="1:1" ht="15.75" x14ac:dyDescent="0.25">
      <c r="A53" s="195"/>
    </row>
    <row r="54" spans="1:1" ht="15.75" x14ac:dyDescent="0.25">
      <c r="A54" s="195" t="s">
        <v>36</v>
      </c>
    </row>
    <row r="55" spans="1:1" ht="15.75" x14ac:dyDescent="0.25">
      <c r="A55" s="189"/>
    </row>
    <row r="56" spans="1:1" ht="15.75" x14ac:dyDescent="0.25">
      <c r="A56" s="198" t="s">
        <v>37</v>
      </c>
    </row>
    <row r="57" spans="1:1" ht="15.75" x14ac:dyDescent="0.25">
      <c r="A57" s="199" t="s">
        <v>38</v>
      </c>
    </row>
    <row r="58" spans="1:1" ht="15.75" x14ac:dyDescent="0.25">
      <c r="A58" s="199" t="s">
        <v>39</v>
      </c>
    </row>
    <row r="59" spans="1:1" ht="15.75" x14ac:dyDescent="0.25">
      <c r="A59" s="199" t="s">
        <v>40</v>
      </c>
    </row>
    <row r="60" spans="1:1" ht="15.75" x14ac:dyDescent="0.25">
      <c r="A60" s="199" t="s">
        <v>41</v>
      </c>
    </row>
    <row r="61" spans="1:1" ht="15.75" x14ac:dyDescent="0.25">
      <c r="A61" s="199" t="s">
        <v>42</v>
      </c>
    </row>
    <row r="62" spans="1:1" ht="15.75" x14ac:dyDescent="0.25">
      <c r="A62" s="199" t="s">
        <v>43</v>
      </c>
    </row>
    <row r="63" spans="1:1" ht="15.75" x14ac:dyDescent="0.25">
      <c r="A63" s="199" t="s">
        <v>44</v>
      </c>
    </row>
    <row r="64" spans="1:1" ht="15.75" x14ac:dyDescent="0.25">
      <c r="A64" s="199" t="s">
        <v>45</v>
      </c>
    </row>
    <row r="65" spans="1:1" ht="15.75" x14ac:dyDescent="0.25">
      <c r="A65" s="199" t="s">
        <v>46</v>
      </c>
    </row>
    <row r="66" spans="1:1" ht="15.75" x14ac:dyDescent="0.25">
      <c r="A66" s="199" t="s">
        <v>47</v>
      </c>
    </row>
    <row r="67" spans="1:1" ht="15.75" x14ac:dyDescent="0.25">
      <c r="A67" s="189"/>
    </row>
    <row r="68" spans="1:1" ht="15.75" x14ac:dyDescent="0.25">
      <c r="A68" s="193" t="s">
        <v>48</v>
      </c>
    </row>
    <row r="69" spans="1:1" ht="31.5" x14ac:dyDescent="0.25">
      <c r="A69" s="195" t="s">
        <v>49</v>
      </c>
    </row>
    <row r="70" spans="1:1" ht="15.75" x14ac:dyDescent="0.25">
      <c r="A70" s="195"/>
    </row>
    <row r="71" spans="1:1" ht="15.75" x14ac:dyDescent="0.25">
      <c r="A71" s="193" t="s">
        <v>50</v>
      </c>
    </row>
    <row r="72" spans="1:1" ht="31.5" x14ac:dyDescent="0.25">
      <c r="A72" s="195" t="s">
        <v>51</v>
      </c>
    </row>
    <row r="73" spans="1:1" ht="15.75" x14ac:dyDescent="0.25">
      <c r="A73" s="195"/>
    </row>
    <row r="74" spans="1:1" ht="15.75" x14ac:dyDescent="0.25">
      <c r="A74" s="196" t="s">
        <v>52</v>
      </c>
    </row>
    <row r="75" spans="1:1" ht="47.25" x14ac:dyDescent="0.25">
      <c r="A75" s="195" t="s">
        <v>53</v>
      </c>
    </row>
    <row r="76" spans="1:1" ht="15.75" x14ac:dyDescent="0.25">
      <c r="A76" s="195"/>
    </row>
    <row r="77" spans="1:1" ht="15.75" x14ac:dyDescent="0.25">
      <c r="A77" s="196" t="s">
        <v>54</v>
      </c>
    </row>
    <row r="78" spans="1:1" ht="31.5" x14ac:dyDescent="0.25">
      <c r="A78" s="195" t="s">
        <v>55</v>
      </c>
    </row>
    <row r="79" spans="1:1" ht="15.75" x14ac:dyDescent="0.25">
      <c r="A79" s="195"/>
    </row>
    <row r="80" spans="1:1" ht="47.25" x14ac:dyDescent="0.25">
      <c r="A80" s="195" t="s">
        <v>56</v>
      </c>
    </row>
    <row r="81" spans="1:1" ht="15.75" x14ac:dyDescent="0.25">
      <c r="A81" s="195"/>
    </row>
    <row r="82" spans="1:1" ht="15.75" x14ac:dyDescent="0.25">
      <c r="A82" s="195" t="s">
        <v>57</v>
      </c>
    </row>
    <row r="83" spans="1:1" ht="15.75" x14ac:dyDescent="0.25">
      <c r="A83" s="195"/>
    </row>
    <row r="84" spans="1:1" ht="15.75" x14ac:dyDescent="0.25">
      <c r="A84" s="195" t="s">
        <v>58</v>
      </c>
    </row>
    <row r="85" spans="1:1" ht="15.75" x14ac:dyDescent="0.25">
      <c r="A85" s="192" t="s">
        <v>59</v>
      </c>
    </row>
    <row r="86" spans="1:1" ht="15.75" x14ac:dyDescent="0.25">
      <c r="A86" s="192" t="s">
        <v>60</v>
      </c>
    </row>
    <row r="87" spans="1:1" ht="15.75" x14ac:dyDescent="0.25">
      <c r="A87" s="192" t="s">
        <v>61</v>
      </c>
    </row>
    <row r="88" spans="1:1" ht="15.75" x14ac:dyDescent="0.25">
      <c r="A88" s="192" t="s">
        <v>62</v>
      </c>
    </row>
    <row r="89" spans="1:1" ht="31.5" x14ac:dyDescent="0.25">
      <c r="A89" s="200" t="s">
        <v>63</v>
      </c>
    </row>
    <row r="90" spans="1:1" ht="15.75" x14ac:dyDescent="0.25">
      <c r="A90" s="189"/>
    </row>
    <row r="91" spans="1:1" ht="15.75" x14ac:dyDescent="0.25">
      <c r="A91" s="196" t="s">
        <v>64</v>
      </c>
    </row>
    <row r="92" spans="1:1" ht="47.25" x14ac:dyDescent="0.25">
      <c r="A92" s="195" t="s">
        <v>65</v>
      </c>
    </row>
    <row r="93" spans="1:1" ht="15.75" x14ac:dyDescent="0.25">
      <c r="A93" s="195"/>
    </row>
    <row r="94" spans="1:1" ht="15.75" x14ac:dyDescent="0.25">
      <c r="A94" s="195"/>
    </row>
    <row r="95" spans="1:1" ht="15.75" x14ac:dyDescent="0.25">
      <c r="A95" s="195" t="s">
        <v>66</v>
      </c>
    </row>
    <row r="96" spans="1:1" ht="15.75" x14ac:dyDescent="0.25">
      <c r="A96" s="192" t="s">
        <v>67</v>
      </c>
    </row>
    <row r="97" spans="1:1" ht="15.75" x14ac:dyDescent="0.25">
      <c r="A97" s="192" t="s">
        <v>68</v>
      </c>
    </row>
    <row r="98" spans="1:1" ht="15.75" x14ac:dyDescent="0.25">
      <c r="A98" s="192" t="s">
        <v>69</v>
      </c>
    </row>
    <row r="99" spans="1:1" ht="15.75" x14ac:dyDescent="0.25">
      <c r="A99" s="192" t="s">
        <v>70</v>
      </c>
    </row>
    <row r="100" spans="1:1" ht="15.75" x14ac:dyDescent="0.25">
      <c r="A100" s="192" t="s">
        <v>71</v>
      </c>
    </row>
    <row r="101" spans="1:1" ht="15.75" x14ac:dyDescent="0.25">
      <c r="A101" s="189"/>
    </row>
    <row r="102" spans="1:1" ht="15.75" x14ac:dyDescent="0.25">
      <c r="A102" s="195" t="s">
        <v>72</v>
      </c>
    </row>
    <row r="103" spans="1:1" ht="15.75" x14ac:dyDescent="0.25">
      <c r="A103" s="195"/>
    </row>
    <row r="104" spans="1:1" ht="15.75" x14ac:dyDescent="0.25">
      <c r="A104" s="196" t="s">
        <v>73</v>
      </c>
    </row>
    <row r="105" spans="1:1" ht="31.5" x14ac:dyDescent="0.25">
      <c r="A105" s="195" t="s">
        <v>74</v>
      </c>
    </row>
    <row r="106" spans="1:1" ht="15.75" x14ac:dyDescent="0.25">
      <c r="A106" s="195"/>
    </row>
    <row r="107" spans="1:1" ht="15.75" x14ac:dyDescent="0.25">
      <c r="A107" s="195" t="s">
        <v>75</v>
      </c>
    </row>
    <row r="108" spans="1:1" ht="15.75" x14ac:dyDescent="0.25">
      <c r="A108" s="189"/>
    </row>
    <row r="109" spans="1:1" ht="15.75" x14ac:dyDescent="0.25">
      <c r="A109" s="198" t="s">
        <v>76</v>
      </c>
    </row>
    <row r="110" spans="1:1" ht="15.75" x14ac:dyDescent="0.25">
      <c r="A110" s="199" t="s">
        <v>77</v>
      </c>
    </row>
    <row r="111" spans="1:1" ht="15.75" x14ac:dyDescent="0.25">
      <c r="A111" s="199" t="s">
        <v>78</v>
      </c>
    </row>
    <row r="112" spans="1:1" ht="15.75" x14ac:dyDescent="0.25">
      <c r="A112" s="199" t="s">
        <v>79</v>
      </c>
    </row>
    <row r="113" spans="1:1" ht="15.75" x14ac:dyDescent="0.25">
      <c r="A113" s="199" t="s">
        <v>80</v>
      </c>
    </row>
    <row r="114" spans="1:1" ht="15.75" x14ac:dyDescent="0.25">
      <c r="A114" s="199" t="s">
        <v>81</v>
      </c>
    </row>
    <row r="115" spans="1:1" ht="15.75" x14ac:dyDescent="0.25">
      <c r="A115" s="199" t="s">
        <v>82</v>
      </c>
    </row>
    <row r="116" spans="1:1" ht="15.75" x14ac:dyDescent="0.25">
      <c r="A116" s="199" t="s">
        <v>83</v>
      </c>
    </row>
    <row r="117" spans="1:1" ht="15.75" x14ac:dyDescent="0.25">
      <c r="A117" s="199" t="s">
        <v>84</v>
      </c>
    </row>
    <row r="118" spans="1:1" ht="15.75" x14ac:dyDescent="0.25">
      <c r="A118" s="189"/>
    </row>
    <row r="119" spans="1:1" ht="15.75" x14ac:dyDescent="0.25">
      <c r="A119" s="193" t="s">
        <v>85</v>
      </c>
    </row>
    <row r="120" spans="1:1" ht="15.75" x14ac:dyDescent="0.25">
      <c r="A120" s="195" t="s">
        <v>86</v>
      </c>
    </row>
    <row r="121" spans="1:1" ht="15.75" x14ac:dyDescent="0.25">
      <c r="A121" s="195"/>
    </row>
    <row r="122" spans="1:1" ht="15.75" x14ac:dyDescent="0.25">
      <c r="A122" s="193" t="s">
        <v>87</v>
      </c>
    </row>
    <row r="123" spans="1:1" ht="31.5" x14ac:dyDescent="0.25">
      <c r="A123" s="195" t="s">
        <v>88</v>
      </c>
    </row>
    <row r="124" spans="1:1" ht="15.75" x14ac:dyDescent="0.25">
      <c r="A124" s="195"/>
    </row>
    <row r="125" spans="1:1" ht="15.75" x14ac:dyDescent="0.25">
      <c r="A125" s="193" t="s">
        <v>89</v>
      </c>
    </row>
    <row r="126" spans="1:1" ht="31.5" x14ac:dyDescent="0.25">
      <c r="A126" s="195" t="s">
        <v>90</v>
      </c>
    </row>
    <row r="127" spans="1:1" ht="15.75" x14ac:dyDescent="0.25">
      <c r="A127" s="189"/>
    </row>
    <row r="128" spans="1:1" ht="15.75" x14ac:dyDescent="0.25">
      <c r="A128" s="201" t="s">
        <v>91</v>
      </c>
    </row>
    <row r="129" spans="1:1" ht="15.75" x14ac:dyDescent="0.25">
      <c r="A129" s="192" t="s">
        <v>92</v>
      </c>
    </row>
    <row r="130" spans="1:1" ht="15.75" x14ac:dyDescent="0.25">
      <c r="A130" s="192" t="s">
        <v>93</v>
      </c>
    </row>
    <row r="131" spans="1:1" ht="15.75" x14ac:dyDescent="0.25">
      <c r="A131" s="192" t="s">
        <v>94</v>
      </c>
    </row>
    <row r="132" spans="1:1" ht="31.5" x14ac:dyDescent="0.25">
      <c r="A132" s="200" t="s">
        <v>95</v>
      </c>
    </row>
    <row r="133" spans="1:1" ht="15.75" x14ac:dyDescent="0.25">
      <c r="A133" s="189"/>
    </row>
    <row r="134" spans="1:1" ht="15.75" x14ac:dyDescent="0.25">
      <c r="A134" s="189"/>
    </row>
    <row r="135" spans="1:1" ht="15.75" x14ac:dyDescent="0.25">
      <c r="A135" s="193" t="s">
        <v>96</v>
      </c>
    </row>
    <row r="136" spans="1:1" ht="31.5" x14ac:dyDescent="0.25">
      <c r="A136" s="195" t="s">
        <v>97</v>
      </c>
    </row>
    <row r="137" spans="1:1" ht="15.75" x14ac:dyDescent="0.25">
      <c r="A137" s="195"/>
    </row>
    <row r="138" spans="1:1" ht="15.75" x14ac:dyDescent="0.25">
      <c r="A138" s="195" t="s">
        <v>98</v>
      </c>
    </row>
    <row r="139" spans="1:1" ht="15.75" x14ac:dyDescent="0.25">
      <c r="A139" s="195"/>
    </row>
    <row r="140" spans="1:1" ht="15.75" x14ac:dyDescent="0.25">
      <c r="A140" s="195" t="s">
        <v>99</v>
      </c>
    </row>
    <row r="141" spans="1:1" ht="15.75" x14ac:dyDescent="0.25">
      <c r="A141" s="195"/>
    </row>
    <row r="142" spans="1:1" ht="47.25" x14ac:dyDescent="0.25">
      <c r="A142" s="195" t="s">
        <v>100</v>
      </c>
    </row>
    <row r="143" spans="1:1" ht="15.75" x14ac:dyDescent="0.25">
      <c r="A143" s="195"/>
    </row>
    <row r="144" spans="1:1" ht="31.5" x14ac:dyDescent="0.25">
      <c r="A144" s="195" t="s">
        <v>101</v>
      </c>
    </row>
    <row r="145" spans="1:1" ht="15.75" x14ac:dyDescent="0.25">
      <c r="A145" s="195"/>
    </row>
    <row r="146" spans="1:1" ht="15.75" x14ac:dyDescent="0.25">
      <c r="A146" s="195" t="s">
        <v>102</v>
      </c>
    </row>
    <row r="147" spans="1:1" ht="15.75" x14ac:dyDescent="0.25">
      <c r="A147" s="195"/>
    </row>
    <row r="148" spans="1:1" ht="15.75" x14ac:dyDescent="0.25">
      <c r="A148" s="195"/>
    </row>
    <row r="149" spans="1:1" ht="15.75" x14ac:dyDescent="0.25">
      <c r="A149" s="201" t="s">
        <v>103</v>
      </c>
    </row>
    <row r="150" spans="1:1" ht="15.75" x14ac:dyDescent="0.25">
      <c r="A150" s="189" t="s">
        <v>104</v>
      </c>
    </row>
    <row r="151" spans="1:1" ht="15.75" x14ac:dyDescent="0.25">
      <c r="A151" s="192" t="s">
        <v>105</v>
      </c>
    </row>
    <row r="152" spans="1:1" ht="15.75" x14ac:dyDescent="0.25">
      <c r="A152" s="192" t="s">
        <v>106</v>
      </c>
    </row>
    <row r="153" spans="1:1" ht="15.75" x14ac:dyDescent="0.25">
      <c r="A153" s="189"/>
    </row>
    <row r="154" spans="1:1" ht="15.75" x14ac:dyDescent="0.25">
      <c r="A154" s="189" t="s">
        <v>107</v>
      </c>
    </row>
    <row r="155" spans="1:1" ht="15.75" x14ac:dyDescent="0.25">
      <c r="A155" s="192" t="s">
        <v>108</v>
      </c>
    </row>
    <row r="156" spans="1:1" ht="15.75" x14ac:dyDescent="0.25">
      <c r="A156" s="192" t="s">
        <v>109</v>
      </c>
    </row>
    <row r="157" spans="1:1" ht="15.75" x14ac:dyDescent="0.25">
      <c r="A157" s="192" t="s">
        <v>110</v>
      </c>
    </row>
    <row r="158" spans="1:1" ht="15.75" x14ac:dyDescent="0.25">
      <c r="A158" s="189"/>
    </row>
    <row r="159" spans="1:1" ht="15.75" x14ac:dyDescent="0.25">
      <c r="A159" s="189" t="s">
        <v>111</v>
      </c>
    </row>
    <row r="160" spans="1:1" ht="15.75" x14ac:dyDescent="0.25">
      <c r="A160" s="189"/>
    </row>
    <row r="161" spans="1:1" ht="15.75" x14ac:dyDescent="0.25">
      <c r="A161" s="189"/>
    </row>
    <row r="162" spans="1:1" ht="15.75" x14ac:dyDescent="0.25">
      <c r="A162" s="190" t="s">
        <v>112</v>
      </c>
    </row>
    <row r="163" spans="1:1" ht="15.75" x14ac:dyDescent="0.25">
      <c r="A163" s="189" t="s">
        <v>113</v>
      </c>
    </row>
    <row r="164" spans="1:1" ht="15.75" x14ac:dyDescent="0.25">
      <c r="A164" s="189"/>
    </row>
    <row r="165" spans="1:1" x14ac:dyDescent="0.25">
      <c r="A165" s="197" t="s">
        <v>114</v>
      </c>
    </row>
    <row r="166" spans="1:1" x14ac:dyDescent="0.25">
      <c r="A166" s="197" t="s">
        <v>115</v>
      </c>
    </row>
    <row r="169" spans="1:1" ht="15.75" x14ac:dyDescent="0.25">
      <c r="A169" s="202" t="s">
        <v>116</v>
      </c>
    </row>
    <row r="170" spans="1:1" ht="15.75" x14ac:dyDescent="0.25">
      <c r="A170" s="195"/>
    </row>
    <row r="171" spans="1:1" ht="15.75" x14ac:dyDescent="0.25">
      <c r="A171" s="193" t="s">
        <v>117</v>
      </c>
    </row>
    <row r="172" spans="1:1" ht="31.5" x14ac:dyDescent="0.25">
      <c r="A172" s="195" t="s">
        <v>118</v>
      </c>
    </row>
    <row r="173" spans="1:1" ht="15.75" x14ac:dyDescent="0.25">
      <c r="A173" s="195"/>
    </row>
    <row r="174" spans="1:1" ht="15.75" x14ac:dyDescent="0.25">
      <c r="A174" s="193" t="s">
        <v>119</v>
      </c>
    </row>
    <row r="175" spans="1:1" ht="31.5" x14ac:dyDescent="0.25">
      <c r="A175" s="195" t="s">
        <v>120</v>
      </c>
    </row>
    <row r="176" spans="1:1" ht="15.75" x14ac:dyDescent="0.25">
      <c r="A176" s="193"/>
    </row>
    <row r="177" spans="1:1" ht="15.75" x14ac:dyDescent="0.25">
      <c r="A177" s="193" t="s">
        <v>121</v>
      </c>
    </row>
    <row r="178" spans="1:1" ht="31.5" x14ac:dyDescent="0.25">
      <c r="A178" s="195" t="s">
        <v>122</v>
      </c>
    </row>
    <row r="179" spans="1:1" ht="15.75" x14ac:dyDescent="0.25">
      <c r="A179" s="193"/>
    </row>
    <row r="180" spans="1:1" ht="15.75" x14ac:dyDescent="0.25">
      <c r="A180" s="193" t="s">
        <v>123</v>
      </c>
    </row>
    <row r="181" spans="1:1" ht="31.5" x14ac:dyDescent="0.25">
      <c r="A181" s="195" t="s">
        <v>124</v>
      </c>
    </row>
    <row r="182" spans="1:1" ht="15.75" x14ac:dyDescent="0.25">
      <c r="A182" s="193"/>
    </row>
    <row r="183" spans="1:1" ht="15.75" x14ac:dyDescent="0.25">
      <c r="A183" s="193" t="s">
        <v>125</v>
      </c>
    </row>
    <row r="184" spans="1:1" ht="31.5" x14ac:dyDescent="0.25">
      <c r="A184" s="195" t="s">
        <v>126</v>
      </c>
    </row>
    <row r="185" spans="1:1" ht="15.75" x14ac:dyDescent="0.25">
      <c r="A185" s="195"/>
    </row>
    <row r="186" spans="1:1" ht="31.5" x14ac:dyDescent="0.25">
      <c r="A186" s="195" t="s">
        <v>127</v>
      </c>
    </row>
    <row r="187" spans="1:1" ht="15.75" x14ac:dyDescent="0.25">
      <c r="A187" s="195"/>
    </row>
    <row r="188" spans="1:1" ht="15.75" x14ac:dyDescent="0.25">
      <c r="A188" s="195" t="s">
        <v>128</v>
      </c>
    </row>
  </sheetData>
  <hyperlinks>
    <hyperlink ref="A45" r:id="rId1" display="https://www.gsa.gov/policy-regulations/policy/travel-management-policy/fly-america-act" xr:uid="{891EEEA3-AE7D-488A-9E7F-AD7C1F29664C}"/>
    <hyperlink ref="A46" r:id="rId2" display="https://aoprals.state.gov/web920/per_diem.asp" xr:uid="{7AC8DD57-0904-4BA9-9C5C-CE31089FAE5B}"/>
    <hyperlink ref="A47" r:id="rId3" display="https://www.gsa.gov/travel-resources" xr:uid="{8D7B1486-072D-4392-B015-E423949B8447}"/>
    <hyperlink ref="A165" r:id="rId4" display="https://www.ecfr.gov/current/title-2/subtitle-A/chapter-II/part-200" xr:uid="{26EAEF1C-A23F-4620-BB50-B1B3210A425F}"/>
    <hyperlink ref="A166" r:id="rId5" display="https://www.ecfr.gov/current/title-2/subtitle-B/chapter-VI" xr:uid="{9AF01AF8-94AF-4E2A-865C-B8757F53B1E8}"/>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E23" sqref="E23"/>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75" x14ac:dyDescent="0.25">
      <c r="A1" s="213" t="s">
        <v>129</v>
      </c>
      <c r="B1" s="213"/>
      <c r="C1" s="213"/>
      <c r="D1" s="213"/>
      <c r="E1" s="213"/>
      <c r="F1" s="213"/>
      <c r="G1" s="5"/>
    </row>
    <row r="2" spans="1:7" s="1" customFormat="1" ht="15.75" x14ac:dyDescent="0.25">
      <c r="A2" s="214" t="s">
        <v>130</v>
      </c>
      <c r="B2" s="214"/>
      <c r="C2" s="214"/>
      <c r="D2" s="214"/>
      <c r="E2" s="214"/>
      <c r="F2" s="214"/>
      <c r="G2" s="6"/>
    </row>
    <row r="3" spans="1:7" s="1" customFormat="1" ht="15.75" x14ac:dyDescent="0.25">
      <c r="A3" s="214" t="s">
        <v>131</v>
      </c>
      <c r="B3" s="214"/>
      <c r="C3" s="214"/>
      <c r="D3" s="214"/>
      <c r="E3" s="214"/>
      <c r="F3" s="214"/>
      <c r="G3" s="6"/>
    </row>
    <row r="4" spans="1:7" s="1" customFormat="1" ht="15.75" x14ac:dyDescent="0.25">
      <c r="A4" s="215" t="s">
        <v>132</v>
      </c>
      <c r="B4" s="215"/>
      <c r="C4" s="215"/>
      <c r="D4" s="215"/>
      <c r="E4" s="215"/>
      <c r="F4" s="215"/>
      <c r="G4" s="6"/>
    </row>
    <row r="5" spans="1:7" s="1" customFormat="1" ht="15" customHeight="1" x14ac:dyDescent="0.25">
      <c r="A5" s="216" t="s">
        <v>133</v>
      </c>
      <c r="B5" s="216"/>
      <c r="C5" s="216"/>
      <c r="D5" s="216" t="s">
        <v>134</v>
      </c>
      <c r="E5" s="217" t="s">
        <v>135</v>
      </c>
      <c r="F5" s="217" t="s">
        <v>136</v>
      </c>
    </row>
    <row r="6" spans="1:7" s="1" customFormat="1" ht="15.75" x14ac:dyDescent="0.25">
      <c r="A6" s="216"/>
      <c r="B6" s="216"/>
      <c r="C6" s="216"/>
      <c r="D6" s="217"/>
      <c r="E6" s="218"/>
      <c r="F6" s="218"/>
    </row>
    <row r="7" spans="1:7" s="4" customFormat="1" ht="15.75" x14ac:dyDescent="0.25">
      <c r="A7" s="24" t="s">
        <v>137</v>
      </c>
      <c r="B7" s="25"/>
      <c r="C7" s="26" t="s">
        <v>138</v>
      </c>
      <c r="D7" s="27">
        <f>SUM('3. Detailed Budget - ESF $2M'!H15,'4. Detailed Budget - DA $600K'!H15)</f>
        <v>0</v>
      </c>
      <c r="E7" s="27">
        <f>SUM('3. Detailed Budget - ESF $2M'!I15,'4. Detailed Budget - DA $600K'!I15)</f>
        <v>0</v>
      </c>
      <c r="F7" s="27">
        <f>SUM('3. Detailed Budget - ESF $2M'!J15,'4. Detailed Budget - DA $600K'!J15)</f>
        <v>0</v>
      </c>
    </row>
    <row r="8" spans="1:7" s="4" customFormat="1" ht="15.75" x14ac:dyDescent="0.25">
      <c r="A8" s="28" t="s">
        <v>139</v>
      </c>
      <c r="B8" s="29"/>
      <c r="C8" s="30" t="s">
        <v>140</v>
      </c>
      <c r="D8" s="27">
        <f>SUM('3. Detailed Budget - ESF $2M'!H19,'4. Detailed Budget - DA $600K'!H19)</f>
        <v>0</v>
      </c>
      <c r="E8" s="27">
        <f>SUM('3. Detailed Budget - ESF $2M'!I19,'4. Detailed Budget - DA $600K'!I19)</f>
        <v>0</v>
      </c>
      <c r="F8" s="27">
        <f>SUM('3. Detailed Budget - ESF $2M'!J19,'4. Detailed Budget - DA $600K'!J19)</f>
        <v>0</v>
      </c>
    </row>
    <row r="9" spans="1:7" ht="15.75" customHeight="1" x14ac:dyDescent="0.25">
      <c r="A9" s="28" t="s">
        <v>141</v>
      </c>
      <c r="B9" s="29"/>
      <c r="C9" s="30" t="s">
        <v>142</v>
      </c>
      <c r="D9" s="27">
        <f>SUM('3. Detailed Budget - ESF $2M'!H34,'4. Detailed Budget - DA $600K'!H34)</f>
        <v>0</v>
      </c>
      <c r="E9" s="27">
        <f>SUM('3. Detailed Budget - ESF $2M'!I34,'4. Detailed Budget - DA $600K'!I34)</f>
        <v>0</v>
      </c>
      <c r="F9" s="27">
        <f>SUM('3. Detailed Budget - ESF $2M'!J34,'4. Detailed Budget - DA $600K'!J34)</f>
        <v>0</v>
      </c>
    </row>
    <row r="10" spans="1:7" ht="17.25" customHeight="1" x14ac:dyDescent="0.25">
      <c r="A10" s="28" t="s">
        <v>143</v>
      </c>
      <c r="B10" s="29"/>
      <c r="C10" s="30" t="s">
        <v>144</v>
      </c>
      <c r="D10" s="27">
        <f>SUM('3. Detailed Budget - ESF $2M'!H37,'4. Detailed Budget - DA $600K'!H37)</f>
        <v>0</v>
      </c>
      <c r="E10" s="27">
        <f>SUM('3. Detailed Budget - ESF $2M'!I37,'4. Detailed Budget - DA $600K'!I37)</f>
        <v>0</v>
      </c>
      <c r="F10" s="27">
        <f>SUM('3. Detailed Budget - ESF $2M'!J37,'4. Detailed Budget - DA $600K'!J37)</f>
        <v>0</v>
      </c>
    </row>
    <row r="11" spans="1:7" ht="15.75" x14ac:dyDescent="0.25">
      <c r="A11" s="28" t="s">
        <v>145</v>
      </c>
      <c r="B11" s="29"/>
      <c r="C11" s="30" t="s">
        <v>146</v>
      </c>
      <c r="D11" s="27">
        <f>SUM('3. Detailed Budget - ESF $2M'!H40,'4. Detailed Budget - DA $600K'!H40)</f>
        <v>0</v>
      </c>
      <c r="E11" s="27">
        <f>SUM('3. Detailed Budget - ESF $2M'!I40,'4. Detailed Budget - DA $600K'!I40)</f>
        <v>0</v>
      </c>
      <c r="F11" s="27">
        <f>SUM('3. Detailed Budget - ESF $2M'!J40,'4. Detailed Budget - DA $600K'!J40)</f>
        <v>0</v>
      </c>
    </row>
    <row r="12" spans="1:7" ht="15.75" x14ac:dyDescent="0.25">
      <c r="A12" s="31" t="s">
        <v>147</v>
      </c>
      <c r="B12" s="32"/>
      <c r="C12" s="33" t="s">
        <v>148</v>
      </c>
      <c r="D12" s="27">
        <f>SUM('3. Detailed Budget - ESF $2M'!H46,'4. Detailed Budget - DA $600K'!H46)</f>
        <v>0</v>
      </c>
      <c r="E12" s="27">
        <f>SUM('3. Detailed Budget - ESF $2M'!I46,'4. Detailed Budget - DA $600K'!I46)</f>
        <v>0</v>
      </c>
      <c r="F12" s="27">
        <f>SUM('3. Detailed Budget - ESF $2M'!J46,'4. Detailed Budget - DA $600K'!J46)</f>
        <v>0</v>
      </c>
    </row>
    <row r="13" spans="1:7" ht="16.5" customHeight="1" x14ac:dyDescent="0.25">
      <c r="A13" s="24" t="s">
        <v>149</v>
      </c>
      <c r="B13" s="34"/>
      <c r="C13" s="26" t="s">
        <v>150</v>
      </c>
      <c r="D13" s="27">
        <f>SUM('3. Detailed Budget - ESF $2M'!H49,'4. Detailed Budget - DA $600K'!H49)</f>
        <v>0</v>
      </c>
      <c r="E13" s="27">
        <f>SUM('3. Detailed Budget - ESF $2M'!I49,'4. Detailed Budget - DA $600K'!I49)</f>
        <v>0</v>
      </c>
      <c r="F13" s="27">
        <f>SUM('3. Detailed Budget - ESF $2M'!J49,'4. Detailed Budget - DA $600K'!J49)</f>
        <v>0</v>
      </c>
    </row>
    <row r="14" spans="1:7" ht="15.75" x14ac:dyDescent="0.25">
      <c r="A14" s="24" t="s">
        <v>151</v>
      </c>
      <c r="B14" s="34"/>
      <c r="C14" s="26" t="s">
        <v>152</v>
      </c>
      <c r="D14" s="27">
        <f>SUM('3. Detailed Budget - ESF $2M'!H53,'4. Detailed Budget - DA $600K'!H53)</f>
        <v>0</v>
      </c>
      <c r="E14" s="27">
        <f>SUM('3. Detailed Budget - ESF $2M'!I53,'4. Detailed Budget - DA $600K'!I53)</f>
        <v>0</v>
      </c>
      <c r="F14" s="27">
        <f>SUM('3. Detailed Budget - ESF $2M'!J53,'4. Detailed Budget - DA $600K'!J53)</f>
        <v>0</v>
      </c>
    </row>
    <row r="15" spans="1:7" ht="15.75" x14ac:dyDescent="0.25">
      <c r="A15" s="24" t="s">
        <v>153</v>
      </c>
      <c r="B15" s="34"/>
      <c r="C15" s="35" t="s">
        <v>154</v>
      </c>
      <c r="D15" s="27">
        <f>SUM('3. Detailed Budget - ESF $2M'!H54,'4. Detailed Budget - DA $600K'!H54)</f>
        <v>0</v>
      </c>
      <c r="E15" s="27">
        <f>SUM('3. Detailed Budget - ESF $2M'!I54,'4. Detailed Budget - DA $600K'!I54)</f>
        <v>0</v>
      </c>
      <c r="F15" s="27">
        <f>SUM('3. Detailed Budget - ESF $2M'!J54,'4. Detailed Budget - DA $600K'!J54)</f>
        <v>0</v>
      </c>
    </row>
    <row r="16" spans="1:7" ht="15.75" x14ac:dyDescent="0.25">
      <c r="A16" s="31" t="s">
        <v>155</v>
      </c>
      <c r="B16" s="32"/>
      <c r="C16" s="33" t="s">
        <v>156</v>
      </c>
      <c r="D16" s="27">
        <f>SUM('3. Detailed Budget - ESF $2M'!H55,'4. Detailed Budget - DA $600K'!H55)</f>
        <v>0</v>
      </c>
      <c r="E16" s="27">
        <f>SUM('3. Detailed Budget - ESF $2M'!I55,'4. Detailed Budget - DA $600K'!I55)</f>
        <v>0</v>
      </c>
      <c r="F16" s="27">
        <f>SUM('3. Detailed Budget - ESF $2M'!J55,'4. Detailed Budget - DA $600K'!J55)</f>
        <v>0</v>
      </c>
    </row>
    <row r="17" spans="1:134" s="15" customFormat="1" ht="15.75" x14ac:dyDescent="0.25">
      <c r="A17" s="36" t="s">
        <v>157</v>
      </c>
      <c r="B17" s="37"/>
      <c r="C17" s="22" t="s">
        <v>158</v>
      </c>
      <c r="D17" s="187">
        <f>SUM('3. Detailed Budget - ESF $2M'!H56,'4. Detailed Budget - DA $600K'!H56)</f>
        <v>0</v>
      </c>
      <c r="E17" s="187">
        <f>SUM('3. Detailed Budget - ESF $2M'!I56,'4. Detailed Budget - DA $600K'!I56)</f>
        <v>0</v>
      </c>
      <c r="F17" s="187">
        <f>SUM('3. Detailed Budget - ESF $2M'!J56,'4. Detailed Budget - DA $600K'!J56)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25">
      <c r="A18" s="148"/>
      <c r="B18" s="148"/>
      <c r="C18" s="149"/>
      <c r="D18" s="149"/>
      <c r="E18" s="149"/>
      <c r="F18" s="149"/>
    </row>
    <row r="19" spans="1:134" ht="36.75" customHeight="1" x14ac:dyDescent="0.25">
      <c r="A19" s="212" t="s">
        <v>159</v>
      </c>
      <c r="B19" s="212"/>
      <c r="C19" s="212"/>
      <c r="D19" s="212"/>
      <c r="E19" s="212"/>
      <c r="F19" s="212"/>
      <c r="G19" s="7"/>
    </row>
    <row r="20" spans="1:134" ht="15" customHeight="1" x14ac:dyDescent="0.25">
      <c r="A20" s="150"/>
      <c r="B20" s="150"/>
      <c r="C20" s="150"/>
      <c r="D20" s="150"/>
      <c r="E20" s="150"/>
      <c r="F20" s="150"/>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topLeftCell="A35" zoomScaleNormal="100" zoomScaleSheetLayoutView="100" workbookViewId="0">
      <selection activeCell="D60" sqref="D60"/>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75" x14ac:dyDescent="0.25">
      <c r="A1" s="213" t="s">
        <v>160</v>
      </c>
      <c r="B1" s="213"/>
      <c r="C1" s="213"/>
      <c r="D1" s="213"/>
      <c r="E1" s="213"/>
      <c r="F1" s="213"/>
      <c r="G1" s="213"/>
      <c r="H1" s="213"/>
      <c r="I1" s="213"/>
      <c r="J1" s="213"/>
    </row>
    <row r="2" spans="1:150" ht="12.75" customHeight="1" x14ac:dyDescent="0.25">
      <c r="A2" s="214" t="s">
        <v>161</v>
      </c>
      <c r="B2" s="214"/>
      <c r="C2" s="214"/>
      <c r="D2" s="214"/>
      <c r="E2" s="214"/>
      <c r="F2" s="214" t="s">
        <v>130</v>
      </c>
      <c r="G2" s="214"/>
      <c r="H2" s="214"/>
      <c r="I2" s="214"/>
      <c r="J2" s="214"/>
    </row>
    <row r="3" spans="1:150" ht="12.75" customHeight="1" x14ac:dyDescent="0.25">
      <c r="A3" s="214" t="s">
        <v>131</v>
      </c>
      <c r="B3" s="214"/>
      <c r="C3" s="214"/>
      <c r="D3" s="214"/>
      <c r="E3" s="214"/>
      <c r="F3" s="214" t="s">
        <v>131</v>
      </c>
      <c r="G3" s="214"/>
      <c r="H3" s="214"/>
      <c r="I3" s="214"/>
      <c r="J3" s="214"/>
    </row>
    <row r="4" spans="1:150" ht="12.75" customHeight="1" x14ac:dyDescent="0.25">
      <c r="A4" s="214" t="s">
        <v>132</v>
      </c>
      <c r="B4" s="214"/>
      <c r="C4" s="214"/>
      <c r="D4" s="214"/>
      <c r="E4" s="214"/>
      <c r="F4" s="214" t="s">
        <v>131</v>
      </c>
      <c r="G4" s="214"/>
      <c r="H4" s="214"/>
      <c r="I4" s="214"/>
      <c r="J4" s="214"/>
    </row>
    <row r="5" spans="1:150" ht="3.75" customHeight="1" x14ac:dyDescent="0.25">
      <c r="A5" s="148"/>
      <c r="B5" s="148"/>
      <c r="C5" s="149"/>
      <c r="D5" s="149"/>
      <c r="E5" s="149"/>
      <c r="F5" s="149"/>
      <c r="G5" s="149"/>
      <c r="H5" s="149"/>
      <c r="I5" s="149"/>
      <c r="J5" s="149"/>
    </row>
    <row r="6" spans="1:150" ht="15.75" x14ac:dyDescent="0.25">
      <c r="A6" s="230" t="s">
        <v>133</v>
      </c>
      <c r="B6" s="230"/>
      <c r="C6" s="230"/>
      <c r="D6" s="216" t="s">
        <v>162</v>
      </c>
      <c r="E6" s="216"/>
      <c r="F6" s="216"/>
      <c r="G6" s="229"/>
      <c r="H6" s="231" t="s">
        <v>134</v>
      </c>
      <c r="I6" s="234" t="s">
        <v>135</v>
      </c>
      <c r="J6" s="237" t="s">
        <v>136</v>
      </c>
    </row>
    <row r="7" spans="1:150" ht="30" customHeight="1" x14ac:dyDescent="0.25">
      <c r="A7" s="230"/>
      <c r="B7" s="230"/>
      <c r="C7" s="230"/>
      <c r="D7" s="38" t="s">
        <v>163</v>
      </c>
      <c r="E7" s="38" t="s">
        <v>164</v>
      </c>
      <c r="F7" s="38" t="s">
        <v>165</v>
      </c>
      <c r="G7" s="210" t="s">
        <v>166</v>
      </c>
      <c r="H7" s="232"/>
      <c r="I7" s="235"/>
      <c r="J7" s="238"/>
    </row>
    <row r="8" spans="1:150" ht="68.25" customHeight="1" x14ac:dyDescent="0.25">
      <c r="A8" s="39"/>
      <c r="B8" s="40"/>
      <c r="C8" s="40"/>
      <c r="D8" s="203" t="s">
        <v>167</v>
      </c>
      <c r="E8" s="203" t="s">
        <v>168</v>
      </c>
      <c r="F8" s="203" t="s">
        <v>169</v>
      </c>
      <c r="G8" s="209" t="s">
        <v>170</v>
      </c>
      <c r="H8" s="233"/>
      <c r="I8" s="236"/>
      <c r="J8" s="239"/>
    </row>
    <row r="9" spans="1:150" s="8" customFormat="1" ht="49.5" customHeight="1" x14ac:dyDescent="0.25">
      <c r="A9" s="36" t="s">
        <v>137</v>
      </c>
      <c r="B9" s="41"/>
      <c r="C9" s="22" t="s">
        <v>138</v>
      </c>
      <c r="D9" s="42" t="s">
        <v>171</v>
      </c>
      <c r="E9" s="43"/>
      <c r="F9" s="42" t="s">
        <v>172</v>
      </c>
      <c r="G9" s="42" t="s">
        <v>173</v>
      </c>
      <c r="H9" s="44"/>
      <c r="I9" s="204"/>
      <c r="J9" s="204"/>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75" x14ac:dyDescent="0.25">
      <c r="A10" s="45" t="s">
        <v>174</v>
      </c>
      <c r="B10" s="46"/>
      <c r="C10" s="47" t="s">
        <v>175</v>
      </c>
      <c r="D10" s="48"/>
      <c r="E10" s="48"/>
      <c r="F10" s="48"/>
      <c r="G10" s="48"/>
      <c r="H10" s="49"/>
      <c r="I10" s="50"/>
      <c r="J10" s="50"/>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75" x14ac:dyDescent="0.25">
      <c r="A11" s="222" t="s">
        <v>176</v>
      </c>
      <c r="B11" s="223"/>
      <c r="C11" s="51" t="s">
        <v>177</v>
      </c>
      <c r="D11" s="52"/>
      <c r="E11" s="53"/>
      <c r="F11" s="54"/>
      <c r="G11" s="55"/>
      <c r="H11" s="56">
        <f>(E11*F11)*G11</f>
        <v>0</v>
      </c>
      <c r="I11" s="57">
        <v>0</v>
      </c>
      <c r="J11" s="57">
        <f>H11+I11</f>
        <v>0</v>
      </c>
    </row>
    <row r="12" spans="1:150" ht="15.75" x14ac:dyDescent="0.25">
      <c r="A12" s="222" t="s">
        <v>178</v>
      </c>
      <c r="B12" s="223"/>
      <c r="C12" s="58" t="s">
        <v>179</v>
      </c>
      <c r="D12" s="52"/>
      <c r="E12" s="53"/>
      <c r="F12" s="59"/>
      <c r="G12" s="55"/>
      <c r="H12" s="56">
        <f>(E12*F12)*G12</f>
        <v>0</v>
      </c>
      <c r="I12" s="56">
        <v>0</v>
      </c>
      <c r="J12" s="57">
        <f>H12+I12</f>
        <v>0</v>
      </c>
    </row>
    <row r="13" spans="1:150" s="9" customFormat="1" ht="15.75" x14ac:dyDescent="0.25">
      <c r="A13" s="60" t="s">
        <v>180</v>
      </c>
      <c r="B13" s="61"/>
      <c r="C13" s="62" t="s">
        <v>181</v>
      </c>
      <c r="D13" s="63"/>
      <c r="E13" s="63"/>
      <c r="F13" s="64"/>
      <c r="G13" s="65"/>
      <c r="H13" s="66"/>
      <c r="I13" s="67"/>
      <c r="J13" s="68"/>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182</v>
      </c>
      <c r="B14" s="223"/>
      <c r="C14" s="51"/>
      <c r="D14" s="69"/>
      <c r="E14" s="69"/>
      <c r="F14" s="70"/>
      <c r="G14" s="71"/>
      <c r="H14" s="72">
        <v>0</v>
      </c>
      <c r="I14" s="56">
        <v>0</v>
      </c>
      <c r="J14" s="57">
        <f>H14+I14</f>
        <v>0</v>
      </c>
    </row>
    <row r="15" spans="1:150"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139</v>
      </c>
      <c r="B16" s="37"/>
      <c r="C16" s="22" t="s">
        <v>140</v>
      </c>
      <c r="D16" s="43"/>
      <c r="E16" s="43"/>
      <c r="F16" s="78"/>
      <c r="G16" s="43"/>
      <c r="H16" s="79"/>
      <c r="I16" s="80"/>
      <c r="J16" s="80"/>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5" t="s">
        <v>184</v>
      </c>
      <c r="B17" s="226"/>
      <c r="C17" s="58" t="s">
        <v>185</v>
      </c>
      <c r="D17" s="81"/>
      <c r="E17" s="53"/>
      <c r="F17" s="54"/>
      <c r="G17" s="55"/>
      <c r="H17" s="56">
        <f>(E17*F17)*G17</f>
        <v>0</v>
      </c>
      <c r="I17" s="57">
        <v>0</v>
      </c>
      <c r="J17" s="57">
        <f>H17+I17</f>
        <v>0</v>
      </c>
    </row>
    <row r="18" spans="1:150" ht="31.5" x14ac:dyDescent="0.25">
      <c r="A18" s="222" t="s">
        <v>186</v>
      </c>
      <c r="B18" s="223"/>
      <c r="C18" s="58" t="s">
        <v>187</v>
      </c>
      <c r="D18" s="82" t="s">
        <v>188</v>
      </c>
      <c r="E18" s="53"/>
      <c r="F18" s="54"/>
      <c r="G18" s="55"/>
      <c r="H18" s="56">
        <f>(E18*F18)*G18</f>
        <v>0</v>
      </c>
      <c r="I18" s="56">
        <v>0</v>
      </c>
      <c r="J18" s="57">
        <f>H18+I18</f>
        <v>0</v>
      </c>
    </row>
    <row r="19" spans="1:150" s="10" customFormat="1" ht="15.75" x14ac:dyDescent="0.25">
      <c r="A19" s="240" t="s">
        <v>189</v>
      </c>
      <c r="B19" s="241"/>
      <c r="C19" s="241"/>
      <c r="D19" s="73"/>
      <c r="E19" s="74"/>
      <c r="F19" s="75"/>
      <c r="G19" s="73"/>
      <c r="H19" s="76">
        <f>SUM(H17:H18)</f>
        <v>0</v>
      </c>
      <c r="I19" s="77">
        <f>SUM(I17:I18)</f>
        <v>0</v>
      </c>
      <c r="J19" s="77">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141</v>
      </c>
      <c r="B20" s="37"/>
      <c r="C20" s="22" t="s">
        <v>142</v>
      </c>
      <c r="D20" s="42" t="s">
        <v>190</v>
      </c>
      <c r="E20" s="42" t="s">
        <v>191</v>
      </c>
      <c r="F20" s="83" t="s">
        <v>192</v>
      </c>
      <c r="G20" s="42" t="s">
        <v>193</v>
      </c>
      <c r="H20" s="79"/>
      <c r="I20" s="80"/>
      <c r="J20" s="80"/>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4" t="s">
        <v>194</v>
      </c>
      <c r="B21" s="85"/>
      <c r="C21" s="86" t="s">
        <v>195</v>
      </c>
      <c r="D21" s="87"/>
      <c r="E21" s="88"/>
      <c r="F21" s="89"/>
      <c r="G21" s="87"/>
      <c r="H21" s="90"/>
      <c r="I21" s="67"/>
      <c r="J21" s="67"/>
    </row>
    <row r="22" spans="1:150" ht="31.5" x14ac:dyDescent="0.25">
      <c r="A22" s="225" t="s">
        <v>196</v>
      </c>
      <c r="B22" s="226"/>
      <c r="C22" s="58" t="s">
        <v>197</v>
      </c>
      <c r="D22" s="91"/>
      <c r="E22" s="92"/>
      <c r="F22" s="93"/>
      <c r="G22" s="94"/>
      <c r="H22" s="72">
        <f>D22*E22*F22</f>
        <v>0</v>
      </c>
      <c r="I22" s="56">
        <v>0</v>
      </c>
      <c r="J22" s="56">
        <f>H22+I22</f>
        <v>0</v>
      </c>
      <c r="K22" s="18"/>
    </row>
    <row r="23" spans="1:150" ht="15.75" x14ac:dyDescent="0.25">
      <c r="A23" s="207" t="s">
        <v>198</v>
      </c>
      <c r="B23" s="208"/>
      <c r="C23" s="58" t="s">
        <v>199</v>
      </c>
      <c r="D23" s="91"/>
      <c r="E23" s="92"/>
      <c r="F23" s="93"/>
      <c r="G23" s="94"/>
      <c r="H23" s="72">
        <f>D23*E23*F23</f>
        <v>0</v>
      </c>
      <c r="I23" s="56">
        <v>0</v>
      </c>
      <c r="J23" s="56">
        <f>H23+I23</f>
        <v>0</v>
      </c>
      <c r="K23" s="18"/>
    </row>
    <row r="24" spans="1:150" ht="15.75" x14ac:dyDescent="0.25">
      <c r="A24" s="222" t="s">
        <v>200</v>
      </c>
      <c r="B24" s="223"/>
      <c r="C24" s="51" t="s">
        <v>201</v>
      </c>
      <c r="D24" s="91"/>
      <c r="E24" s="92"/>
      <c r="F24" s="93"/>
      <c r="G24" s="95"/>
      <c r="H24" s="72">
        <f>D24*E24*F24*G24</f>
        <v>0</v>
      </c>
      <c r="I24" s="56">
        <v>0</v>
      </c>
      <c r="J24" s="56">
        <f>H24+I24</f>
        <v>0</v>
      </c>
      <c r="K24" s="18"/>
    </row>
    <row r="25" spans="1:150"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7" t="s">
        <v>204</v>
      </c>
      <c r="B26" s="228"/>
      <c r="C26" s="104" t="s">
        <v>197</v>
      </c>
      <c r="D26" s="91"/>
      <c r="E26" s="92"/>
      <c r="F26" s="93"/>
      <c r="G26" s="94"/>
      <c r="H26" s="72">
        <f>D26*E26*F26</f>
        <v>0</v>
      </c>
      <c r="I26" s="56">
        <v>0</v>
      </c>
      <c r="J26" s="56">
        <f t="shared" ref="J26:J27" si="0">H26+I26</f>
        <v>0</v>
      </c>
    </row>
    <row r="27" spans="1:150" ht="15.75" x14ac:dyDescent="0.25">
      <c r="A27" s="227" t="s">
        <v>205</v>
      </c>
      <c r="B27" s="228"/>
      <c r="C27" s="104" t="s">
        <v>199</v>
      </c>
      <c r="D27" s="91"/>
      <c r="E27" s="92"/>
      <c r="F27" s="93"/>
      <c r="G27" s="94"/>
      <c r="H27" s="72">
        <f>D27*E27*F27</f>
        <v>0</v>
      </c>
      <c r="I27" s="56">
        <v>0</v>
      </c>
      <c r="J27" s="56">
        <f t="shared" si="0"/>
        <v>0</v>
      </c>
    </row>
    <row r="28" spans="1:150" ht="15.75" x14ac:dyDescent="0.25">
      <c r="A28" s="222" t="s">
        <v>206</v>
      </c>
      <c r="B28" s="223"/>
      <c r="C28" s="51" t="s">
        <v>207</v>
      </c>
      <c r="D28" s="91"/>
      <c r="E28" s="92"/>
      <c r="F28" s="93"/>
      <c r="G28" s="95"/>
      <c r="H28" s="72">
        <f>D28*E28*F28*G28</f>
        <v>0</v>
      </c>
      <c r="I28" s="56">
        <v>0</v>
      </c>
      <c r="J28" s="56">
        <f>H28+I28</f>
        <v>0</v>
      </c>
    </row>
    <row r="29" spans="1:150" ht="15.75" x14ac:dyDescent="0.25">
      <c r="A29" s="96" t="s">
        <v>208</v>
      </c>
      <c r="B29" s="97"/>
      <c r="C29" s="98" t="s">
        <v>209</v>
      </c>
      <c r="D29" s="99"/>
      <c r="E29" s="100"/>
      <c r="F29" s="101"/>
      <c r="G29" s="99"/>
      <c r="H29" s="102"/>
      <c r="I29" s="103"/>
      <c r="J29" s="103"/>
    </row>
    <row r="30" spans="1:150"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212</v>
      </c>
      <c r="B32" s="223"/>
      <c r="C32" s="51" t="s">
        <v>207</v>
      </c>
      <c r="D32" s="91"/>
      <c r="E32" s="92"/>
      <c r="F32" s="93"/>
      <c r="G32" s="94"/>
      <c r="H32" s="72">
        <f>D32*E32*F32*G32</f>
        <v>0</v>
      </c>
      <c r="I32" s="56">
        <v>0</v>
      </c>
      <c r="J32" s="56">
        <f>H32+I32</f>
        <v>0</v>
      </c>
      <c r="K32" s="18"/>
    </row>
    <row r="33" spans="1:150" s="10" customFormat="1" ht="15.75" x14ac:dyDescent="0.25">
      <c r="A33" s="205"/>
      <c r="B33" s="206"/>
      <c r="C33" s="105"/>
      <c r="D33" s="106"/>
      <c r="E33" s="107"/>
      <c r="F33" s="108"/>
      <c r="G33" s="109"/>
      <c r="H33" s="110"/>
      <c r="I33" s="56"/>
      <c r="J33" s="56"/>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9" t="s">
        <v>213</v>
      </c>
      <c r="B34" s="220"/>
      <c r="C34" s="220"/>
      <c r="D34" s="111"/>
      <c r="E34" s="111"/>
      <c r="F34" s="112"/>
      <c r="G34" s="111"/>
      <c r="H34" s="113">
        <f>SUM(H22:H28)</f>
        <v>0</v>
      </c>
      <c r="I34" s="77">
        <f>SUM(I22:I28)</f>
        <v>0</v>
      </c>
      <c r="J34" s="77">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14" t="s">
        <v>143</v>
      </c>
      <c r="B35" s="115"/>
      <c r="C35" s="116" t="s">
        <v>214</v>
      </c>
      <c r="D35" s="117"/>
      <c r="E35" s="118" t="s">
        <v>215</v>
      </c>
      <c r="F35" s="119" t="s">
        <v>216</v>
      </c>
      <c r="G35" s="118" t="s">
        <v>193</v>
      </c>
      <c r="H35" s="120"/>
      <c r="I35" s="80"/>
      <c r="J35" s="80"/>
      <c r="K35" s="18"/>
    </row>
    <row r="36" spans="1:150" s="10" customFormat="1" ht="15.75" x14ac:dyDescent="0.25">
      <c r="A36" s="222" t="s">
        <v>217</v>
      </c>
      <c r="B36" s="223"/>
      <c r="C36" s="121" t="s">
        <v>218</v>
      </c>
      <c r="D36" s="122"/>
      <c r="E36" s="123"/>
      <c r="F36" s="56"/>
      <c r="G36" s="124"/>
      <c r="H36" s="56">
        <v>0</v>
      </c>
      <c r="I36" s="57">
        <v>0</v>
      </c>
      <c r="J36" s="57">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9" t="s">
        <v>219</v>
      </c>
      <c r="B37" s="220"/>
      <c r="C37" s="220" t="s">
        <v>220</v>
      </c>
      <c r="D37" s="111"/>
      <c r="E37" s="111"/>
      <c r="F37" s="112"/>
      <c r="G37" s="111"/>
      <c r="H37" s="113">
        <f>SUM(H36:H36)</f>
        <v>0</v>
      </c>
      <c r="I37" s="77">
        <f>SUM(I36:I36)</f>
        <v>0</v>
      </c>
      <c r="J37" s="77">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14" t="s">
        <v>145</v>
      </c>
      <c r="B38" s="115"/>
      <c r="C38" s="116" t="s">
        <v>221</v>
      </c>
      <c r="D38" s="117"/>
      <c r="E38" s="118" t="s">
        <v>215</v>
      </c>
      <c r="F38" s="119" t="s">
        <v>216</v>
      </c>
      <c r="G38" s="118" t="s">
        <v>193</v>
      </c>
      <c r="H38" s="120"/>
      <c r="I38" s="80"/>
      <c r="J38" s="80"/>
    </row>
    <row r="39" spans="1:150" ht="15.75" x14ac:dyDescent="0.25">
      <c r="A39" s="222" t="s">
        <v>222</v>
      </c>
      <c r="B39" s="223"/>
      <c r="C39" s="51" t="s">
        <v>223</v>
      </c>
      <c r="D39" s="125"/>
      <c r="E39" s="123"/>
      <c r="F39" s="126"/>
      <c r="G39" s="127"/>
      <c r="H39" s="126">
        <f>E39*F39</f>
        <v>0</v>
      </c>
      <c r="I39" s="57">
        <v>0</v>
      </c>
      <c r="J39" s="57">
        <f>H39+I39</f>
        <v>0</v>
      </c>
    </row>
    <row r="40" spans="1:150" ht="15.75" x14ac:dyDescent="0.25">
      <c r="A40" s="219" t="s">
        <v>224</v>
      </c>
      <c r="B40" s="220"/>
      <c r="C40" s="220" t="s">
        <v>225</v>
      </c>
      <c r="D40" s="111"/>
      <c r="E40" s="111"/>
      <c r="F40" s="112"/>
      <c r="G40" s="111"/>
      <c r="H40" s="113">
        <f>SUM(H39:H39)</f>
        <v>0</v>
      </c>
      <c r="I40" s="77">
        <f>SUM(I39:I39)</f>
        <v>0</v>
      </c>
      <c r="J40" s="77">
        <f>H40+I40</f>
        <v>0</v>
      </c>
    </row>
    <row r="41" spans="1:150" ht="15.75" x14ac:dyDescent="0.25">
      <c r="A41" s="114" t="s">
        <v>147</v>
      </c>
      <c r="B41" s="115"/>
      <c r="C41" s="116" t="s">
        <v>148</v>
      </c>
      <c r="D41" s="117"/>
      <c r="E41" s="118" t="s">
        <v>226</v>
      </c>
      <c r="F41" s="119" t="s">
        <v>216</v>
      </c>
      <c r="G41" s="117"/>
      <c r="H41" s="120"/>
      <c r="I41" s="80"/>
      <c r="J41" s="80"/>
    </row>
    <row r="42" spans="1:150" s="10" customFormat="1" ht="15.75" x14ac:dyDescent="0.25">
      <c r="A42" s="128" t="s">
        <v>227</v>
      </c>
      <c r="B42" s="129"/>
      <c r="C42" s="130" t="s">
        <v>228</v>
      </c>
      <c r="D42" s="131"/>
      <c r="E42" s="131"/>
      <c r="F42" s="132"/>
      <c r="G42" s="131"/>
      <c r="H42" s="133"/>
      <c r="I42" s="50"/>
      <c r="J42" s="50"/>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229</v>
      </c>
      <c r="B43" s="223"/>
      <c r="C43" s="134" t="s">
        <v>230</v>
      </c>
      <c r="D43" s="135"/>
      <c r="E43" s="136"/>
      <c r="F43" s="137"/>
      <c r="G43" s="138"/>
      <c r="H43" s="126">
        <f>E43*F43</f>
        <v>0</v>
      </c>
      <c r="I43" s="57">
        <f>'SubRecipient Budget (if apl.)'!I52</f>
        <v>0</v>
      </c>
      <c r="J43" s="57">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28" t="s">
        <v>231</v>
      </c>
      <c r="B44" s="129"/>
      <c r="C44" s="130" t="s">
        <v>232</v>
      </c>
      <c r="D44" s="131"/>
      <c r="E44" s="131"/>
      <c r="F44" s="132"/>
      <c r="G44" s="131"/>
      <c r="H44" s="133"/>
      <c r="I44" s="50"/>
      <c r="J44" s="50"/>
    </row>
    <row r="45" spans="1:150" s="10" customFormat="1" ht="15.75" x14ac:dyDescent="0.25">
      <c r="A45" s="222" t="s">
        <v>233</v>
      </c>
      <c r="B45" s="223"/>
      <c r="C45" s="134" t="s">
        <v>234</v>
      </c>
      <c r="D45" s="135"/>
      <c r="E45" s="136"/>
      <c r="F45" s="137"/>
      <c r="G45" s="138"/>
      <c r="H45" s="126">
        <f>E45*F45</f>
        <v>0</v>
      </c>
      <c r="I45" s="57">
        <v>0</v>
      </c>
      <c r="J45" s="57">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9" t="s">
        <v>235</v>
      </c>
      <c r="B46" s="220"/>
      <c r="C46" s="220"/>
      <c r="D46" s="111"/>
      <c r="E46" s="111"/>
      <c r="F46" s="112"/>
      <c r="G46" s="111"/>
      <c r="H46" s="113">
        <f>SUM(H42:H45)</f>
        <v>0</v>
      </c>
      <c r="I46" s="139">
        <f>SUM(I42:I45)</f>
        <v>0</v>
      </c>
      <c r="J46" s="139">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14" t="s">
        <v>149</v>
      </c>
      <c r="B47" s="115"/>
      <c r="C47" s="116" t="s">
        <v>236</v>
      </c>
      <c r="D47" s="43"/>
      <c r="E47" s="43"/>
      <c r="F47" s="78"/>
      <c r="G47" s="43"/>
      <c r="H47" s="79"/>
      <c r="I47" s="80"/>
      <c r="J47" s="80"/>
      <c r="K47" s="18"/>
    </row>
    <row r="48" spans="1:150" ht="15.75" x14ac:dyDescent="0.25">
      <c r="A48" s="222" t="s">
        <v>237</v>
      </c>
      <c r="B48" s="223"/>
      <c r="C48" s="134"/>
      <c r="D48" s="135"/>
      <c r="E48" s="135"/>
      <c r="F48" s="140"/>
      <c r="G48" s="141"/>
      <c r="H48" s="126">
        <f>E48*F48</f>
        <v>0</v>
      </c>
      <c r="I48" s="57">
        <v>0</v>
      </c>
      <c r="J48" s="57">
        <f>H48+I48</f>
        <v>0</v>
      </c>
    </row>
    <row r="49" spans="1:150" s="10" customFormat="1" ht="15.75" x14ac:dyDescent="0.25">
      <c r="A49" s="219" t="s">
        <v>238</v>
      </c>
      <c r="B49" s="220"/>
      <c r="C49" s="220"/>
      <c r="D49" s="111"/>
      <c r="E49" s="111"/>
      <c r="F49" s="112"/>
      <c r="G49" s="111"/>
      <c r="H49" s="142">
        <v>0</v>
      </c>
      <c r="I49" s="139">
        <v>0</v>
      </c>
      <c r="J49" s="139">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14" t="s">
        <v>151</v>
      </c>
      <c r="B50" s="115"/>
      <c r="C50" s="116" t="s">
        <v>152</v>
      </c>
      <c r="D50" s="117"/>
      <c r="E50" s="117"/>
      <c r="F50" s="143"/>
      <c r="G50" s="117"/>
      <c r="H50" s="120"/>
      <c r="I50" s="80"/>
      <c r="J50" s="80"/>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239</v>
      </c>
      <c r="B51" s="223"/>
      <c r="C51" s="51" t="s">
        <v>240</v>
      </c>
      <c r="D51" s="144"/>
      <c r="E51" s="144"/>
      <c r="F51" s="126"/>
      <c r="G51" s="127"/>
      <c r="H51" s="126">
        <v>0</v>
      </c>
      <c r="I51" s="56">
        <v>0</v>
      </c>
      <c r="J51" s="56">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241</v>
      </c>
      <c r="B52" s="223"/>
      <c r="C52" s="51" t="s">
        <v>242</v>
      </c>
      <c r="D52" s="144"/>
      <c r="E52" s="144"/>
      <c r="F52" s="126"/>
      <c r="G52" s="144"/>
      <c r="H52" s="126">
        <v>0</v>
      </c>
      <c r="I52" s="56">
        <v>0</v>
      </c>
      <c r="J52" s="56">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9" t="s">
        <v>243</v>
      </c>
      <c r="B53" s="220"/>
      <c r="C53" s="220"/>
      <c r="D53" s="111"/>
      <c r="E53" s="111"/>
      <c r="F53" s="112"/>
      <c r="G53" s="111"/>
      <c r="H53" s="113">
        <f>SUM(H51:H52)</f>
        <v>0</v>
      </c>
      <c r="I53" s="139">
        <f>SUM(I51:I52)</f>
        <v>0</v>
      </c>
      <c r="J53" s="139">
        <f t="shared" si="2"/>
        <v>0</v>
      </c>
    </row>
    <row r="54" spans="1:150" ht="30" customHeight="1" x14ac:dyDescent="0.25">
      <c r="A54" s="36" t="s">
        <v>153</v>
      </c>
      <c r="B54" s="37"/>
      <c r="C54" s="22" t="s">
        <v>154</v>
      </c>
      <c r="D54" s="43"/>
      <c r="E54" s="43"/>
      <c r="F54" s="78"/>
      <c r="G54" s="43"/>
      <c r="H54" s="145">
        <f>SUM(H15,H19,H34,H37,H40,H46,H49,H53)</f>
        <v>0</v>
      </c>
      <c r="I54" s="146">
        <f>SUM(I15,I19,I34,I37,I40,I46,I49,I53)</f>
        <v>0</v>
      </c>
      <c r="J54" s="146">
        <f t="shared" si="2"/>
        <v>0</v>
      </c>
    </row>
    <row r="55" spans="1:150" ht="28.5" customHeight="1" x14ac:dyDescent="0.25">
      <c r="A55" s="36" t="s">
        <v>155</v>
      </c>
      <c r="B55" s="37"/>
      <c r="C55" s="224" t="s">
        <v>244</v>
      </c>
      <c r="D55" s="224"/>
      <c r="E55" s="224"/>
      <c r="F55" s="224"/>
      <c r="G55" s="224"/>
      <c r="H55" s="145">
        <v>0</v>
      </c>
      <c r="I55" s="146">
        <v>0</v>
      </c>
      <c r="J55" s="146">
        <f t="shared" si="2"/>
        <v>0</v>
      </c>
    </row>
    <row r="56" spans="1:150" ht="30" customHeight="1" x14ac:dyDescent="0.25">
      <c r="A56" s="36" t="s">
        <v>157</v>
      </c>
      <c r="B56" s="37"/>
      <c r="C56" s="22" t="s">
        <v>245</v>
      </c>
      <c r="D56" s="147" t="s">
        <v>246</v>
      </c>
      <c r="E56" s="43"/>
      <c r="F56" s="78"/>
      <c r="G56" s="43"/>
      <c r="H56" s="145">
        <f>SUM(H54:H55)</f>
        <v>0</v>
      </c>
      <c r="I56" s="146">
        <f>SUM(I54:I55)</f>
        <v>0</v>
      </c>
      <c r="J56" s="146">
        <f t="shared" si="2"/>
        <v>0</v>
      </c>
    </row>
    <row r="57" spans="1:150" ht="15.75" x14ac:dyDescent="0.25">
      <c r="A57" s="221" t="s">
        <v>247</v>
      </c>
      <c r="B57" s="221"/>
      <c r="C57" s="221"/>
      <c r="D57" s="221"/>
      <c r="E57" s="221"/>
      <c r="F57" s="221"/>
      <c r="G57" s="221"/>
      <c r="H57" s="221"/>
      <c r="I57" s="221"/>
      <c r="J57" s="221"/>
    </row>
    <row r="58" spans="1:150" x14ac:dyDescent="0.25">
      <c r="A58" s="21"/>
      <c r="B58" s="21"/>
      <c r="C58"/>
      <c r="D58"/>
      <c r="E58"/>
      <c r="F58"/>
      <c r="G58"/>
      <c r="H58"/>
      <c r="I58"/>
      <c r="J58"/>
    </row>
  </sheetData>
  <mergeCells count="39">
    <mergeCell ref="A26:B26"/>
    <mergeCell ref="A27:B27"/>
    <mergeCell ref="A15:C15"/>
    <mergeCell ref="A12:B12"/>
    <mergeCell ref="A14:B14"/>
    <mergeCell ref="A19:C19"/>
    <mergeCell ref="A17:B17"/>
    <mergeCell ref="A18:B18"/>
    <mergeCell ref="A1:J1"/>
    <mergeCell ref="A2:J2"/>
    <mergeCell ref="A4:J4"/>
    <mergeCell ref="D6:G6"/>
    <mergeCell ref="A6:C7"/>
    <mergeCell ref="H6:H8"/>
    <mergeCell ref="I6:I8"/>
    <mergeCell ref="J6:J8"/>
    <mergeCell ref="A40:C40"/>
    <mergeCell ref="A28:B28"/>
    <mergeCell ref="A36:B36"/>
    <mergeCell ref="A39:B39"/>
    <mergeCell ref="A30:B30"/>
    <mergeCell ref="A31:B31"/>
    <mergeCell ref="A32:B32"/>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51F0-F478-4D65-8661-AC8CE65FBDC2}">
  <dimension ref="A1:ET58"/>
  <sheetViews>
    <sheetView tabSelected="1" topLeftCell="A38" zoomScaleNormal="100" zoomScaleSheetLayoutView="100" workbookViewId="0">
      <selection activeCell="V52" sqref="V52"/>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75" x14ac:dyDescent="0.25">
      <c r="A1" s="213" t="s">
        <v>248</v>
      </c>
      <c r="B1" s="213"/>
      <c r="C1" s="213"/>
      <c r="D1" s="213"/>
      <c r="E1" s="213"/>
      <c r="F1" s="213"/>
      <c r="G1" s="213"/>
      <c r="H1" s="213"/>
      <c r="I1" s="213"/>
      <c r="J1" s="213"/>
    </row>
    <row r="2" spans="1:150" ht="12.75" customHeight="1" x14ac:dyDescent="0.25">
      <c r="A2" s="214" t="s">
        <v>161</v>
      </c>
      <c r="B2" s="214"/>
      <c r="C2" s="214"/>
      <c r="D2" s="214"/>
      <c r="E2" s="214"/>
      <c r="F2" s="214" t="s">
        <v>130</v>
      </c>
      <c r="G2" s="214"/>
      <c r="H2" s="214"/>
      <c r="I2" s="214"/>
      <c r="J2" s="214"/>
    </row>
    <row r="3" spans="1:150" ht="12.75" customHeight="1" x14ac:dyDescent="0.25">
      <c r="A3" s="214" t="s">
        <v>131</v>
      </c>
      <c r="B3" s="214"/>
      <c r="C3" s="214"/>
      <c r="D3" s="214"/>
      <c r="E3" s="214"/>
      <c r="F3" s="214" t="s">
        <v>131</v>
      </c>
      <c r="G3" s="214"/>
      <c r="H3" s="214"/>
      <c r="I3" s="214"/>
      <c r="J3" s="214"/>
    </row>
    <row r="4" spans="1:150" ht="12.75" customHeight="1" x14ac:dyDescent="0.25">
      <c r="A4" s="214" t="s">
        <v>132</v>
      </c>
      <c r="B4" s="214"/>
      <c r="C4" s="214"/>
      <c r="D4" s="214"/>
      <c r="E4" s="214"/>
      <c r="F4" s="214" t="s">
        <v>131</v>
      </c>
      <c r="G4" s="214"/>
      <c r="H4" s="214"/>
      <c r="I4" s="214"/>
      <c r="J4" s="214"/>
    </row>
    <row r="5" spans="1:150" ht="3.75" customHeight="1" x14ac:dyDescent="0.25">
      <c r="A5" s="148"/>
      <c r="B5" s="148"/>
      <c r="C5" s="149"/>
      <c r="D5" s="149"/>
      <c r="E5" s="149"/>
      <c r="F5" s="149"/>
      <c r="G5" s="149"/>
      <c r="H5" s="149"/>
      <c r="I5" s="149"/>
      <c r="J5" s="149"/>
    </row>
    <row r="6" spans="1:150" ht="15.75" x14ac:dyDescent="0.25">
      <c r="A6" s="230" t="s">
        <v>133</v>
      </c>
      <c r="B6" s="230"/>
      <c r="C6" s="230"/>
      <c r="D6" s="216" t="s">
        <v>162</v>
      </c>
      <c r="E6" s="216"/>
      <c r="F6" s="216"/>
      <c r="G6" s="229"/>
      <c r="H6" s="231" t="s">
        <v>134</v>
      </c>
      <c r="I6" s="234" t="s">
        <v>135</v>
      </c>
      <c r="J6" s="237" t="s">
        <v>136</v>
      </c>
    </row>
    <row r="7" spans="1:150" ht="30" customHeight="1" x14ac:dyDescent="0.25">
      <c r="A7" s="230"/>
      <c r="B7" s="230"/>
      <c r="C7" s="230"/>
      <c r="D7" s="38" t="s">
        <v>163</v>
      </c>
      <c r="E7" s="38" t="s">
        <v>164</v>
      </c>
      <c r="F7" s="38" t="s">
        <v>165</v>
      </c>
      <c r="G7" s="210" t="s">
        <v>166</v>
      </c>
      <c r="H7" s="232"/>
      <c r="I7" s="235"/>
      <c r="J7" s="238"/>
    </row>
    <row r="8" spans="1:150" ht="68.25" customHeight="1" x14ac:dyDescent="0.25">
      <c r="A8" s="39"/>
      <c r="B8" s="40"/>
      <c r="C8" s="40"/>
      <c r="D8" s="203" t="s">
        <v>167</v>
      </c>
      <c r="E8" s="203" t="s">
        <v>168</v>
      </c>
      <c r="F8" s="203" t="s">
        <v>169</v>
      </c>
      <c r="G8" s="209" t="s">
        <v>170</v>
      </c>
      <c r="H8" s="233"/>
      <c r="I8" s="236"/>
      <c r="J8" s="239"/>
    </row>
    <row r="9" spans="1:150" s="8" customFormat="1" ht="49.5" customHeight="1" x14ac:dyDescent="0.25">
      <c r="A9" s="36" t="s">
        <v>137</v>
      </c>
      <c r="B9" s="41"/>
      <c r="C9" s="22" t="s">
        <v>138</v>
      </c>
      <c r="D9" s="42" t="s">
        <v>171</v>
      </c>
      <c r="E9" s="43"/>
      <c r="F9" s="42" t="s">
        <v>172</v>
      </c>
      <c r="G9" s="42" t="s">
        <v>173</v>
      </c>
      <c r="H9" s="44"/>
      <c r="I9" s="204"/>
      <c r="J9" s="204"/>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75" x14ac:dyDescent="0.25">
      <c r="A10" s="45" t="s">
        <v>174</v>
      </c>
      <c r="B10" s="46"/>
      <c r="C10" s="47" t="s">
        <v>175</v>
      </c>
      <c r="D10" s="48"/>
      <c r="E10" s="48"/>
      <c r="F10" s="48"/>
      <c r="G10" s="48"/>
      <c r="H10" s="49"/>
      <c r="I10" s="50"/>
      <c r="J10" s="50"/>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75" x14ac:dyDescent="0.25">
      <c r="A11" s="222" t="s">
        <v>176</v>
      </c>
      <c r="B11" s="223"/>
      <c r="C11" s="51" t="s">
        <v>177</v>
      </c>
      <c r="D11" s="52"/>
      <c r="E11" s="53"/>
      <c r="F11" s="54"/>
      <c r="G11" s="55"/>
      <c r="H11" s="56">
        <f>(E11*F11)*G11</f>
        <v>0</v>
      </c>
      <c r="I11" s="57">
        <v>0</v>
      </c>
      <c r="J11" s="57">
        <f>H11+I11</f>
        <v>0</v>
      </c>
    </row>
    <row r="12" spans="1:150" ht="15.75" x14ac:dyDescent="0.25">
      <c r="A12" s="222" t="s">
        <v>178</v>
      </c>
      <c r="B12" s="223"/>
      <c r="C12" s="58" t="s">
        <v>179</v>
      </c>
      <c r="D12" s="52"/>
      <c r="E12" s="53"/>
      <c r="F12" s="59"/>
      <c r="G12" s="55"/>
      <c r="H12" s="56">
        <f>(E12*F12)*G12</f>
        <v>0</v>
      </c>
      <c r="I12" s="56">
        <v>0</v>
      </c>
      <c r="J12" s="57">
        <f>H12+I12</f>
        <v>0</v>
      </c>
    </row>
    <row r="13" spans="1:150" s="9" customFormat="1" ht="15.75" x14ac:dyDescent="0.25">
      <c r="A13" s="60" t="s">
        <v>180</v>
      </c>
      <c r="B13" s="61"/>
      <c r="C13" s="62" t="s">
        <v>181</v>
      </c>
      <c r="D13" s="63"/>
      <c r="E13" s="63"/>
      <c r="F13" s="64"/>
      <c r="G13" s="65"/>
      <c r="H13" s="66"/>
      <c r="I13" s="67"/>
      <c r="J13" s="68"/>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182</v>
      </c>
      <c r="B14" s="223"/>
      <c r="C14" s="51"/>
      <c r="D14" s="69"/>
      <c r="E14" s="69"/>
      <c r="F14" s="70"/>
      <c r="G14" s="71"/>
      <c r="H14" s="72">
        <v>0</v>
      </c>
      <c r="I14" s="56">
        <v>0</v>
      </c>
      <c r="J14" s="57">
        <f>H14+I14</f>
        <v>0</v>
      </c>
    </row>
    <row r="15" spans="1:150"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139</v>
      </c>
      <c r="B16" s="37"/>
      <c r="C16" s="22" t="s">
        <v>140</v>
      </c>
      <c r="D16" s="43"/>
      <c r="E16" s="43"/>
      <c r="F16" s="78"/>
      <c r="G16" s="43"/>
      <c r="H16" s="79"/>
      <c r="I16" s="80"/>
      <c r="J16" s="80"/>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5" t="s">
        <v>184</v>
      </c>
      <c r="B17" s="226"/>
      <c r="C17" s="58" t="s">
        <v>185</v>
      </c>
      <c r="D17" s="81"/>
      <c r="E17" s="53"/>
      <c r="F17" s="54"/>
      <c r="G17" s="55"/>
      <c r="H17" s="56">
        <f>(E17*F17)*G17</f>
        <v>0</v>
      </c>
      <c r="I17" s="57">
        <v>0</v>
      </c>
      <c r="J17" s="57">
        <f>H17+I17</f>
        <v>0</v>
      </c>
    </row>
    <row r="18" spans="1:150" ht="31.5" x14ac:dyDescent="0.25">
      <c r="A18" s="222" t="s">
        <v>186</v>
      </c>
      <c r="B18" s="223"/>
      <c r="C18" s="58" t="s">
        <v>187</v>
      </c>
      <c r="D18" s="82" t="s">
        <v>188</v>
      </c>
      <c r="E18" s="53"/>
      <c r="F18" s="54"/>
      <c r="G18" s="55"/>
      <c r="H18" s="56">
        <f>(E18*F18)*G18</f>
        <v>0</v>
      </c>
      <c r="I18" s="56">
        <v>0</v>
      </c>
      <c r="J18" s="57">
        <f>H18+I18</f>
        <v>0</v>
      </c>
    </row>
    <row r="19" spans="1:150" s="10" customFormat="1" ht="15.75" x14ac:dyDescent="0.25">
      <c r="A19" s="240" t="s">
        <v>189</v>
      </c>
      <c r="B19" s="241"/>
      <c r="C19" s="241"/>
      <c r="D19" s="73"/>
      <c r="E19" s="74"/>
      <c r="F19" s="75"/>
      <c r="G19" s="73"/>
      <c r="H19" s="76">
        <f>SUM(H17:H18)</f>
        <v>0</v>
      </c>
      <c r="I19" s="77">
        <f>SUM(I17:I18)</f>
        <v>0</v>
      </c>
      <c r="J19" s="77">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141</v>
      </c>
      <c r="B20" s="37"/>
      <c r="C20" s="22" t="s">
        <v>142</v>
      </c>
      <c r="D20" s="42" t="s">
        <v>190</v>
      </c>
      <c r="E20" s="42" t="s">
        <v>191</v>
      </c>
      <c r="F20" s="83" t="s">
        <v>192</v>
      </c>
      <c r="G20" s="42" t="s">
        <v>193</v>
      </c>
      <c r="H20" s="79"/>
      <c r="I20" s="80"/>
      <c r="J20" s="80"/>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4" t="s">
        <v>194</v>
      </c>
      <c r="B21" s="85"/>
      <c r="C21" s="86" t="s">
        <v>195</v>
      </c>
      <c r="D21" s="87"/>
      <c r="E21" s="88"/>
      <c r="F21" s="89"/>
      <c r="G21" s="87"/>
      <c r="H21" s="90"/>
      <c r="I21" s="67"/>
      <c r="J21" s="67"/>
    </row>
    <row r="22" spans="1:150" ht="31.5" x14ac:dyDescent="0.25">
      <c r="A22" s="225" t="s">
        <v>196</v>
      </c>
      <c r="B22" s="226"/>
      <c r="C22" s="58" t="s">
        <v>197</v>
      </c>
      <c r="D22" s="91"/>
      <c r="E22" s="92"/>
      <c r="F22" s="93"/>
      <c r="G22" s="94"/>
      <c r="H22" s="72">
        <f>D22*E22*F22</f>
        <v>0</v>
      </c>
      <c r="I22" s="56">
        <v>0</v>
      </c>
      <c r="J22" s="56">
        <f>H22+I22</f>
        <v>0</v>
      </c>
      <c r="K22" s="18"/>
    </row>
    <row r="23" spans="1:150" ht="15.75" x14ac:dyDescent="0.25">
      <c r="A23" s="207" t="s">
        <v>198</v>
      </c>
      <c r="B23" s="208"/>
      <c r="C23" s="58" t="s">
        <v>199</v>
      </c>
      <c r="D23" s="91"/>
      <c r="E23" s="92"/>
      <c r="F23" s="93"/>
      <c r="G23" s="94"/>
      <c r="H23" s="72">
        <f>D23*E23*F23</f>
        <v>0</v>
      </c>
      <c r="I23" s="56">
        <v>0</v>
      </c>
      <c r="J23" s="56">
        <f>H23+I23</f>
        <v>0</v>
      </c>
      <c r="K23" s="18"/>
    </row>
    <row r="24" spans="1:150" ht="15.75" x14ac:dyDescent="0.25">
      <c r="A24" s="222" t="s">
        <v>200</v>
      </c>
      <c r="B24" s="223"/>
      <c r="C24" s="51" t="s">
        <v>201</v>
      </c>
      <c r="D24" s="91"/>
      <c r="E24" s="92"/>
      <c r="F24" s="93"/>
      <c r="G24" s="95"/>
      <c r="H24" s="72">
        <f>D24*E24*F24*G24</f>
        <v>0</v>
      </c>
      <c r="I24" s="56">
        <v>0</v>
      </c>
      <c r="J24" s="56">
        <f>H24+I24</f>
        <v>0</v>
      </c>
      <c r="K24" s="18"/>
    </row>
    <row r="25" spans="1:150"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7" t="s">
        <v>204</v>
      </c>
      <c r="B26" s="228"/>
      <c r="C26" s="104" t="s">
        <v>197</v>
      </c>
      <c r="D26" s="91"/>
      <c r="E26" s="92"/>
      <c r="F26" s="93"/>
      <c r="G26" s="94"/>
      <c r="H26" s="72">
        <f>D26*E26*F26</f>
        <v>0</v>
      </c>
      <c r="I26" s="56">
        <v>0</v>
      </c>
      <c r="J26" s="56">
        <f t="shared" ref="J26:J27" si="0">H26+I26</f>
        <v>0</v>
      </c>
    </row>
    <row r="27" spans="1:150" ht="15.75" x14ac:dyDescent="0.25">
      <c r="A27" s="227" t="s">
        <v>205</v>
      </c>
      <c r="B27" s="228"/>
      <c r="C27" s="104" t="s">
        <v>199</v>
      </c>
      <c r="D27" s="91"/>
      <c r="E27" s="92"/>
      <c r="F27" s="93"/>
      <c r="G27" s="94"/>
      <c r="H27" s="72">
        <f>D27*E27*F27</f>
        <v>0</v>
      </c>
      <c r="I27" s="56">
        <v>0</v>
      </c>
      <c r="J27" s="56">
        <f t="shared" si="0"/>
        <v>0</v>
      </c>
    </row>
    <row r="28" spans="1:150" ht="15.75" x14ac:dyDescent="0.25">
      <c r="A28" s="222" t="s">
        <v>206</v>
      </c>
      <c r="B28" s="223"/>
      <c r="C28" s="51" t="s">
        <v>207</v>
      </c>
      <c r="D28" s="91"/>
      <c r="E28" s="92"/>
      <c r="F28" s="93"/>
      <c r="G28" s="95"/>
      <c r="H28" s="72">
        <f>D28*E28*F28*G28</f>
        <v>0</v>
      </c>
      <c r="I28" s="56">
        <v>0</v>
      </c>
      <c r="J28" s="56">
        <f>H28+I28</f>
        <v>0</v>
      </c>
    </row>
    <row r="29" spans="1:150" ht="15.75" x14ac:dyDescent="0.25">
      <c r="A29" s="96" t="s">
        <v>208</v>
      </c>
      <c r="B29" s="97"/>
      <c r="C29" s="98" t="s">
        <v>209</v>
      </c>
      <c r="D29" s="99"/>
      <c r="E29" s="100"/>
      <c r="F29" s="101"/>
      <c r="G29" s="99"/>
      <c r="H29" s="102"/>
      <c r="I29" s="103"/>
      <c r="J29" s="103"/>
    </row>
    <row r="30" spans="1:150"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212</v>
      </c>
      <c r="B32" s="223"/>
      <c r="C32" s="51" t="s">
        <v>207</v>
      </c>
      <c r="D32" s="91"/>
      <c r="E32" s="92"/>
      <c r="F32" s="93"/>
      <c r="G32" s="94"/>
      <c r="H32" s="72">
        <f>D32*E32*F32*G32</f>
        <v>0</v>
      </c>
      <c r="I32" s="56">
        <v>0</v>
      </c>
      <c r="J32" s="56">
        <f>H32+I32</f>
        <v>0</v>
      </c>
      <c r="K32" s="18"/>
    </row>
    <row r="33" spans="1:150" s="10" customFormat="1" ht="15.75" x14ac:dyDescent="0.25">
      <c r="A33" s="205"/>
      <c r="B33" s="206"/>
      <c r="C33" s="105"/>
      <c r="D33" s="106"/>
      <c r="E33" s="107"/>
      <c r="F33" s="108"/>
      <c r="G33" s="109"/>
      <c r="H33" s="110"/>
      <c r="I33" s="56"/>
      <c r="J33" s="56"/>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9" t="s">
        <v>213</v>
      </c>
      <c r="B34" s="220"/>
      <c r="C34" s="220"/>
      <c r="D34" s="111"/>
      <c r="E34" s="111"/>
      <c r="F34" s="112"/>
      <c r="G34" s="111"/>
      <c r="H34" s="113">
        <f>SUM(H22:H28)</f>
        <v>0</v>
      </c>
      <c r="I34" s="77">
        <f>SUM(I22:I28)</f>
        <v>0</v>
      </c>
      <c r="J34" s="77">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14" t="s">
        <v>143</v>
      </c>
      <c r="B35" s="115"/>
      <c r="C35" s="116" t="s">
        <v>214</v>
      </c>
      <c r="D35" s="117"/>
      <c r="E35" s="118" t="s">
        <v>215</v>
      </c>
      <c r="F35" s="119" t="s">
        <v>216</v>
      </c>
      <c r="G35" s="118" t="s">
        <v>193</v>
      </c>
      <c r="H35" s="120"/>
      <c r="I35" s="80"/>
      <c r="J35" s="80"/>
      <c r="K35" s="18"/>
    </row>
    <row r="36" spans="1:150" s="10" customFormat="1" ht="15.75" x14ac:dyDescent="0.25">
      <c r="A36" s="222" t="s">
        <v>217</v>
      </c>
      <c r="B36" s="223"/>
      <c r="C36" s="121" t="s">
        <v>218</v>
      </c>
      <c r="D36" s="122"/>
      <c r="E36" s="123"/>
      <c r="F36" s="56"/>
      <c r="G36" s="124"/>
      <c r="H36" s="56">
        <f>E36*F36</f>
        <v>0</v>
      </c>
      <c r="I36" s="57">
        <v>0</v>
      </c>
      <c r="J36" s="57">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9" t="s">
        <v>219</v>
      </c>
      <c r="B37" s="220"/>
      <c r="C37" s="220" t="s">
        <v>220</v>
      </c>
      <c r="D37" s="111"/>
      <c r="E37" s="111"/>
      <c r="F37" s="112"/>
      <c r="G37" s="111"/>
      <c r="H37" s="113">
        <f>SUM(H36:H36)</f>
        <v>0</v>
      </c>
      <c r="I37" s="77">
        <f>SUM(I36:I36)</f>
        <v>0</v>
      </c>
      <c r="J37" s="77">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14" t="s">
        <v>145</v>
      </c>
      <c r="B38" s="115"/>
      <c r="C38" s="116" t="s">
        <v>221</v>
      </c>
      <c r="D38" s="117"/>
      <c r="E38" s="118" t="s">
        <v>215</v>
      </c>
      <c r="F38" s="119" t="s">
        <v>216</v>
      </c>
      <c r="G38" s="118" t="s">
        <v>193</v>
      </c>
      <c r="H38" s="120"/>
      <c r="I38" s="80"/>
      <c r="J38" s="80"/>
    </row>
    <row r="39" spans="1:150" ht="15.75" x14ac:dyDescent="0.25">
      <c r="A39" s="222" t="s">
        <v>222</v>
      </c>
      <c r="B39" s="223"/>
      <c r="C39" s="51" t="s">
        <v>223</v>
      </c>
      <c r="D39" s="125"/>
      <c r="E39" s="123"/>
      <c r="F39" s="126"/>
      <c r="G39" s="127"/>
      <c r="H39" s="126">
        <f>E39*F39</f>
        <v>0</v>
      </c>
      <c r="I39" s="57">
        <v>0</v>
      </c>
      <c r="J39" s="57">
        <f>H39+I39</f>
        <v>0</v>
      </c>
    </row>
    <row r="40" spans="1:150" ht="15.75" x14ac:dyDescent="0.25">
      <c r="A40" s="219" t="s">
        <v>224</v>
      </c>
      <c r="B40" s="220"/>
      <c r="C40" s="220" t="s">
        <v>225</v>
      </c>
      <c r="D40" s="111"/>
      <c r="E40" s="111"/>
      <c r="F40" s="112"/>
      <c r="G40" s="111"/>
      <c r="H40" s="113">
        <f>SUM(H39:H39)</f>
        <v>0</v>
      </c>
      <c r="I40" s="77">
        <f>SUM(I39:I39)</f>
        <v>0</v>
      </c>
      <c r="J40" s="77">
        <f>H40+I40</f>
        <v>0</v>
      </c>
    </row>
    <row r="41" spans="1:150" ht="15.75" x14ac:dyDescent="0.25">
      <c r="A41" s="114" t="s">
        <v>147</v>
      </c>
      <c r="B41" s="115"/>
      <c r="C41" s="116" t="s">
        <v>148</v>
      </c>
      <c r="D41" s="117"/>
      <c r="E41" s="118" t="s">
        <v>226</v>
      </c>
      <c r="F41" s="119" t="s">
        <v>216</v>
      </c>
      <c r="G41" s="117"/>
      <c r="H41" s="120"/>
      <c r="I41" s="80"/>
      <c r="J41" s="80"/>
    </row>
    <row r="42" spans="1:150" s="10" customFormat="1" ht="15.75" x14ac:dyDescent="0.25">
      <c r="A42" s="128" t="s">
        <v>227</v>
      </c>
      <c r="B42" s="129"/>
      <c r="C42" s="130" t="s">
        <v>228</v>
      </c>
      <c r="D42" s="131"/>
      <c r="E42" s="131"/>
      <c r="F42" s="132"/>
      <c r="G42" s="131"/>
      <c r="H42" s="133"/>
      <c r="I42" s="50"/>
      <c r="J42" s="50"/>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229</v>
      </c>
      <c r="B43" s="223"/>
      <c r="C43" s="134" t="s">
        <v>230</v>
      </c>
      <c r="D43" s="135"/>
      <c r="E43" s="136"/>
      <c r="F43" s="137"/>
      <c r="G43" s="138"/>
      <c r="H43" s="126">
        <f>E43*F43</f>
        <v>0</v>
      </c>
      <c r="I43" s="57">
        <f>'SubRecipient Budget (if apl.)'!I52</f>
        <v>0</v>
      </c>
      <c r="J43" s="57">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28" t="s">
        <v>231</v>
      </c>
      <c r="B44" s="129"/>
      <c r="C44" s="130" t="s">
        <v>232</v>
      </c>
      <c r="D44" s="131"/>
      <c r="E44" s="131"/>
      <c r="F44" s="132"/>
      <c r="G44" s="131"/>
      <c r="H44" s="133"/>
      <c r="I44" s="50"/>
      <c r="J44" s="50"/>
    </row>
    <row r="45" spans="1:150" s="10" customFormat="1" ht="15.75" x14ac:dyDescent="0.25">
      <c r="A45" s="222" t="s">
        <v>233</v>
      </c>
      <c r="B45" s="223"/>
      <c r="C45" s="134" t="s">
        <v>234</v>
      </c>
      <c r="D45" s="135"/>
      <c r="E45" s="136"/>
      <c r="F45" s="137"/>
      <c r="G45" s="138"/>
      <c r="H45" s="126">
        <f>E45*F45</f>
        <v>0</v>
      </c>
      <c r="I45" s="57">
        <v>0</v>
      </c>
      <c r="J45" s="57">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9" t="s">
        <v>235</v>
      </c>
      <c r="B46" s="220"/>
      <c r="C46" s="220"/>
      <c r="D46" s="111"/>
      <c r="E46" s="111"/>
      <c r="F46" s="112"/>
      <c r="G46" s="111"/>
      <c r="H46" s="113">
        <f>SUM(H42:H45)</f>
        <v>0</v>
      </c>
      <c r="I46" s="139">
        <f>SUM(I42:I45)</f>
        <v>0</v>
      </c>
      <c r="J46" s="139">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14" t="s">
        <v>149</v>
      </c>
      <c r="B47" s="115"/>
      <c r="C47" s="116" t="s">
        <v>236</v>
      </c>
      <c r="D47" s="43"/>
      <c r="E47" s="43"/>
      <c r="F47" s="78"/>
      <c r="G47" s="43"/>
      <c r="H47" s="79"/>
      <c r="I47" s="80"/>
      <c r="J47" s="80"/>
      <c r="K47" s="18"/>
    </row>
    <row r="48" spans="1:150" ht="15.75" x14ac:dyDescent="0.25">
      <c r="A48" s="222" t="s">
        <v>237</v>
      </c>
      <c r="B48" s="223"/>
      <c r="C48" s="134"/>
      <c r="D48" s="135"/>
      <c r="E48" s="135"/>
      <c r="F48" s="140"/>
      <c r="G48" s="141"/>
      <c r="H48" s="126">
        <f>E48*F48</f>
        <v>0</v>
      </c>
      <c r="I48" s="57">
        <v>0</v>
      </c>
      <c r="J48" s="57">
        <f>H48+I48</f>
        <v>0</v>
      </c>
    </row>
    <row r="49" spans="1:150" s="10" customFormat="1" ht="15.75" x14ac:dyDescent="0.25">
      <c r="A49" s="219" t="s">
        <v>238</v>
      </c>
      <c r="B49" s="220"/>
      <c r="C49" s="220"/>
      <c r="D49" s="111"/>
      <c r="E49" s="111"/>
      <c r="F49" s="112"/>
      <c r="G49" s="111"/>
      <c r="H49" s="142">
        <v>0</v>
      </c>
      <c r="I49" s="139">
        <v>0</v>
      </c>
      <c r="J49" s="139">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14" t="s">
        <v>151</v>
      </c>
      <c r="B50" s="115"/>
      <c r="C50" s="116" t="s">
        <v>152</v>
      </c>
      <c r="D50" s="117"/>
      <c r="E50" s="117"/>
      <c r="F50" s="143"/>
      <c r="G50" s="117"/>
      <c r="H50" s="120"/>
      <c r="I50" s="80"/>
      <c r="J50" s="80"/>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239</v>
      </c>
      <c r="B51" s="223"/>
      <c r="C51" s="51" t="s">
        <v>240</v>
      </c>
      <c r="D51" s="144"/>
      <c r="E51" s="144"/>
      <c r="F51" s="126"/>
      <c r="G51" s="127"/>
      <c r="H51" s="126">
        <v>0</v>
      </c>
      <c r="I51" s="56">
        <v>0</v>
      </c>
      <c r="J51" s="56">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241</v>
      </c>
      <c r="B52" s="223"/>
      <c r="C52" s="51" t="s">
        <v>242</v>
      </c>
      <c r="D52" s="144"/>
      <c r="E52" s="144"/>
      <c r="F52" s="126"/>
      <c r="G52" s="144"/>
      <c r="H52" s="126">
        <v>0</v>
      </c>
      <c r="I52" s="56">
        <v>0</v>
      </c>
      <c r="J52" s="56">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9" t="s">
        <v>243</v>
      </c>
      <c r="B53" s="220"/>
      <c r="C53" s="220"/>
      <c r="D53" s="111"/>
      <c r="E53" s="111"/>
      <c r="F53" s="112"/>
      <c r="G53" s="111"/>
      <c r="H53" s="113">
        <f>SUM(H51:H52)</f>
        <v>0</v>
      </c>
      <c r="I53" s="139">
        <f>SUM(I51:I52)</f>
        <v>0</v>
      </c>
      <c r="J53" s="139">
        <f t="shared" si="2"/>
        <v>0</v>
      </c>
    </row>
    <row r="54" spans="1:150" ht="30" customHeight="1" x14ac:dyDescent="0.25">
      <c r="A54" s="36" t="s">
        <v>153</v>
      </c>
      <c r="B54" s="37"/>
      <c r="C54" s="22" t="s">
        <v>154</v>
      </c>
      <c r="D54" s="43"/>
      <c r="E54" s="43"/>
      <c r="F54" s="78"/>
      <c r="G54" s="43"/>
      <c r="H54" s="145">
        <f>SUM(H15,H19,H34,H37,H40,H46,H49,H53)</f>
        <v>0</v>
      </c>
      <c r="I54" s="146">
        <f>SUM(I15,I19,I34,I37,I40,I46,I49,I53)</f>
        <v>0</v>
      </c>
      <c r="J54" s="146">
        <f t="shared" si="2"/>
        <v>0</v>
      </c>
    </row>
    <row r="55" spans="1:150" ht="28.5" customHeight="1" x14ac:dyDescent="0.25">
      <c r="A55" s="36" t="s">
        <v>155</v>
      </c>
      <c r="B55" s="37"/>
      <c r="C55" s="224" t="s">
        <v>249</v>
      </c>
      <c r="D55" s="224"/>
      <c r="E55" s="224"/>
      <c r="F55" s="224"/>
      <c r="G55" s="224"/>
      <c r="H55" s="145">
        <v>0</v>
      </c>
      <c r="I55" s="146">
        <v>0</v>
      </c>
      <c r="J55" s="146">
        <f t="shared" si="2"/>
        <v>0</v>
      </c>
    </row>
    <row r="56" spans="1:150" ht="30" customHeight="1" x14ac:dyDescent="0.25">
      <c r="A56" s="36" t="s">
        <v>157</v>
      </c>
      <c r="B56" s="37"/>
      <c r="C56" s="22" t="s">
        <v>245</v>
      </c>
      <c r="D56" s="147" t="s">
        <v>246</v>
      </c>
      <c r="E56" s="43"/>
      <c r="F56" s="78"/>
      <c r="G56" s="43"/>
      <c r="H56" s="145">
        <f>SUM(H54:H55)</f>
        <v>0</v>
      </c>
      <c r="I56" s="146">
        <f>SUM(I54:I55)</f>
        <v>0</v>
      </c>
      <c r="J56" s="146">
        <f t="shared" si="2"/>
        <v>0</v>
      </c>
    </row>
    <row r="57" spans="1:150" ht="15.75" x14ac:dyDescent="0.25">
      <c r="A57" s="221" t="s">
        <v>247</v>
      </c>
      <c r="B57" s="221"/>
      <c r="C57" s="221"/>
      <c r="D57" s="221"/>
      <c r="E57" s="221"/>
      <c r="F57" s="221"/>
      <c r="G57" s="221"/>
      <c r="H57" s="221"/>
      <c r="I57" s="221"/>
      <c r="J57" s="221"/>
    </row>
    <row r="58" spans="1:150" x14ac:dyDescent="0.25">
      <c r="A58" s="21"/>
      <c r="B58" s="21"/>
      <c r="C58"/>
      <c r="D58"/>
      <c r="E58"/>
      <c r="F58"/>
      <c r="G58"/>
      <c r="H58"/>
      <c r="I58"/>
      <c r="J58"/>
    </row>
  </sheetData>
  <mergeCells count="39">
    <mergeCell ref="A18:B18"/>
    <mergeCell ref="A1:J1"/>
    <mergeCell ref="A2:J2"/>
    <mergeCell ref="A3:J3"/>
    <mergeCell ref="A4:J4"/>
    <mergeCell ref="A6:C7"/>
    <mergeCell ref="D6:G6"/>
    <mergeCell ref="H6:H8"/>
    <mergeCell ref="I6:I8"/>
    <mergeCell ref="J6:J8"/>
    <mergeCell ref="A11:B11"/>
    <mergeCell ref="A12:B12"/>
    <mergeCell ref="A14:B14"/>
    <mergeCell ref="A15:C15"/>
    <mergeCell ref="A17:B17"/>
    <mergeCell ref="A37:C37"/>
    <mergeCell ref="A19:C19"/>
    <mergeCell ref="A22:B22"/>
    <mergeCell ref="A24:B24"/>
    <mergeCell ref="A26:B26"/>
    <mergeCell ref="A27:B27"/>
    <mergeCell ref="A28:B28"/>
    <mergeCell ref="A30:B30"/>
    <mergeCell ref="A31:B31"/>
    <mergeCell ref="A32:B32"/>
    <mergeCell ref="A34:C34"/>
    <mergeCell ref="A36:B36"/>
    <mergeCell ref="A57:J57"/>
    <mergeCell ref="A39:B39"/>
    <mergeCell ref="A40:C40"/>
    <mergeCell ref="A43:B43"/>
    <mergeCell ref="A45:B45"/>
    <mergeCell ref="A46:C46"/>
    <mergeCell ref="A48:B48"/>
    <mergeCell ref="A49:C49"/>
    <mergeCell ref="A51:B51"/>
    <mergeCell ref="A52:B52"/>
    <mergeCell ref="A53:C53"/>
    <mergeCell ref="C55:G55"/>
  </mergeCells>
  <pageMargins left="0.25" right="0.25" top="0.25" bottom="0.25" header="0.05" footer="0.05"/>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topLeftCell="A18" zoomScaleNormal="100" zoomScaleSheetLayoutView="100" workbookViewId="0">
      <selection activeCell="R40" sqref="R40"/>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75" x14ac:dyDescent="0.25">
      <c r="A1" s="213" t="s">
        <v>250</v>
      </c>
      <c r="B1" s="213"/>
      <c r="C1" s="213"/>
      <c r="D1" s="213"/>
      <c r="E1" s="213"/>
      <c r="F1" s="213"/>
      <c r="G1" s="213"/>
      <c r="H1" s="213"/>
      <c r="I1" s="213"/>
      <c r="J1" s="213"/>
    </row>
    <row r="2" spans="1:145" ht="12.75" customHeight="1" x14ac:dyDescent="0.25">
      <c r="A2" s="214" t="s">
        <v>251</v>
      </c>
      <c r="B2" s="214"/>
      <c r="C2" s="214"/>
      <c r="D2" s="214"/>
      <c r="E2" s="214"/>
      <c r="F2" s="214" t="s">
        <v>130</v>
      </c>
      <c r="G2" s="214"/>
      <c r="H2" s="214"/>
      <c r="I2" s="214"/>
      <c r="J2" s="214"/>
    </row>
    <row r="3" spans="1:145" ht="12.75" customHeight="1" x14ac:dyDescent="0.25">
      <c r="A3" s="214" t="s">
        <v>131</v>
      </c>
      <c r="B3" s="214"/>
      <c r="C3" s="214"/>
      <c r="D3" s="214"/>
      <c r="E3" s="214"/>
      <c r="F3" s="214" t="s">
        <v>131</v>
      </c>
      <c r="G3" s="214"/>
      <c r="H3" s="214"/>
      <c r="I3" s="214"/>
      <c r="J3" s="214"/>
    </row>
    <row r="4" spans="1:145" ht="12.75" customHeight="1" x14ac:dyDescent="0.25">
      <c r="A4" s="214" t="s">
        <v>132</v>
      </c>
      <c r="B4" s="214"/>
      <c r="C4" s="214"/>
      <c r="D4" s="214"/>
      <c r="E4" s="214"/>
      <c r="F4" s="214" t="s">
        <v>131</v>
      </c>
      <c r="G4" s="214"/>
      <c r="H4" s="214"/>
      <c r="I4" s="214"/>
      <c r="J4" s="214"/>
    </row>
    <row r="5" spans="1:145" ht="3.75" customHeight="1" x14ac:dyDescent="0.25">
      <c r="A5" s="148"/>
      <c r="B5" s="148"/>
      <c r="C5" s="149"/>
      <c r="D5" s="149"/>
      <c r="E5" s="149"/>
      <c r="F5" s="149"/>
      <c r="G5" s="149"/>
      <c r="H5" s="149"/>
      <c r="I5" s="149"/>
      <c r="J5" s="149"/>
    </row>
    <row r="6" spans="1:145" ht="15.75" x14ac:dyDescent="0.25">
      <c r="A6" s="242" t="s">
        <v>133</v>
      </c>
      <c r="B6" s="242"/>
      <c r="C6" s="242"/>
      <c r="D6" s="243" t="s">
        <v>162</v>
      </c>
      <c r="E6" s="243"/>
      <c r="F6" s="243"/>
      <c r="G6" s="243"/>
      <c r="H6" s="244" t="s">
        <v>134</v>
      </c>
      <c r="I6" s="247" t="s">
        <v>252</v>
      </c>
      <c r="J6" s="247" t="s">
        <v>253</v>
      </c>
    </row>
    <row r="7" spans="1:145" ht="31.5" x14ac:dyDescent="0.25">
      <c r="A7" s="242"/>
      <c r="B7" s="242"/>
      <c r="C7" s="242"/>
      <c r="D7" s="151" t="s">
        <v>254</v>
      </c>
      <c r="E7" s="151" t="s">
        <v>164</v>
      </c>
      <c r="F7" s="151" t="s">
        <v>165</v>
      </c>
      <c r="G7" s="151" t="s">
        <v>255</v>
      </c>
      <c r="H7" s="245"/>
      <c r="I7" s="248"/>
      <c r="J7" s="248"/>
    </row>
    <row r="8" spans="1:145" ht="63" x14ac:dyDescent="0.25">
      <c r="A8" s="185"/>
      <c r="B8" s="186"/>
      <c r="C8" s="186"/>
      <c r="D8" s="211" t="s">
        <v>256</v>
      </c>
      <c r="E8" s="211" t="s">
        <v>168</v>
      </c>
      <c r="F8" s="211" t="s">
        <v>169</v>
      </c>
      <c r="G8" s="211" t="s">
        <v>170</v>
      </c>
      <c r="H8" s="246"/>
      <c r="I8" s="249"/>
      <c r="J8" s="249"/>
    </row>
    <row r="9" spans="1:145" s="4" customFormat="1" ht="48" customHeight="1" x14ac:dyDescent="0.25">
      <c r="A9" s="152" t="s">
        <v>137</v>
      </c>
      <c r="B9" s="153"/>
      <c r="C9" s="23" t="s">
        <v>138</v>
      </c>
      <c r="D9" s="154" t="s">
        <v>171</v>
      </c>
      <c r="E9" s="155"/>
      <c r="F9" s="154" t="s">
        <v>257</v>
      </c>
      <c r="G9" s="155" t="s">
        <v>258</v>
      </c>
      <c r="H9" s="156"/>
      <c r="I9" s="211"/>
      <c r="J9" s="211"/>
      <c r="K9" s="20"/>
    </row>
    <row r="10" spans="1:145" ht="15.75" x14ac:dyDescent="0.25">
      <c r="A10" s="45" t="s">
        <v>174</v>
      </c>
      <c r="B10" s="46"/>
      <c r="C10" s="47" t="s">
        <v>259</v>
      </c>
      <c r="D10" s="48"/>
      <c r="E10" s="48"/>
      <c r="F10" s="48"/>
      <c r="G10" s="48"/>
      <c r="H10" s="49"/>
      <c r="I10" s="50"/>
      <c r="J10" s="50"/>
    </row>
    <row r="11" spans="1:145" ht="15.75" x14ac:dyDescent="0.25">
      <c r="A11" s="222" t="s">
        <v>176</v>
      </c>
      <c r="B11" s="223"/>
      <c r="C11" s="51" t="s">
        <v>177</v>
      </c>
      <c r="D11" s="52"/>
      <c r="E11" s="53"/>
      <c r="F11" s="54"/>
      <c r="G11" s="157"/>
      <c r="H11" s="56">
        <f>(E11*F11)*G11</f>
        <v>0</v>
      </c>
      <c r="I11" s="57">
        <v>0</v>
      </c>
      <c r="J11" s="57">
        <f>H11+I11</f>
        <v>0</v>
      </c>
    </row>
    <row r="12" spans="1:145" ht="15.75" x14ac:dyDescent="0.25">
      <c r="A12" s="222" t="s">
        <v>178</v>
      </c>
      <c r="B12" s="223"/>
      <c r="C12" s="58" t="s">
        <v>179</v>
      </c>
      <c r="D12" s="52"/>
      <c r="E12" s="53"/>
      <c r="F12" s="59"/>
      <c r="G12" s="157"/>
      <c r="H12" s="56">
        <f>(E12*F12)*G12</f>
        <v>0</v>
      </c>
      <c r="I12" s="56">
        <v>0</v>
      </c>
      <c r="J12" s="57">
        <f>H12+I12</f>
        <v>0</v>
      </c>
    </row>
    <row r="13" spans="1:145" ht="15.75" x14ac:dyDescent="0.25">
      <c r="A13" s="60" t="s">
        <v>180</v>
      </c>
      <c r="B13" s="61"/>
      <c r="C13" s="62" t="s">
        <v>181</v>
      </c>
      <c r="D13" s="63"/>
      <c r="E13" s="63"/>
      <c r="F13" s="64"/>
      <c r="G13" s="65"/>
      <c r="H13" s="66"/>
      <c r="I13" s="67"/>
      <c r="J13" s="68"/>
    </row>
    <row r="14" spans="1:145" ht="15.75" x14ac:dyDescent="0.25">
      <c r="A14" s="222" t="s">
        <v>182</v>
      </c>
      <c r="B14" s="223"/>
      <c r="C14" s="51"/>
      <c r="D14" s="69"/>
      <c r="E14" s="69"/>
      <c r="F14" s="70"/>
      <c r="G14" s="71"/>
      <c r="H14" s="72">
        <f>(E14*F14)*G14</f>
        <v>0</v>
      </c>
      <c r="I14" s="56">
        <v>0</v>
      </c>
      <c r="J14" s="57">
        <f>H14+I14</f>
        <v>0</v>
      </c>
    </row>
    <row r="15" spans="1:145" s="10" customFormat="1" ht="15.75" x14ac:dyDescent="0.25">
      <c r="A15" s="240" t="s">
        <v>183</v>
      </c>
      <c r="B15" s="241"/>
      <c r="C15" s="241"/>
      <c r="D15" s="73"/>
      <c r="E15" s="74"/>
      <c r="F15" s="75"/>
      <c r="G15" s="73"/>
      <c r="H15" s="76">
        <f>SUM(H11:H14)</f>
        <v>0</v>
      </c>
      <c r="I15" s="77">
        <f>SUM(I11:I14)</f>
        <v>0</v>
      </c>
      <c r="J15" s="77">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25">
      <c r="A16" s="152" t="s">
        <v>139</v>
      </c>
      <c r="B16" s="158"/>
      <c r="C16" s="23" t="s">
        <v>140</v>
      </c>
      <c r="D16" s="155"/>
      <c r="E16" s="155"/>
      <c r="F16" s="159"/>
      <c r="G16" s="155"/>
      <c r="H16" s="160"/>
      <c r="I16" s="161"/>
      <c r="J16" s="16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5" x14ac:dyDescent="0.25">
      <c r="A17" s="225" t="s">
        <v>184</v>
      </c>
      <c r="B17" s="226"/>
      <c r="C17" s="58" t="s">
        <v>185</v>
      </c>
      <c r="D17" s="81"/>
      <c r="E17" s="162"/>
      <c r="F17" s="163"/>
      <c r="G17" s="164"/>
      <c r="H17" s="56">
        <f>(E17*F17)*G17</f>
        <v>0</v>
      </c>
      <c r="I17" s="57">
        <v>0</v>
      </c>
      <c r="J17" s="57">
        <f>H17+I17</f>
        <v>0</v>
      </c>
    </row>
    <row r="18" spans="1:145" ht="31.5" x14ac:dyDescent="0.25">
      <c r="A18" s="222" t="s">
        <v>186</v>
      </c>
      <c r="B18" s="223"/>
      <c r="C18" s="58" t="s">
        <v>187</v>
      </c>
      <c r="D18" s="82" t="s">
        <v>188</v>
      </c>
      <c r="E18" s="165"/>
      <c r="F18" s="166"/>
      <c r="G18" s="167"/>
      <c r="H18" s="56">
        <f>(E18*F18)*G18</f>
        <v>0</v>
      </c>
      <c r="I18" s="56">
        <v>0</v>
      </c>
      <c r="J18" s="57">
        <f>H18+I18</f>
        <v>0</v>
      </c>
    </row>
    <row r="19" spans="1:145" s="14" customFormat="1" ht="15.75" x14ac:dyDescent="0.25">
      <c r="A19" s="253" t="s">
        <v>189</v>
      </c>
      <c r="B19" s="254"/>
      <c r="C19" s="254"/>
      <c r="D19" s="168"/>
      <c r="E19" s="169"/>
      <c r="F19" s="170"/>
      <c r="G19" s="168"/>
      <c r="H19" s="171">
        <f>SUM(H17:H18)</f>
        <v>0</v>
      </c>
      <c r="I19" s="172">
        <f>SUM(I17:I18)</f>
        <v>0</v>
      </c>
      <c r="J19" s="17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25">
      <c r="A20" s="152" t="s">
        <v>141</v>
      </c>
      <c r="B20" s="158"/>
      <c r="C20" s="23" t="s">
        <v>142</v>
      </c>
      <c r="D20" s="155" t="s">
        <v>190</v>
      </c>
      <c r="E20" s="155" t="s">
        <v>191</v>
      </c>
      <c r="F20" s="159" t="s">
        <v>260</v>
      </c>
      <c r="G20" s="155"/>
      <c r="H20" s="160"/>
      <c r="I20" s="161"/>
      <c r="J20" s="16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75" x14ac:dyDescent="0.25">
      <c r="A21" s="84" t="s">
        <v>194</v>
      </c>
      <c r="B21" s="85"/>
      <c r="C21" s="86" t="s">
        <v>261</v>
      </c>
      <c r="D21" s="87"/>
      <c r="E21" s="88"/>
      <c r="F21" s="89"/>
      <c r="G21" s="87"/>
      <c r="H21" s="90"/>
      <c r="I21" s="67"/>
      <c r="J21" s="67"/>
    </row>
    <row r="22" spans="1:145" ht="31.5" x14ac:dyDescent="0.25">
      <c r="A22" s="225" t="s">
        <v>196</v>
      </c>
      <c r="B22" s="226"/>
      <c r="C22" s="58" t="s">
        <v>262</v>
      </c>
      <c r="D22" s="91"/>
      <c r="E22" s="92"/>
      <c r="F22" s="93"/>
      <c r="G22" s="94"/>
      <c r="H22" s="72">
        <f>D22*E22*F22</f>
        <v>0</v>
      </c>
      <c r="I22" s="56">
        <v>0</v>
      </c>
      <c r="J22" s="56">
        <f>H22+I22</f>
        <v>0</v>
      </c>
      <c r="K22" s="18"/>
    </row>
    <row r="23" spans="1:145" ht="15.75" x14ac:dyDescent="0.25">
      <c r="A23" s="207" t="s">
        <v>198</v>
      </c>
      <c r="B23" s="208"/>
      <c r="C23" s="58" t="s">
        <v>199</v>
      </c>
      <c r="D23" s="91"/>
      <c r="E23" s="92"/>
      <c r="F23" s="93"/>
      <c r="G23" s="94"/>
      <c r="H23" s="72">
        <f>D23*E23*F23</f>
        <v>0</v>
      </c>
      <c r="I23" s="56">
        <v>0</v>
      </c>
      <c r="J23" s="56">
        <f t="shared" ref="J23:J28" si="0">H23+I23</f>
        <v>0</v>
      </c>
      <c r="K23" s="18"/>
    </row>
    <row r="24" spans="1:145" ht="15.75" x14ac:dyDescent="0.25">
      <c r="A24" s="222" t="s">
        <v>200</v>
      </c>
      <c r="B24" s="223"/>
      <c r="C24" s="51" t="s">
        <v>201</v>
      </c>
      <c r="D24" s="91"/>
      <c r="E24" s="92"/>
      <c r="F24" s="93"/>
      <c r="G24" s="95"/>
      <c r="H24" s="72">
        <f>D24*E24*F24*G24</f>
        <v>0</v>
      </c>
      <c r="I24" s="56">
        <v>0</v>
      </c>
      <c r="J24" s="56">
        <f t="shared" si="0"/>
        <v>0</v>
      </c>
      <c r="K24" s="18"/>
    </row>
    <row r="25" spans="1:145" s="12" customFormat="1" ht="15.75" x14ac:dyDescent="0.25">
      <c r="A25" s="96" t="s">
        <v>202</v>
      </c>
      <c r="B25" s="97"/>
      <c r="C25" s="98" t="s">
        <v>203</v>
      </c>
      <c r="D25" s="99"/>
      <c r="E25" s="100"/>
      <c r="F25" s="101"/>
      <c r="G25" s="99"/>
      <c r="H25" s="102"/>
      <c r="I25" s="103"/>
      <c r="J25" s="103"/>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5" x14ac:dyDescent="0.25">
      <c r="A26" s="227" t="s">
        <v>204</v>
      </c>
      <c r="B26" s="228"/>
      <c r="C26" s="104" t="s">
        <v>197</v>
      </c>
      <c r="D26" s="91"/>
      <c r="E26" s="92"/>
      <c r="F26" s="93"/>
      <c r="G26" s="94"/>
      <c r="H26" s="72">
        <f>D26*E26*F26</f>
        <v>0</v>
      </c>
      <c r="I26" s="56">
        <v>0</v>
      </c>
      <c r="J26" s="56">
        <f t="shared" si="0"/>
        <v>0</v>
      </c>
    </row>
    <row r="27" spans="1:145" ht="15.75" x14ac:dyDescent="0.25">
      <c r="A27" s="227" t="s">
        <v>205</v>
      </c>
      <c r="B27" s="228"/>
      <c r="C27" s="104" t="s">
        <v>199</v>
      </c>
      <c r="D27" s="91"/>
      <c r="E27" s="92"/>
      <c r="F27" s="93"/>
      <c r="G27" s="94"/>
      <c r="H27" s="72">
        <f>D27*E27*F27</f>
        <v>0</v>
      </c>
      <c r="I27" s="56">
        <v>0</v>
      </c>
      <c r="J27" s="56">
        <f t="shared" si="0"/>
        <v>0</v>
      </c>
    </row>
    <row r="28" spans="1:145" ht="15.75" x14ac:dyDescent="0.25">
      <c r="A28" s="222" t="s">
        <v>206</v>
      </c>
      <c r="B28" s="223"/>
      <c r="C28" s="51" t="s">
        <v>207</v>
      </c>
      <c r="D28" s="91"/>
      <c r="E28" s="92"/>
      <c r="F28" s="93"/>
      <c r="G28" s="95"/>
      <c r="H28" s="72">
        <f>D28*E28*F28*G28</f>
        <v>0</v>
      </c>
      <c r="I28" s="56">
        <v>0</v>
      </c>
      <c r="J28" s="56">
        <f t="shared" si="0"/>
        <v>0</v>
      </c>
    </row>
    <row r="29" spans="1:145" ht="15.75" x14ac:dyDescent="0.25">
      <c r="A29" s="96" t="s">
        <v>208</v>
      </c>
      <c r="B29" s="97"/>
      <c r="C29" s="98" t="s">
        <v>209</v>
      </c>
      <c r="D29" s="99"/>
      <c r="E29" s="100"/>
      <c r="F29" s="101"/>
      <c r="G29" s="99"/>
      <c r="H29" s="102"/>
      <c r="I29" s="103"/>
      <c r="J29" s="103"/>
    </row>
    <row r="30" spans="1:145" s="10" customFormat="1" ht="31.5" x14ac:dyDescent="0.25">
      <c r="A30" s="227" t="s">
        <v>210</v>
      </c>
      <c r="B30" s="228"/>
      <c r="C30" s="104" t="s">
        <v>197</v>
      </c>
      <c r="D30" s="91"/>
      <c r="E30" s="92"/>
      <c r="F30" s="93"/>
      <c r="G30" s="94"/>
      <c r="H30" s="72">
        <f>D30*E30*F30</f>
        <v>0</v>
      </c>
      <c r="I30" s="56">
        <v>0</v>
      </c>
      <c r="J30" s="56">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25">
      <c r="A31" s="227" t="s">
        <v>211</v>
      </c>
      <c r="B31" s="228"/>
      <c r="C31" s="104" t="s">
        <v>199</v>
      </c>
      <c r="D31" s="91"/>
      <c r="E31" s="92"/>
      <c r="F31" s="93"/>
      <c r="G31" s="94"/>
      <c r="H31" s="72">
        <f>D31*E31*F31</f>
        <v>0</v>
      </c>
      <c r="I31" s="56">
        <v>0</v>
      </c>
      <c r="J31" s="56">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75" x14ac:dyDescent="0.25">
      <c r="A32" s="222" t="s">
        <v>212</v>
      </c>
      <c r="B32" s="223"/>
      <c r="C32" s="51" t="s">
        <v>207</v>
      </c>
      <c r="D32" s="91"/>
      <c r="E32" s="92"/>
      <c r="F32" s="93"/>
      <c r="G32" s="95"/>
      <c r="H32" s="72">
        <f>D32*E32*F32*G32</f>
        <v>0</v>
      </c>
      <c r="I32" s="56">
        <v>0</v>
      </c>
      <c r="J32" s="56">
        <f>H32+I32</f>
        <v>0</v>
      </c>
      <c r="K32" s="18"/>
    </row>
    <row r="33" spans="1:145" s="14" customFormat="1" ht="15.75" x14ac:dyDescent="0.25">
      <c r="A33" s="253" t="s">
        <v>213</v>
      </c>
      <c r="B33" s="254"/>
      <c r="C33" s="254"/>
      <c r="D33" s="168"/>
      <c r="E33" s="169"/>
      <c r="F33" s="170"/>
      <c r="G33" s="168"/>
      <c r="H33" s="171">
        <f>SUM(H22:H32)</f>
        <v>0</v>
      </c>
      <c r="I33" s="172">
        <f>SUM(I22:I32)</f>
        <v>0</v>
      </c>
      <c r="J33" s="17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25">
      <c r="A34" s="173" t="s">
        <v>145</v>
      </c>
      <c r="B34" s="174"/>
      <c r="C34" s="175" t="s">
        <v>221</v>
      </c>
      <c r="D34" s="176"/>
      <c r="E34" s="176" t="s">
        <v>215</v>
      </c>
      <c r="F34" s="177" t="s">
        <v>216</v>
      </c>
      <c r="G34" s="176"/>
      <c r="H34" s="178"/>
      <c r="I34" s="161"/>
      <c r="J34" s="16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75" x14ac:dyDescent="0.25">
      <c r="A35" s="222" t="s">
        <v>222</v>
      </c>
      <c r="B35" s="223"/>
      <c r="C35" s="51" t="s">
        <v>223</v>
      </c>
      <c r="D35" s="125"/>
      <c r="E35" s="123"/>
      <c r="F35" s="126"/>
      <c r="G35" s="179"/>
      <c r="H35" s="126">
        <f>E35*F35</f>
        <v>0</v>
      </c>
      <c r="I35" s="180">
        <v>0</v>
      </c>
      <c r="J35" s="180">
        <f>H35+I35</f>
        <v>0</v>
      </c>
      <c r="K35" s="18"/>
    </row>
    <row r="36" spans="1:145" s="10" customFormat="1" ht="15.75" x14ac:dyDescent="0.25">
      <c r="A36" s="219" t="s">
        <v>224</v>
      </c>
      <c r="B36" s="220"/>
      <c r="C36" s="220" t="s">
        <v>225</v>
      </c>
      <c r="D36" s="111"/>
      <c r="E36" s="111"/>
      <c r="F36" s="112"/>
      <c r="G36" s="111"/>
      <c r="H36" s="113">
        <f>SUM(H35:H35)</f>
        <v>0</v>
      </c>
      <c r="I36" s="77">
        <f>SUM(I35:I35)</f>
        <v>0</v>
      </c>
      <c r="J36" s="17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25">
      <c r="A37" s="173" t="s">
        <v>147</v>
      </c>
      <c r="B37" s="174"/>
      <c r="C37" s="175" t="s">
        <v>148</v>
      </c>
      <c r="D37" s="176"/>
      <c r="E37" s="176"/>
      <c r="F37" s="177"/>
      <c r="G37" s="176"/>
      <c r="H37" s="178"/>
      <c r="I37" s="161"/>
      <c r="J37" s="16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75" x14ac:dyDescent="0.25">
      <c r="A38" s="128" t="s">
        <v>227</v>
      </c>
      <c r="B38" s="129"/>
      <c r="C38" s="130" t="s">
        <v>228</v>
      </c>
      <c r="D38" s="131"/>
      <c r="E38" s="131"/>
      <c r="F38" s="132"/>
      <c r="G38" s="131"/>
      <c r="H38" s="133"/>
      <c r="I38" s="50"/>
      <c r="J38" s="50"/>
    </row>
    <row r="39" spans="1:145" ht="15.75" x14ac:dyDescent="0.25">
      <c r="A39" s="222" t="s">
        <v>229</v>
      </c>
      <c r="B39" s="223"/>
      <c r="C39" s="134" t="s">
        <v>230</v>
      </c>
      <c r="D39" s="135"/>
      <c r="E39" s="135"/>
      <c r="F39" s="140"/>
      <c r="G39" s="141"/>
      <c r="H39" s="72">
        <f>D39*E39*F39*G39</f>
        <v>0</v>
      </c>
      <c r="I39" s="57">
        <v>0</v>
      </c>
      <c r="J39" s="57">
        <f>H39+I39</f>
        <v>0</v>
      </c>
    </row>
    <row r="40" spans="1:145" ht="15.75" x14ac:dyDescent="0.25">
      <c r="A40" s="128" t="s">
        <v>231</v>
      </c>
      <c r="B40" s="129"/>
      <c r="C40" s="130" t="s">
        <v>73</v>
      </c>
      <c r="D40" s="131"/>
      <c r="E40" s="131"/>
      <c r="F40" s="132"/>
      <c r="G40" s="131"/>
      <c r="H40" s="133"/>
      <c r="I40" s="50"/>
      <c r="J40" s="50"/>
    </row>
    <row r="41" spans="1:145" ht="15.75" x14ac:dyDescent="0.25">
      <c r="A41" s="222" t="s">
        <v>233</v>
      </c>
      <c r="B41" s="223"/>
      <c r="C41" s="134" t="s">
        <v>234</v>
      </c>
      <c r="D41" s="135"/>
      <c r="E41" s="135"/>
      <c r="F41" s="140"/>
      <c r="G41" s="141"/>
      <c r="H41" s="72">
        <f>D41*E41*F41*G41</f>
        <v>0</v>
      </c>
      <c r="I41" s="57">
        <v>0</v>
      </c>
      <c r="J41" s="57">
        <f>H41+I41</f>
        <v>0</v>
      </c>
    </row>
    <row r="42" spans="1:145" s="10" customFormat="1" ht="15.75" x14ac:dyDescent="0.25">
      <c r="A42" s="219" t="s">
        <v>235</v>
      </c>
      <c r="B42" s="220"/>
      <c r="C42" s="220"/>
      <c r="D42" s="111"/>
      <c r="E42" s="111"/>
      <c r="F42" s="112"/>
      <c r="G42" s="111"/>
      <c r="H42" s="113">
        <f>SUM(H38:H41)</f>
        <v>0</v>
      </c>
      <c r="I42" s="139">
        <f>SUM(I38:I41)</f>
        <v>0</v>
      </c>
      <c r="J42" s="139">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25">
      <c r="A43" s="173" t="s">
        <v>149</v>
      </c>
      <c r="B43" s="174"/>
      <c r="C43" s="175" t="s">
        <v>150</v>
      </c>
      <c r="D43" s="155"/>
      <c r="E43" s="155"/>
      <c r="F43" s="159"/>
      <c r="G43" s="155"/>
      <c r="H43" s="160"/>
      <c r="I43" s="161"/>
      <c r="J43" s="16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75" x14ac:dyDescent="0.25">
      <c r="A44" s="222" t="s">
        <v>237</v>
      </c>
      <c r="B44" s="223"/>
      <c r="C44" s="134" t="s">
        <v>223</v>
      </c>
      <c r="D44" s="135"/>
      <c r="E44" s="135"/>
      <c r="F44" s="140"/>
      <c r="G44" s="141"/>
      <c r="H44" s="72">
        <f>D44*E44*F44*G44</f>
        <v>0</v>
      </c>
      <c r="I44" s="57">
        <v>0</v>
      </c>
      <c r="J44" s="57">
        <f>H44+I44</f>
        <v>0</v>
      </c>
    </row>
    <row r="45" spans="1:145" s="10" customFormat="1" ht="15.75" x14ac:dyDescent="0.25">
      <c r="A45" s="219" t="s">
        <v>263</v>
      </c>
      <c r="B45" s="220"/>
      <c r="C45" s="220"/>
      <c r="D45" s="220"/>
      <c r="E45" s="220"/>
      <c r="F45" s="220"/>
      <c r="G45" s="252"/>
      <c r="H45" s="142">
        <f>SUM(H44)</f>
        <v>0</v>
      </c>
      <c r="I45" s="139">
        <f>SUM(I44)</f>
        <v>0</v>
      </c>
      <c r="J45" s="139">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73" t="s">
        <v>151</v>
      </c>
      <c r="B46" s="174"/>
      <c r="C46" s="175" t="s">
        <v>152</v>
      </c>
      <c r="D46" s="176"/>
      <c r="E46" s="176"/>
      <c r="F46" s="177"/>
      <c r="G46" s="176"/>
      <c r="H46" s="178"/>
      <c r="I46" s="161"/>
      <c r="J46" s="16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239</v>
      </c>
      <c r="B47" s="223"/>
      <c r="C47" s="51" t="s">
        <v>240</v>
      </c>
      <c r="D47" s="144"/>
      <c r="E47" s="144"/>
      <c r="F47" s="126"/>
      <c r="G47" s="127"/>
      <c r="H47" s="72">
        <f>D47*E47*F47*G47</f>
        <v>0</v>
      </c>
      <c r="I47" s="56">
        <v>0</v>
      </c>
      <c r="J47" s="56">
        <f t="shared" ref="J47:J52" si="2">H47+I47</f>
        <v>0</v>
      </c>
      <c r="K47" s="18"/>
    </row>
    <row r="48" spans="1:145" ht="31.5" x14ac:dyDescent="0.25">
      <c r="A48" s="222" t="s">
        <v>241</v>
      </c>
      <c r="B48" s="223"/>
      <c r="C48" s="51" t="s">
        <v>242</v>
      </c>
      <c r="D48" s="144"/>
      <c r="E48" s="144"/>
      <c r="F48" s="126"/>
      <c r="G48" s="127"/>
      <c r="H48" s="72">
        <f>D48*E48*F48*G48</f>
        <v>0</v>
      </c>
      <c r="I48" s="56">
        <v>0</v>
      </c>
      <c r="J48" s="56">
        <f t="shared" si="2"/>
        <v>0</v>
      </c>
    </row>
    <row r="49" spans="1:145" s="10" customFormat="1" ht="15.75" x14ac:dyDescent="0.25">
      <c r="A49" s="219" t="s">
        <v>243</v>
      </c>
      <c r="B49" s="220"/>
      <c r="C49" s="220"/>
      <c r="D49" s="111"/>
      <c r="E49" s="111"/>
      <c r="F49" s="112"/>
      <c r="G49" s="111"/>
      <c r="H49" s="113">
        <f>SUM(H47:H48)</f>
        <v>0</v>
      </c>
      <c r="I49" s="139">
        <f>SUM(I47:I48)</f>
        <v>0</v>
      </c>
      <c r="J49" s="139">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52" t="s">
        <v>153</v>
      </c>
      <c r="B50" s="158"/>
      <c r="C50" s="23" t="s">
        <v>154</v>
      </c>
      <c r="D50" s="155"/>
      <c r="E50" s="155"/>
      <c r="F50" s="159"/>
      <c r="G50" s="155"/>
      <c r="H50" s="181">
        <f>SUM(H15,H19,H29,H32,H36,H42,H45,H49)</f>
        <v>0</v>
      </c>
      <c r="I50" s="182">
        <f>SUM(I15,I19,I29,I32,I36,I42,I45,I49)</f>
        <v>0</v>
      </c>
      <c r="J50" s="18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52" t="s">
        <v>155</v>
      </c>
      <c r="B51" s="158"/>
      <c r="C51" s="250" t="s">
        <v>264</v>
      </c>
      <c r="D51" s="250"/>
      <c r="E51" s="250"/>
      <c r="F51" s="250"/>
      <c r="G51" s="250"/>
      <c r="H51" s="181">
        <v>0</v>
      </c>
      <c r="I51" s="183">
        <v>0</v>
      </c>
      <c r="J51" s="18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52" t="s">
        <v>157</v>
      </c>
      <c r="B52" s="158"/>
      <c r="C52" s="23" t="s">
        <v>245</v>
      </c>
      <c r="D52" s="184" t="s">
        <v>246</v>
      </c>
      <c r="E52" s="155"/>
      <c r="F52" s="159"/>
      <c r="G52" s="155"/>
      <c r="H52" s="181">
        <f>SUM(H50:H51)</f>
        <v>0</v>
      </c>
      <c r="I52" s="161">
        <f>SUM(I50:I51)</f>
        <v>0</v>
      </c>
      <c r="J52" s="1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51"/>
      <c r="B53" s="251"/>
      <c r="C53" s="251"/>
      <c r="D53" s="251"/>
      <c r="E53" s="251"/>
      <c r="F53" s="251"/>
      <c r="G53" s="251"/>
      <c r="H53" s="251"/>
      <c r="I53" s="251"/>
      <c r="J53" s="251"/>
    </row>
  </sheetData>
  <mergeCells count="37">
    <mergeCell ref="A39:B39"/>
    <mergeCell ref="A19:C19"/>
    <mergeCell ref="A22:B22"/>
    <mergeCell ref="A24:B24"/>
    <mergeCell ref="A26:B26"/>
    <mergeCell ref="A27:B27"/>
    <mergeCell ref="A28:B28"/>
    <mergeCell ref="A31:B31"/>
    <mergeCell ref="A35:B35"/>
    <mergeCell ref="A36:C36"/>
    <mergeCell ref="A30:B30"/>
    <mergeCell ref="A32:B32"/>
    <mergeCell ref="A33:C33"/>
    <mergeCell ref="A49:C49"/>
    <mergeCell ref="C51:G51"/>
    <mergeCell ref="A53:J53"/>
    <mergeCell ref="A41:B41"/>
    <mergeCell ref="A42:C42"/>
    <mergeCell ref="A44:B44"/>
    <mergeCell ref="A45:G45"/>
    <mergeCell ref="A47:B47"/>
    <mergeCell ref="A48:B48"/>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556DEC5396A944BBE69C57F03F9A49" ma:contentTypeVersion="16" ma:contentTypeDescription="Create a new document." ma:contentTypeScope="" ma:versionID="21530bf7137b2610d2275d7c0d1405e9">
  <xsd:schema xmlns:xsd="http://www.w3.org/2001/XMLSchema" xmlns:xs="http://www.w3.org/2001/XMLSchema" xmlns:p="http://schemas.microsoft.com/office/2006/metadata/properties" xmlns:ns2="d5855d8f-440d-4029-b0e4-c84ea5621c95" xmlns:ns3="48f43fef-1310-4b27-adfe-78c3d9bdb180" xmlns:ns4="http://schemas.microsoft.com/sharepoint/v4" targetNamespace="http://schemas.microsoft.com/office/2006/metadata/properties" ma:root="true" ma:fieldsID="3a525d129f2fdf5b6cd4818086c173d4" ns2:_="" ns3:_="" ns4:_="">
    <xsd:import namespace="d5855d8f-440d-4029-b0e4-c84ea5621c95"/>
    <xsd:import namespace="48f43fef-1310-4b27-adfe-78c3d9bdb180"/>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55d8f-440d-4029-b0e4-c84ea5621c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f43fef-1310-4b27-adfe-78c3d9bdb18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d4b3831-c26a-4e75-8f19-1666beeddf9c}" ma:internalName="TaxCatchAll" ma:showField="CatchAllData" ma:web="48f43fef-1310-4b27-adfe-78c3d9bdb1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855d8f-440d-4029-b0e4-c84ea5621c95">
      <Terms xmlns="http://schemas.microsoft.com/office/infopath/2007/PartnerControls"/>
    </lcf76f155ced4ddcb4097134ff3c332f>
    <TaxCatchAll xmlns="48f43fef-1310-4b27-adfe-78c3d9bdb180" xsi:nil="true"/>
    <SharedWithUsers xmlns="48f43fef-1310-4b27-adfe-78c3d9bdb180">
      <UserInfo>
        <DisplayName>Abby Richardson</DisplayName>
        <AccountId>100</AccountId>
        <AccountType/>
      </UserInfo>
    </SharedWithUsers>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FE0775-C550-4466-B5FF-A8ED9B12A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855d8f-440d-4029-b0e4-c84ea5621c95"/>
    <ds:schemaRef ds:uri="48f43fef-1310-4b27-adfe-78c3d9bdb18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d5855d8f-440d-4029-b0e4-c84ea5621c95"/>
    <ds:schemaRef ds:uri="48f43fef-1310-4b27-adfe-78c3d9bdb180"/>
    <ds:schemaRef ds:uri="http://schemas.microsoft.com/sharepoint/v4"/>
  </ds:schemaRefs>
</ds:datastoreItem>
</file>

<file path=customXml/itemProps3.xml><?xml version="1.0" encoding="utf-8"?>
<ds:datastoreItem xmlns:ds="http://schemas.openxmlformats.org/officeDocument/2006/customXml" ds:itemID="{BCD9D10F-4865-4E6B-BE62-F29E01FC57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1. Budget Guidelines and FADR</vt:lpstr>
      <vt:lpstr>2. Summary Budget Template</vt:lpstr>
      <vt:lpstr>3. Detailed Budget - ESF $2M</vt:lpstr>
      <vt:lpstr>4. Detailed Budget - DA $600K</vt:lpstr>
      <vt:lpstr>SubRecipient Budget (if apl.)</vt:lpstr>
      <vt:lpstr>'2. Summary Budget Template'!Print_Area</vt:lpstr>
      <vt:lpstr>'3. Detailed Budget - ESF $2M'!Print_Area</vt:lpstr>
      <vt:lpstr>'4. Detailed Budget - DA $600K'!Print_Area</vt:lpstr>
      <vt:lpstr>'SubRecipient Budget (if apl.)'!Print_Area</vt:lpstr>
      <vt:lpstr>'3. Detailed Budget - ESF $2M'!Print_Titles</vt:lpstr>
      <vt:lpstr>'4. Detailed Budget - DA $600K'!Print_Titles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MillerRussoRL</cp:lastModifiedBy>
  <cp:revision/>
  <dcterms:created xsi:type="dcterms:W3CDTF">2011-04-25T16:36:39Z</dcterms:created>
  <dcterms:modified xsi:type="dcterms:W3CDTF">2023-06-15T19:02:58Z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0x010100C7556DEC5396A944BBE69C57F03F9A49</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y fmtid="{D5CDD505-2E9C-101B-9397-08002B2CF9AE}" pid="12" name="MSIP_Label_99433151-6b3b-40a4-9a76-643012730750_Enabled">
    <vt:lpwstr>true</vt:lpwstr>
  </property>
  <property fmtid="{D5CDD505-2E9C-101B-9397-08002B2CF9AE}" pid="13" name="MSIP_Label_99433151-6b3b-40a4-9a76-643012730750_SetDate">
    <vt:lpwstr>2023-03-20T18:27:24Z</vt:lpwstr>
  </property>
  <property fmtid="{D5CDD505-2E9C-101B-9397-08002B2CF9AE}" pid="14" name="MSIP_Label_99433151-6b3b-40a4-9a76-643012730750_Method">
    <vt:lpwstr>Privileged</vt:lpwstr>
  </property>
  <property fmtid="{D5CDD505-2E9C-101B-9397-08002B2CF9AE}" pid="15" name="MSIP_Label_99433151-6b3b-40a4-9a76-643012730750_Name">
    <vt:lpwstr>Protected v2</vt:lpwstr>
  </property>
  <property fmtid="{D5CDD505-2E9C-101B-9397-08002B2CF9AE}" pid="16" name="MSIP_Label_99433151-6b3b-40a4-9a76-643012730750_SiteId">
    <vt:lpwstr>8a628aaf-2f06-4dc5-a007-33a134d5e988</vt:lpwstr>
  </property>
  <property fmtid="{D5CDD505-2E9C-101B-9397-08002B2CF9AE}" pid="17" name="MSIP_Label_99433151-6b3b-40a4-9a76-643012730750_ActionId">
    <vt:lpwstr>a282318c-91f6-4f4f-8803-a8b4ff0a4bb0</vt:lpwstr>
  </property>
  <property fmtid="{D5CDD505-2E9C-101B-9397-08002B2CF9AE}" pid="18" name="MSIP_Label_99433151-6b3b-40a4-9a76-643012730750_ContentBits">
    <vt:lpwstr>1</vt:lpwstr>
  </property>
</Properties>
</file>