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n_mulvaney_usda_gov/Documents/Desktop/NFO's Notice of Funding Opportunities/NOFO001218 CIG Classic C Sherony/forms/"/>
    </mc:Choice>
  </mc:AlternateContent>
  <xr:revisionPtr revIDLastSave="0" documentId="8_{34124F60-ABAE-433C-AFF1-FA0EF6B88C31}" xr6:coauthVersionLast="47" xr6:coauthVersionMax="47" xr10:uidLastSave="{00000000-0000-0000-0000-000000000000}"/>
  <bookViews>
    <workbookView xWindow="31065" yWindow="2265" windowWidth="21600" windowHeight="12675" xr2:uid="{14E4B59F-ED81-4860-915A-DB776B83C5AB}"/>
  </bookViews>
  <sheets>
    <sheet name="CIG Class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6" i="1" l="1"/>
  <c r="D48" i="1"/>
  <c r="D53" i="1" s="1"/>
  <c r="E48" i="1"/>
  <c r="E53" i="1" s="1"/>
  <c r="E56" i="1" s="1"/>
  <c r="C48" i="1"/>
  <c r="C53" i="1" s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D25" i="1"/>
  <c r="D30" i="1" s="1"/>
  <c r="E25" i="1"/>
  <c r="E30" i="1" s="1"/>
  <c r="C25" i="1"/>
  <c r="C30" i="1" s="1"/>
  <c r="G30" i="1" l="1"/>
  <c r="G53" i="1"/>
  <c r="G25" i="1"/>
  <c r="C56" i="1"/>
  <c r="G56" i="1" s="1"/>
  <c r="G48" i="1"/>
</calcChain>
</file>

<file path=xl/sharedStrings.xml><?xml version="1.0" encoding="utf-8"?>
<sst xmlns="http://schemas.openxmlformats.org/spreadsheetml/2006/main" count="53" uniqueCount="34">
  <si>
    <t>Personnel</t>
  </si>
  <si>
    <t>Year 1</t>
  </si>
  <si>
    <t>Year 2</t>
  </si>
  <si>
    <t>Year 3</t>
  </si>
  <si>
    <t>Total</t>
  </si>
  <si>
    <t>Fringe</t>
  </si>
  <si>
    <t>Faculty</t>
  </si>
  <si>
    <t>Travel</t>
  </si>
  <si>
    <t>Conference trips</t>
  </si>
  <si>
    <t>Demo plot overnight trips</t>
  </si>
  <si>
    <t>FEDERAL BUDGET</t>
  </si>
  <si>
    <t>Supplies</t>
  </si>
  <si>
    <t>Field Supplies</t>
  </si>
  <si>
    <t>Lab Supplies</t>
  </si>
  <si>
    <t>Contractual</t>
  </si>
  <si>
    <t>Contractor Name</t>
  </si>
  <si>
    <t>Other</t>
  </si>
  <si>
    <t>Testing and analysis</t>
  </si>
  <si>
    <t>Publication and copying</t>
  </si>
  <si>
    <t>Indirect</t>
  </si>
  <si>
    <t>NON-FEDERAL BUDGET</t>
  </si>
  <si>
    <t>General services</t>
  </si>
  <si>
    <t>Land rental</t>
  </si>
  <si>
    <t>Legal Fees</t>
  </si>
  <si>
    <t>Staff</t>
  </si>
  <si>
    <t>Plot prep/data collection</t>
  </si>
  <si>
    <t>Farm Supplies</t>
  </si>
  <si>
    <t>Name of team member or their position</t>
  </si>
  <si>
    <t>TOTAL DIRECT</t>
  </si>
  <si>
    <t>TOTAL FEDERAL BUDGET</t>
  </si>
  <si>
    <t>TOTAL NON- FEDERAL BUDGET</t>
  </si>
  <si>
    <t>TOTAL BUDGET</t>
  </si>
  <si>
    <t>NICRA % or De Minimus (10%)</t>
  </si>
  <si>
    <t>Please see Appendix A in funding opportunity for example to write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</si>
</sst>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6" fontId="7" fillId="4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5" borderId="0" xfId="0" applyFill="1"/>
    <xf numFmtId="0" fontId="7" fillId="5" borderId="0" xfId="0" applyFont="1" applyFill="1" applyAlignment="1">
      <alignment vertical="center"/>
    </xf>
    <xf numFmtId="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0" fillId="5" borderId="0" xfId="0" applyNumberFormat="1" applyFill="1" applyAlignment="1">
      <alignment horizontal="center"/>
    </xf>
    <xf numFmtId="0" fontId="2" fillId="5" borderId="0" xfId="0" applyFont="1" applyFill="1"/>
    <xf numFmtId="0" fontId="8" fillId="5" borderId="0" xfId="0" applyFont="1" applyFill="1" applyAlignment="1">
      <alignment vertical="center"/>
    </xf>
    <xf numFmtId="6" fontId="8" fillId="5" borderId="0" xfId="0" applyNumberFormat="1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6" fontId="8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/>
    </xf>
    <xf numFmtId="0" fontId="9" fillId="0" borderId="0" xfId="0" applyFont="1"/>
    <xf numFmtId="0" fontId="7" fillId="4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6E56-3517-4B9C-9BFF-148456883F00}">
  <dimension ref="A1:G57"/>
  <sheetViews>
    <sheetView tabSelected="1" workbookViewId="0">
      <selection activeCell="L8" sqref="L8"/>
    </sheetView>
  </sheetViews>
  <sheetFormatPr defaultRowHeight="14.4" x14ac:dyDescent="0.3"/>
  <cols>
    <col min="2" max="2" width="38.109375" customWidth="1"/>
    <col min="3" max="5" width="9.6640625" bestFit="1" customWidth="1"/>
    <col min="6" max="6" width="1.44140625" customWidth="1"/>
    <col min="7" max="7" width="12.21875" customWidth="1"/>
  </cols>
  <sheetData>
    <row r="1" spans="1:7" x14ac:dyDescent="0.3">
      <c r="A1" s="28" t="s">
        <v>33</v>
      </c>
    </row>
    <row r="3" spans="1:7" s="3" customFormat="1" ht="17.399999999999999" x14ac:dyDescent="0.35">
      <c r="A3" s="30" t="s">
        <v>10</v>
      </c>
      <c r="B3" s="30"/>
      <c r="C3" s="4"/>
      <c r="D3" s="4"/>
      <c r="E3" s="4"/>
      <c r="F3" s="4"/>
      <c r="G3" s="4"/>
    </row>
    <row r="4" spans="1:7" ht="13.05" customHeight="1" x14ac:dyDescent="0.3">
      <c r="C4" s="5" t="s">
        <v>1</v>
      </c>
      <c r="D4" s="5" t="s">
        <v>2</v>
      </c>
      <c r="E4" s="5" t="s">
        <v>3</v>
      </c>
      <c r="F4" s="6"/>
      <c r="G4" s="5" t="s">
        <v>4</v>
      </c>
    </row>
    <row r="5" spans="1:7" ht="13.05" customHeight="1" x14ac:dyDescent="0.3">
      <c r="A5" s="29" t="s">
        <v>0</v>
      </c>
      <c r="B5" s="29"/>
      <c r="C5" s="8">
        <v>67800</v>
      </c>
      <c r="D5" s="8">
        <v>69834</v>
      </c>
      <c r="E5" s="8">
        <v>71929</v>
      </c>
      <c r="F5" s="6"/>
      <c r="G5" s="1">
        <f>SUM(C5:E5)</f>
        <v>209563</v>
      </c>
    </row>
    <row r="6" spans="1:7" ht="13.05" customHeight="1" x14ac:dyDescent="0.3">
      <c r="A6" s="5"/>
      <c r="B6" t="s">
        <v>27</v>
      </c>
      <c r="C6" s="10">
        <v>62300</v>
      </c>
      <c r="D6" s="11">
        <v>64169</v>
      </c>
      <c r="E6" s="11">
        <v>66094</v>
      </c>
      <c r="F6" s="6"/>
      <c r="G6" s="2">
        <f>SUM(C6:E6)</f>
        <v>192563</v>
      </c>
    </row>
    <row r="7" spans="1:7" ht="13.05" customHeight="1" x14ac:dyDescent="0.3">
      <c r="B7" t="s">
        <v>27</v>
      </c>
      <c r="C7" s="10">
        <v>5500</v>
      </c>
      <c r="D7" s="10">
        <v>5665</v>
      </c>
      <c r="E7" s="10">
        <v>5835</v>
      </c>
      <c r="F7" s="6"/>
      <c r="G7" s="2">
        <f t="shared" ref="G7:G17" si="0">SUM(C7:E7)</f>
        <v>17000</v>
      </c>
    </row>
    <row r="8" spans="1:7" ht="13.05" customHeight="1" x14ac:dyDescent="0.3">
      <c r="A8" s="29" t="s">
        <v>5</v>
      </c>
      <c r="B8" s="29"/>
      <c r="C8" s="8">
        <v>24188</v>
      </c>
      <c r="D8" s="8">
        <v>24913</v>
      </c>
      <c r="E8" s="8">
        <v>25661</v>
      </c>
      <c r="F8" s="6"/>
      <c r="G8" s="1">
        <f t="shared" si="0"/>
        <v>74762</v>
      </c>
    </row>
    <row r="9" spans="1:7" ht="13.05" customHeight="1" x14ac:dyDescent="0.3">
      <c r="B9" s="9" t="s">
        <v>6</v>
      </c>
      <c r="C9" s="10">
        <v>20871</v>
      </c>
      <c r="D9" s="10">
        <v>21497</v>
      </c>
      <c r="E9" s="10">
        <v>22142</v>
      </c>
      <c r="F9" s="6"/>
      <c r="G9" s="2">
        <f t="shared" si="0"/>
        <v>64510</v>
      </c>
    </row>
    <row r="10" spans="1:7" ht="13.05" customHeight="1" x14ac:dyDescent="0.3">
      <c r="B10" s="9" t="s">
        <v>24</v>
      </c>
      <c r="C10" s="10">
        <v>3317</v>
      </c>
      <c r="D10" s="10">
        <v>3416</v>
      </c>
      <c r="E10" s="10">
        <v>3519</v>
      </c>
      <c r="F10" s="6"/>
      <c r="G10" s="2">
        <f t="shared" si="0"/>
        <v>10252</v>
      </c>
    </row>
    <row r="11" spans="1:7" ht="13.05" customHeight="1" x14ac:dyDescent="0.3">
      <c r="A11" s="29" t="s">
        <v>7</v>
      </c>
      <c r="B11" s="29"/>
      <c r="C11" s="8">
        <v>3360</v>
      </c>
      <c r="D11" s="8">
        <v>6750</v>
      </c>
      <c r="E11" s="8">
        <v>6750</v>
      </c>
      <c r="F11" s="6"/>
      <c r="G11" s="1">
        <f>SUM(C11:E11)</f>
        <v>16860</v>
      </c>
    </row>
    <row r="12" spans="1:7" ht="13.05" customHeight="1" x14ac:dyDescent="0.3">
      <c r="B12" s="9" t="s">
        <v>25</v>
      </c>
      <c r="C12" s="10">
        <v>3000</v>
      </c>
      <c r="D12" s="10">
        <v>3000</v>
      </c>
      <c r="E12" s="10">
        <v>3000</v>
      </c>
      <c r="F12" s="6"/>
      <c r="G12" s="2">
        <f t="shared" si="0"/>
        <v>9000</v>
      </c>
    </row>
    <row r="13" spans="1:7" ht="13.05" customHeight="1" x14ac:dyDescent="0.3">
      <c r="B13" s="9" t="s">
        <v>9</v>
      </c>
      <c r="C13" s="10">
        <v>360</v>
      </c>
      <c r="D13" s="10">
        <v>360</v>
      </c>
      <c r="E13" s="10">
        <v>360</v>
      </c>
      <c r="F13" s="6"/>
      <c r="G13" s="2">
        <f t="shared" si="0"/>
        <v>1080</v>
      </c>
    </row>
    <row r="14" spans="1:7" ht="13.05" customHeight="1" x14ac:dyDescent="0.3">
      <c r="B14" s="9" t="s">
        <v>8</v>
      </c>
      <c r="C14" s="10">
        <v>0</v>
      </c>
      <c r="D14" s="10">
        <v>3390</v>
      </c>
      <c r="E14" s="10">
        <v>3390</v>
      </c>
      <c r="F14" s="6"/>
      <c r="G14" s="2">
        <f t="shared" si="0"/>
        <v>6780</v>
      </c>
    </row>
    <row r="15" spans="1:7" ht="13.05" customHeight="1" x14ac:dyDescent="0.3">
      <c r="A15" s="29" t="s">
        <v>11</v>
      </c>
      <c r="B15" s="29"/>
      <c r="C15" s="8">
        <v>4000</v>
      </c>
      <c r="D15" s="8">
        <v>4000</v>
      </c>
      <c r="E15" s="8">
        <v>3000</v>
      </c>
      <c r="F15" s="6"/>
      <c r="G15" s="1">
        <f t="shared" si="0"/>
        <v>11000</v>
      </c>
    </row>
    <row r="16" spans="1:7" ht="13.05" customHeight="1" x14ac:dyDescent="0.3">
      <c r="B16" s="9" t="s">
        <v>12</v>
      </c>
      <c r="C16" s="10">
        <v>1000</v>
      </c>
      <c r="D16" s="10">
        <v>1000</v>
      </c>
      <c r="F16" s="6"/>
      <c r="G16" s="2">
        <f t="shared" si="0"/>
        <v>2000</v>
      </c>
    </row>
    <row r="17" spans="1:7" ht="13.05" customHeight="1" x14ac:dyDescent="0.3">
      <c r="B17" s="9" t="s">
        <v>26</v>
      </c>
      <c r="C17" s="10">
        <v>2000</v>
      </c>
      <c r="D17" s="10">
        <v>2000</v>
      </c>
      <c r="E17" s="10">
        <v>2000</v>
      </c>
      <c r="F17" s="6"/>
      <c r="G17" s="2">
        <f t="shared" si="0"/>
        <v>6000</v>
      </c>
    </row>
    <row r="18" spans="1:7" ht="13.05" customHeight="1" x14ac:dyDescent="0.3">
      <c r="B18" s="9" t="s">
        <v>13</v>
      </c>
      <c r="C18" s="10">
        <v>1000</v>
      </c>
      <c r="D18" s="10">
        <v>1000</v>
      </c>
      <c r="E18" s="10">
        <v>1000</v>
      </c>
      <c r="F18" s="6"/>
      <c r="G18" s="1">
        <f>SUM(C18:E18)</f>
        <v>3000</v>
      </c>
    </row>
    <row r="19" spans="1:7" ht="13.05" customHeight="1" x14ac:dyDescent="0.3">
      <c r="A19" s="29" t="s">
        <v>14</v>
      </c>
      <c r="B19" s="29"/>
      <c r="C19" s="8">
        <v>10000</v>
      </c>
      <c r="D19" s="8">
        <v>10000</v>
      </c>
      <c r="E19" s="8">
        <v>10000</v>
      </c>
      <c r="F19" s="6"/>
      <c r="G19" s="2">
        <f t="shared" ref="G19:G25" si="1">SUM(C19:E19)</f>
        <v>30000</v>
      </c>
    </row>
    <row r="20" spans="1:7" ht="13.05" customHeight="1" x14ac:dyDescent="0.3">
      <c r="B20" t="s">
        <v>15</v>
      </c>
      <c r="C20" s="10">
        <v>4000</v>
      </c>
      <c r="D20" s="10">
        <v>4000</v>
      </c>
      <c r="E20" s="10">
        <v>4000</v>
      </c>
      <c r="F20" s="6"/>
      <c r="G20" s="2">
        <f t="shared" si="1"/>
        <v>12000</v>
      </c>
    </row>
    <row r="21" spans="1:7" ht="13.05" customHeight="1" x14ac:dyDescent="0.3">
      <c r="B21" t="s">
        <v>15</v>
      </c>
      <c r="C21" s="10">
        <v>6000</v>
      </c>
      <c r="D21" s="10">
        <v>6000</v>
      </c>
      <c r="E21" s="10">
        <v>6000</v>
      </c>
      <c r="F21" s="6"/>
      <c r="G21" s="2">
        <f t="shared" si="1"/>
        <v>18000</v>
      </c>
    </row>
    <row r="22" spans="1:7" ht="13.05" customHeight="1" x14ac:dyDescent="0.3">
      <c r="A22" s="29" t="s">
        <v>16</v>
      </c>
      <c r="B22" s="29"/>
      <c r="C22" s="8">
        <v>2500</v>
      </c>
      <c r="D22" s="8">
        <v>2500</v>
      </c>
      <c r="E22" s="8">
        <v>2500</v>
      </c>
      <c r="F22" s="6"/>
      <c r="G22" s="1">
        <f t="shared" si="1"/>
        <v>7500</v>
      </c>
    </row>
    <row r="23" spans="1:7" ht="13.05" customHeight="1" x14ac:dyDescent="0.3">
      <c r="B23" s="9" t="s">
        <v>18</v>
      </c>
      <c r="C23" s="10">
        <v>1000</v>
      </c>
      <c r="D23" s="10">
        <v>1000</v>
      </c>
      <c r="E23" s="10">
        <v>1000</v>
      </c>
      <c r="F23" s="6"/>
      <c r="G23" s="2">
        <f t="shared" si="1"/>
        <v>3000</v>
      </c>
    </row>
    <row r="24" spans="1:7" ht="13.05" customHeight="1" x14ac:dyDescent="0.3">
      <c r="B24" s="9" t="s">
        <v>22</v>
      </c>
      <c r="C24" s="10">
        <v>1500</v>
      </c>
      <c r="D24" s="10">
        <v>1500</v>
      </c>
      <c r="E24" s="10">
        <v>1500</v>
      </c>
      <c r="F24" s="6"/>
      <c r="G24" s="2">
        <f t="shared" si="1"/>
        <v>4500</v>
      </c>
    </row>
    <row r="25" spans="1:7" ht="13.05" customHeight="1" x14ac:dyDescent="0.3">
      <c r="A25" s="13" t="s">
        <v>28</v>
      </c>
      <c r="B25" s="14"/>
      <c r="C25" s="15">
        <f>C22+C19+C15+C11+C8+C5</f>
        <v>111848</v>
      </c>
      <c r="D25" s="15">
        <f t="shared" ref="D25:E25" si="2">D22+D19+D15+D11+D8+D5</f>
        <v>117997</v>
      </c>
      <c r="E25" s="15">
        <f t="shared" si="2"/>
        <v>119840</v>
      </c>
      <c r="F25" s="16"/>
      <c r="G25" s="17">
        <f t="shared" si="1"/>
        <v>349685</v>
      </c>
    </row>
    <row r="26" spans="1:7" ht="13.05" customHeight="1" x14ac:dyDescent="0.3">
      <c r="B26" s="9"/>
      <c r="C26" s="10"/>
      <c r="D26" s="10"/>
      <c r="E26" s="10"/>
      <c r="F26" s="6"/>
      <c r="G26" s="10"/>
    </row>
    <row r="27" spans="1:7" ht="13.05" customHeight="1" x14ac:dyDescent="0.3">
      <c r="A27" s="7" t="s">
        <v>19</v>
      </c>
      <c r="B27" s="7"/>
      <c r="C27" s="8">
        <v>11185</v>
      </c>
      <c r="D27" s="8">
        <v>11800</v>
      </c>
      <c r="E27" s="8">
        <v>11984</v>
      </c>
      <c r="F27" s="6"/>
      <c r="G27" s="8">
        <v>34969</v>
      </c>
    </row>
    <row r="28" spans="1:7" ht="14.55" customHeight="1" x14ac:dyDescent="0.3">
      <c r="B28" s="9" t="s">
        <v>32</v>
      </c>
      <c r="C28" s="10">
        <v>11185</v>
      </c>
      <c r="D28" s="10">
        <v>11800</v>
      </c>
      <c r="E28" s="10">
        <v>11984</v>
      </c>
      <c r="F28" s="6"/>
      <c r="G28" s="10">
        <v>34969</v>
      </c>
    </row>
    <row r="29" spans="1:7" s="3" customFormat="1" ht="17.399999999999999" x14ac:dyDescent="0.35">
      <c r="F29" s="6"/>
    </row>
    <row r="30" spans="1:7" ht="13.05" customHeight="1" x14ac:dyDescent="0.3">
      <c r="A30" s="18" t="s">
        <v>29</v>
      </c>
      <c r="B30" s="19"/>
      <c r="C30" s="20">
        <f>C27+C25</f>
        <v>123033</v>
      </c>
      <c r="D30" s="20">
        <f t="shared" ref="D30:E30" si="3">D27+D25</f>
        <v>129797</v>
      </c>
      <c r="E30" s="20">
        <f t="shared" si="3"/>
        <v>131824</v>
      </c>
      <c r="F30" s="21"/>
      <c r="G30" s="22">
        <f t="shared" ref="G30" si="4">SUM(C30:E30)</f>
        <v>384654</v>
      </c>
    </row>
    <row r="31" spans="1:7" s="3" customFormat="1" ht="17.399999999999999" x14ac:dyDescent="0.35"/>
    <row r="32" spans="1:7" ht="13.05" customHeight="1" x14ac:dyDescent="0.3">
      <c r="A32" s="12"/>
    </row>
    <row r="33" spans="1:7" ht="13.05" customHeight="1" x14ac:dyDescent="0.3">
      <c r="A33" s="30" t="s">
        <v>20</v>
      </c>
      <c r="B33" s="30"/>
      <c r="C33" s="4"/>
      <c r="D33" s="4"/>
      <c r="E33" s="4"/>
      <c r="F33" s="4"/>
      <c r="G33" s="4"/>
    </row>
    <row r="34" spans="1:7" ht="13.05" customHeight="1" x14ac:dyDescent="0.3">
      <c r="C34" s="5" t="s">
        <v>1</v>
      </c>
      <c r="D34" s="5" t="s">
        <v>2</v>
      </c>
      <c r="E34" s="5" t="s">
        <v>3</v>
      </c>
      <c r="F34" s="6"/>
      <c r="G34" s="5" t="s">
        <v>4</v>
      </c>
    </row>
    <row r="35" spans="1:7" ht="13.05" customHeight="1" x14ac:dyDescent="0.3">
      <c r="A35" s="29" t="s">
        <v>0</v>
      </c>
      <c r="B35" s="29"/>
      <c r="C35" s="8">
        <v>32200</v>
      </c>
      <c r="D35" s="8">
        <v>33166</v>
      </c>
      <c r="E35" s="8">
        <v>34161</v>
      </c>
      <c r="F35" s="6"/>
      <c r="G35" s="8">
        <v>99527</v>
      </c>
    </row>
    <row r="36" spans="1:7" ht="13.05" customHeight="1" x14ac:dyDescent="0.3">
      <c r="B36" t="s">
        <v>27</v>
      </c>
      <c r="C36" s="10">
        <v>26700</v>
      </c>
      <c r="D36" s="10">
        <v>27501</v>
      </c>
      <c r="E36" s="10">
        <v>28326</v>
      </c>
      <c r="F36" s="6"/>
      <c r="G36" s="10">
        <v>82527</v>
      </c>
    </row>
    <row r="37" spans="1:7" ht="13.05" customHeight="1" x14ac:dyDescent="0.3">
      <c r="B37" t="s">
        <v>27</v>
      </c>
      <c r="C37" s="10">
        <v>5500</v>
      </c>
      <c r="D37" s="10">
        <v>5665</v>
      </c>
      <c r="E37" s="10">
        <v>5835</v>
      </c>
      <c r="F37" s="6"/>
      <c r="G37" s="10">
        <v>17000</v>
      </c>
    </row>
    <row r="38" spans="1:7" ht="13.05" customHeight="1" x14ac:dyDescent="0.3">
      <c r="A38" s="29" t="s">
        <v>5</v>
      </c>
      <c r="B38" s="29"/>
      <c r="C38" s="8">
        <v>18448</v>
      </c>
      <c r="D38" s="8">
        <v>19001</v>
      </c>
      <c r="E38" s="8">
        <v>19571</v>
      </c>
      <c r="F38" s="6"/>
      <c r="G38" s="8">
        <v>57020</v>
      </c>
    </row>
    <row r="39" spans="1:7" ht="13.05" customHeight="1" x14ac:dyDescent="0.3">
      <c r="B39" s="9" t="s">
        <v>6</v>
      </c>
      <c r="C39" s="10">
        <v>10280</v>
      </c>
      <c r="D39" s="10">
        <v>10588</v>
      </c>
      <c r="E39" s="10">
        <v>10906</v>
      </c>
      <c r="F39" s="6"/>
      <c r="G39" s="10">
        <v>31774</v>
      </c>
    </row>
    <row r="40" spans="1:7" ht="13.05" customHeight="1" x14ac:dyDescent="0.3">
      <c r="B40" s="9" t="s">
        <v>24</v>
      </c>
      <c r="C40" s="10">
        <v>8168</v>
      </c>
      <c r="D40" s="10">
        <v>8413</v>
      </c>
      <c r="E40" s="10">
        <v>8665</v>
      </c>
      <c r="F40" s="6"/>
      <c r="G40" s="10">
        <v>25246</v>
      </c>
    </row>
    <row r="41" spans="1:7" ht="13.05" customHeight="1" x14ac:dyDescent="0.3">
      <c r="A41" s="29" t="s">
        <v>14</v>
      </c>
      <c r="B41" s="29"/>
      <c r="C41" s="8">
        <v>28000</v>
      </c>
      <c r="D41" s="8">
        <v>30000</v>
      </c>
      <c r="E41" s="8">
        <v>33000</v>
      </c>
      <c r="F41" s="6"/>
      <c r="G41" s="8">
        <v>91000</v>
      </c>
    </row>
    <row r="42" spans="1:7" ht="13.05" customHeight="1" x14ac:dyDescent="0.3">
      <c r="B42" t="s">
        <v>15</v>
      </c>
      <c r="C42" s="10">
        <v>18000</v>
      </c>
      <c r="D42" s="10">
        <v>20000</v>
      </c>
      <c r="E42" s="10">
        <v>23000</v>
      </c>
      <c r="F42" s="6"/>
      <c r="G42" s="10">
        <v>61000</v>
      </c>
    </row>
    <row r="43" spans="1:7" ht="13.05" customHeight="1" x14ac:dyDescent="0.3">
      <c r="B43" t="s">
        <v>15</v>
      </c>
      <c r="C43" s="10">
        <v>10000</v>
      </c>
      <c r="D43" s="10">
        <v>10000</v>
      </c>
      <c r="E43" s="10">
        <v>10000</v>
      </c>
      <c r="F43" s="6"/>
      <c r="G43" s="10">
        <v>30000</v>
      </c>
    </row>
    <row r="44" spans="1:7" ht="13.05" customHeight="1" x14ac:dyDescent="0.3">
      <c r="A44" s="29" t="s">
        <v>16</v>
      </c>
      <c r="B44" s="29"/>
      <c r="C44" s="8">
        <v>35000</v>
      </c>
      <c r="D44" s="8">
        <v>35000</v>
      </c>
      <c r="E44" s="8">
        <v>35000</v>
      </c>
      <c r="F44" s="6"/>
      <c r="G44" s="8">
        <v>105000</v>
      </c>
    </row>
    <row r="45" spans="1:7" ht="13.05" customHeight="1" x14ac:dyDescent="0.3">
      <c r="B45" s="9" t="s">
        <v>21</v>
      </c>
      <c r="C45" s="10">
        <v>5000</v>
      </c>
      <c r="D45" s="10">
        <v>5000</v>
      </c>
      <c r="E45" s="10">
        <v>5000</v>
      </c>
      <c r="F45" s="6"/>
      <c r="G45" s="10">
        <v>15000</v>
      </c>
    </row>
    <row r="46" spans="1:7" ht="13.05" customHeight="1" x14ac:dyDescent="0.3">
      <c r="B46" s="9" t="s">
        <v>17</v>
      </c>
      <c r="C46" s="10">
        <v>25000</v>
      </c>
      <c r="D46" s="10">
        <v>25000</v>
      </c>
      <c r="E46" s="10">
        <v>25000</v>
      </c>
      <c r="F46" s="6"/>
      <c r="G46" s="10">
        <v>75000</v>
      </c>
    </row>
    <row r="47" spans="1:7" ht="13.05" customHeight="1" x14ac:dyDescent="0.3">
      <c r="B47" s="9" t="s">
        <v>23</v>
      </c>
      <c r="C47" s="10">
        <v>5000</v>
      </c>
      <c r="D47" s="10">
        <v>5000</v>
      </c>
      <c r="E47" s="10">
        <v>5000</v>
      </c>
      <c r="F47" s="6"/>
      <c r="G47" s="10">
        <v>15000</v>
      </c>
    </row>
    <row r="48" spans="1:7" ht="16.05" customHeight="1" x14ac:dyDescent="0.3">
      <c r="A48" s="13" t="s">
        <v>28</v>
      </c>
      <c r="B48" s="14"/>
      <c r="C48" s="15">
        <f>C44+C41+C38+C35</f>
        <v>113648</v>
      </c>
      <c r="D48" s="15">
        <f t="shared" ref="D48:E48" si="5">D44+D41+D38+D35</f>
        <v>117167</v>
      </c>
      <c r="E48" s="15">
        <f t="shared" si="5"/>
        <v>121732</v>
      </c>
      <c r="F48" s="16"/>
      <c r="G48" s="17">
        <f t="shared" ref="G48" si="6">SUM(C48:E48)</f>
        <v>352547</v>
      </c>
    </row>
    <row r="49" spans="1:7" x14ac:dyDescent="0.3">
      <c r="F49" s="16"/>
    </row>
    <row r="50" spans="1:7" x14ac:dyDescent="0.3">
      <c r="A50" s="7" t="s">
        <v>19</v>
      </c>
      <c r="B50" s="7"/>
      <c r="C50" s="8">
        <v>11365</v>
      </c>
      <c r="D50" s="8">
        <v>11717</v>
      </c>
      <c r="E50" s="8">
        <v>12173</v>
      </c>
      <c r="F50" s="16"/>
      <c r="G50" s="8">
        <v>35255</v>
      </c>
    </row>
    <row r="51" spans="1:7" x14ac:dyDescent="0.3">
      <c r="B51" s="9" t="s">
        <v>32</v>
      </c>
      <c r="C51" s="10">
        <v>11365</v>
      </c>
      <c r="D51" s="10">
        <v>11717</v>
      </c>
      <c r="E51" s="10">
        <v>12173</v>
      </c>
      <c r="F51" s="16"/>
      <c r="G51" s="10">
        <v>35255</v>
      </c>
    </row>
    <row r="52" spans="1:7" x14ac:dyDescent="0.3">
      <c r="F52" s="16"/>
    </row>
    <row r="53" spans="1:7" ht="15.6" x14ac:dyDescent="0.3">
      <c r="A53" s="18" t="s">
        <v>30</v>
      </c>
      <c r="B53" s="19"/>
      <c r="C53" s="20">
        <f>C50+C48</f>
        <v>125013</v>
      </c>
      <c r="D53" s="20">
        <f t="shared" ref="D53:E53" si="7">D50+D48</f>
        <v>128884</v>
      </c>
      <c r="E53" s="20">
        <f t="shared" si="7"/>
        <v>133905</v>
      </c>
      <c r="F53" s="21"/>
      <c r="G53" s="22">
        <f t="shared" ref="G53" si="8">SUM(C53:E53)</f>
        <v>387802</v>
      </c>
    </row>
    <row r="55" spans="1:7" ht="15" thickBot="1" x14ac:dyDescent="0.35"/>
    <row r="56" spans="1:7" ht="18.600000000000001" thickTop="1" thickBot="1" x14ac:dyDescent="0.35">
      <c r="A56" s="23" t="s">
        <v>31</v>
      </c>
      <c r="B56" s="24"/>
      <c r="C56" s="26">
        <f>C53+C30</f>
        <v>248046</v>
      </c>
      <c r="D56" s="26">
        <f t="shared" ref="D56:E56" si="9">D53+D30</f>
        <v>258681</v>
      </c>
      <c r="E56" s="26">
        <f t="shared" si="9"/>
        <v>265729</v>
      </c>
      <c r="F56" s="25"/>
      <c r="G56" s="27">
        <f t="shared" ref="G56" si="10">SUM(C56:E56)</f>
        <v>772456</v>
      </c>
    </row>
    <row r="57" spans="1:7" ht="15" thickTop="1" x14ac:dyDescent="0.3"/>
  </sheetData>
  <mergeCells count="12">
    <mergeCell ref="A44:B44"/>
    <mergeCell ref="A22:B22"/>
    <mergeCell ref="A33:B33"/>
    <mergeCell ref="A35:B35"/>
    <mergeCell ref="A38:B38"/>
    <mergeCell ref="A41:B41"/>
    <mergeCell ref="A19:B19"/>
    <mergeCell ref="A3:B3"/>
    <mergeCell ref="A5:B5"/>
    <mergeCell ref="A8:B8"/>
    <mergeCell ref="A11:B11"/>
    <mergeCell ref="A15:B15"/>
  </mergeCells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8D32800F3DF4B9E545761FE311819" ma:contentTypeVersion="13" ma:contentTypeDescription="Create a new document." ma:contentTypeScope="" ma:versionID="93aab0ed703aa11d49a1ac94d52c3913">
  <xsd:schema xmlns:xsd="http://www.w3.org/2001/XMLSchema" xmlns:xs="http://www.w3.org/2001/XMLSchema" xmlns:p="http://schemas.microsoft.com/office/2006/metadata/properties" xmlns:ns1="http://schemas.microsoft.com/sharepoint/v3" xmlns:ns3="9eccd27e-6489-4b18-8531-a2eca886d448" xmlns:ns4="2617b8b1-afb2-4928-ba29-4abcf551df5b" targetNamespace="http://schemas.microsoft.com/office/2006/metadata/properties" ma:root="true" ma:fieldsID="e0cf5ced87104476d7d66ecf1d73c61d" ns1:_="" ns3:_="" ns4:_="">
    <xsd:import namespace="http://schemas.microsoft.com/sharepoint/v3"/>
    <xsd:import namespace="9eccd27e-6489-4b18-8531-a2eca886d448"/>
    <xsd:import namespace="2617b8b1-afb2-4928-ba29-4abcf551df5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cd27e-6489-4b18-8531-a2eca886d4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7b8b1-afb2-4928-ba29-4abcf551d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9BA414-235E-4897-AB89-3427F5838A1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EA008F0-1355-4534-A255-6BC30A7296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E91C89-9600-4532-9EF5-25867562D4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ccd27e-6489-4b18-8531-a2eca886d448"/>
    <ds:schemaRef ds:uri="2617b8b1-afb2-4928-ba29-4abcf551df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CIG Classic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Sherony, Caroline - NRCS, Washington, DC</dc:creator>
  <cp:lastModifiedBy>Mulvaney, Ann- NRCS,  Washington, DC</cp:lastModifiedBy>
  <dcterms:created xsi:type="dcterms:W3CDTF">2020-01-30T18:25:43Z</dcterms:created>
  <dcterms:modified xsi:type="dcterms:W3CDTF">2022-08-08T22:30:53Z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0x0101004618D32800F3DF4B9E545761FE311819</vt:lpwstr>
  </property>
</Properties>
</file>