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GPD\Lost Wages 2020\Claimant Summary Template\"/>
    </mc:Choice>
  </mc:AlternateContent>
  <xr:revisionPtr revIDLastSave="0" documentId="8_{48A24DF4-FFD8-445C-9126-06F35CE01C08}" xr6:coauthVersionLast="45" xr6:coauthVersionMax="45" xr10:uidLastSave="{00000000-0000-0000-0000-000000000000}"/>
  <workbookProtection workbookAlgorithmName="SHA-512" workbookHashValue="cCtX7f4saxnJWgfYdcLjUe/7jZnckW1XFrHT3MTQsOp5OTse2uCu1tQ/nDw0voqJx/aNSJcF/es/Y90z6xc/UQ==" workbookSaltValue="SMW90oVe3gfJDYu66sv1WQ==" workbookSpinCount="100000" lockStructure="1"/>
  <bookViews>
    <workbookView xWindow="-110" yWindow="-110" windowWidth="19420" windowHeight="10420" xr2:uid="{E16DF75A-DE27-41D5-895E-E30946812225}"/>
  </bookViews>
  <sheets>
    <sheet name="State submission" sheetId="1" r:id="rId1"/>
    <sheet name="Calculations" sheetId="2" state="hidden" r:id="rId2"/>
    <sheet name="Table for Award Letter" sheetId="3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4" i="2" l="1"/>
  <c r="F39" i="1" l="1"/>
  <c r="E39" i="1"/>
  <c r="F27" i="1"/>
  <c r="F28" i="1"/>
  <c r="F29" i="1"/>
  <c r="F30" i="1"/>
  <c r="F31" i="1"/>
  <c r="F32" i="1"/>
  <c r="F33" i="1"/>
  <c r="F34" i="1"/>
  <c r="E27" i="1"/>
  <c r="E28" i="1"/>
  <c r="E29" i="1"/>
  <c r="E30" i="1"/>
  <c r="E31" i="1"/>
  <c r="E32" i="1"/>
  <c r="E33" i="1"/>
  <c r="E34" i="1"/>
  <c r="D27" i="1"/>
  <c r="D28" i="1"/>
  <c r="D29" i="1"/>
  <c r="D30" i="1"/>
  <c r="D31" i="1"/>
  <c r="D32" i="1"/>
  <c r="D33" i="1"/>
  <c r="D34" i="1"/>
  <c r="F26" i="1"/>
  <c r="E26" i="1"/>
  <c r="D26" i="1"/>
  <c r="F16" i="1"/>
  <c r="F17" i="1"/>
  <c r="F18" i="1"/>
  <c r="F19" i="1"/>
  <c r="F20" i="1"/>
  <c r="F21" i="1"/>
  <c r="F22" i="1"/>
  <c r="F23" i="1"/>
  <c r="F15" i="1"/>
  <c r="E16" i="1"/>
  <c r="E17" i="1"/>
  <c r="E18" i="1"/>
  <c r="E19" i="1"/>
  <c r="E20" i="1"/>
  <c r="E21" i="1"/>
  <c r="E22" i="1"/>
  <c r="E23" i="1"/>
  <c r="E15" i="1"/>
  <c r="D16" i="1"/>
  <c r="D17" i="1"/>
  <c r="D18" i="1"/>
  <c r="D19" i="1"/>
  <c r="D20" i="1"/>
  <c r="D21" i="1"/>
  <c r="D22" i="1"/>
  <c r="D23" i="1"/>
  <c r="D15" i="1"/>
  <c r="F5" i="1"/>
  <c r="F6" i="1"/>
  <c r="F7" i="1"/>
  <c r="F8" i="1"/>
  <c r="F9" i="1"/>
  <c r="F10" i="1"/>
  <c r="F11" i="1"/>
  <c r="F12" i="1"/>
  <c r="F4" i="1"/>
  <c r="E5" i="1"/>
  <c r="E6" i="1"/>
  <c r="E7" i="1"/>
  <c r="E8" i="1"/>
  <c r="E9" i="1"/>
  <c r="E10" i="1"/>
  <c r="E11" i="1"/>
  <c r="E12" i="1"/>
  <c r="E4" i="1"/>
  <c r="D5" i="1"/>
  <c r="D6" i="1"/>
  <c r="D7" i="1"/>
  <c r="D8" i="1"/>
  <c r="D9" i="1"/>
  <c r="D10" i="1"/>
  <c r="D11" i="1"/>
  <c r="D12" i="1"/>
  <c r="D4" i="1"/>
  <c r="D20" i="2" l="1"/>
  <c r="F14" i="2"/>
  <c r="E14" i="2"/>
  <c r="F20" i="2" l="1"/>
  <c r="E20" i="2"/>
  <c r="C35" i="1"/>
  <c r="C24" i="1"/>
  <c r="C13" i="1"/>
  <c r="C8" i="2" l="1"/>
  <c r="D8" i="2" s="1"/>
  <c r="F8" i="2" s="1"/>
  <c r="F35" i="1"/>
  <c r="D35" i="1"/>
  <c r="E35" i="1"/>
  <c r="C7" i="2"/>
  <c r="D7" i="2" s="1"/>
  <c r="D24" i="1"/>
  <c r="E24" i="1"/>
  <c r="F24" i="1"/>
  <c r="C6" i="2"/>
  <c r="D6" i="2" s="1"/>
  <c r="E6" i="2" s="1"/>
  <c r="D5" i="3" s="1"/>
  <c r="D13" i="1"/>
  <c r="E13" i="1"/>
  <c r="F13" i="1"/>
  <c r="C36" i="1"/>
  <c r="E8" i="2" l="1"/>
  <c r="D7" i="3" s="1"/>
  <c r="E36" i="1"/>
  <c r="F36" i="1"/>
  <c r="D36" i="1"/>
  <c r="F6" i="2"/>
  <c r="C9" i="2"/>
  <c r="D9" i="2"/>
  <c r="D19" i="2" s="1"/>
  <c r="F19" i="2" s="1"/>
  <c r="F7" i="2"/>
  <c r="E7" i="2"/>
  <c r="D6" i="3" s="1"/>
  <c r="D21" i="2" l="1"/>
  <c r="E21" i="2" s="1"/>
  <c r="F9" i="2"/>
  <c r="D13" i="2"/>
  <c r="E13" i="2" s="1"/>
  <c r="E9" i="2"/>
  <c r="C14" i="2"/>
  <c r="E19" i="2"/>
  <c r="F15" i="2"/>
  <c r="E15" i="2"/>
  <c r="D8" i="3" s="1"/>
  <c r="D9" i="3" s="1"/>
  <c r="F21" i="2" l="1"/>
  <c r="F13" i="2"/>
</calcChain>
</file>

<file path=xl/sharedStrings.xml><?xml version="1.0" encoding="utf-8"?>
<sst xmlns="http://schemas.openxmlformats.org/spreadsheetml/2006/main" count="74" uniqueCount="51">
  <si>
    <t>Week ending 8/1/20</t>
  </si>
  <si>
    <t>Pandemic Emergency Unemployment Compensation</t>
  </si>
  <si>
    <t>Pandemic Unemployment Assistance</t>
  </si>
  <si>
    <t>Extended Benefits</t>
  </si>
  <si>
    <t>Short-Time Compensation</t>
  </si>
  <si>
    <t>Trade Readjustment Allowance</t>
  </si>
  <si>
    <t>Payments under the Self-Employment Assistance program</t>
  </si>
  <si>
    <t>SUBTOTAL</t>
  </si>
  <si>
    <t>Week ending 8/8/20</t>
  </si>
  <si>
    <t>Week ending 8/15/20</t>
  </si>
  <si>
    <t>TOTAL (3 weeks of Lost Wages benefit payments, fed-share)</t>
  </si>
  <si>
    <t>Number of eligible claimants for week ending 8/1/20</t>
  </si>
  <si>
    <t>Number of eligible claimants for week ending 8/8/20</t>
  </si>
  <si>
    <t>Number of eligible claimants for week ending 8/15/20</t>
  </si>
  <si>
    <t>Total</t>
  </si>
  <si>
    <t>Lost Wages Payments for the week ending 8/1/20</t>
  </si>
  <si>
    <t>Lost Wages Payments for the week ending 8/8/20</t>
  </si>
  <si>
    <t>Lost Wages Payments for the week ending 8/15/20</t>
  </si>
  <si>
    <t>Administrative Costs</t>
  </si>
  <si>
    <t>The table below is formatted so that it may be copied and pasted into the award letter template.
All reviewers should double check that $$ figures copy and paste into the award letter accurately.</t>
  </si>
  <si>
    <t>TOTAL</t>
  </si>
  <si>
    <t>Federal Share
 ($300/claimant)</t>
  </si>
  <si>
    <t>Non-federal share
 ($100/claimant)</t>
  </si>
  <si>
    <t>Lost Wages Benefit Payments</t>
  </si>
  <si>
    <t xml:space="preserve">Lost Wages Administrative Costs   </t>
  </si>
  <si>
    <t>Total Benefits
($400/claimant)</t>
  </si>
  <si>
    <t>Total Admin Costs</t>
  </si>
  <si>
    <t>Federal Share</t>
  </si>
  <si>
    <t xml:space="preserve">Non-federal share </t>
  </si>
  <si>
    <t>Lost Wages benefit payments subtotal</t>
  </si>
  <si>
    <t>State-submitted administrative costs</t>
  </si>
  <si>
    <t>FEMA-calculated administrative costs</t>
  </si>
  <si>
    <t>Non-federal share</t>
  </si>
  <si>
    <t>Lost Wages administrative costs (lesser of the two)</t>
  </si>
  <si>
    <t>Total Award: Lost Wages Benefits + Administrative Costs</t>
  </si>
  <si>
    <t>Total Award
(Benefits + Admin Costs)</t>
  </si>
  <si>
    <t>Lost Wages benefit payments for 3-week period 
(weeks ending 8/1, 8/8, and 8/15)</t>
  </si>
  <si>
    <r>
      <t xml:space="preserve">Reviewer instructions for Admin Costs: </t>
    </r>
    <r>
      <rPr>
        <sz val="11"/>
        <color theme="1"/>
        <rFont val="Calibri"/>
        <family val="2"/>
        <scheme val="minor"/>
      </rPr>
      <t xml:space="preserve">
1) Confirm that the state/territory entered their admin costs, as reflected in the SF-424A, into "Box 2" of the "State submission" tab.</t>
    </r>
    <r>
      <rPr>
        <b/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2) Compare the "FEMA-calculated administrative costs" to the "State-submitted administrative costs", and enter the lesser of the two amounts in the bright green box.</t>
    </r>
  </si>
  <si>
    <t>Award Calculations- [INSTERT STATE/TERRITORY NAME]</t>
  </si>
  <si>
    <t>Unemployment Compensation for Ex-Service members (UCX)</t>
  </si>
  <si>
    <t>Unemployment Compensation for Federal Employees (UCFE)</t>
  </si>
  <si>
    <t>Regular Unemployment</t>
  </si>
  <si>
    <t>Federal Share
($300/claimant)</t>
  </si>
  <si>
    <t>Total benefit 
($400/claimant)</t>
  </si>
  <si>
    <t>Non-Federal Share
($100/claimant)</t>
  </si>
  <si>
    <t>Number of 
eligible claimants 
(actual or estimated)</t>
  </si>
  <si>
    <r>
      <t>Box 1: Claimant Summary - [</t>
    </r>
    <r>
      <rPr>
        <b/>
        <sz val="11"/>
        <color rgb="FFFF0000"/>
        <rFont val="Calibri"/>
        <family val="2"/>
        <scheme val="minor"/>
      </rPr>
      <t>INSTERT STATE/TERRITORY NAME</t>
    </r>
    <r>
      <rPr>
        <b/>
        <sz val="11"/>
        <color theme="1"/>
        <rFont val="Calibri"/>
        <family val="2"/>
        <scheme val="minor"/>
      </rPr>
      <t>]</t>
    </r>
  </si>
  <si>
    <t>Federal Share
(75%)</t>
  </si>
  <si>
    <t>Non-Federal Share
(25%)</t>
  </si>
  <si>
    <t>Total Admin Costs
(Fed + Non-Fed)</t>
  </si>
  <si>
    <r>
      <t xml:space="preserve">Box 2: Administrative Costs
</t>
    </r>
    <r>
      <rPr>
        <b/>
        <i/>
        <sz val="11"/>
        <color theme="1"/>
        <rFont val="Calibri"/>
        <family val="2"/>
        <scheme val="minor"/>
      </rPr>
      <t>Instructions to State/Territory:</t>
    </r>
    <r>
      <rPr>
        <i/>
        <sz val="11"/>
        <color theme="1"/>
        <rFont val="Calibri"/>
        <family val="2"/>
        <scheme val="minor"/>
      </rPr>
      <t xml:space="preserve"> In the box to the right, enter the total estimated administrative costs </t>
    </r>
    <r>
      <rPr>
        <i/>
        <u/>
        <sz val="11"/>
        <color theme="1"/>
        <rFont val="Calibri"/>
        <family val="2"/>
        <scheme val="minor"/>
      </rPr>
      <t>associated with dispersing three weeks</t>
    </r>
    <r>
      <rPr>
        <i/>
        <sz val="11"/>
        <color theme="1"/>
        <rFont val="Calibri"/>
        <family val="2"/>
        <scheme val="minor"/>
      </rPr>
      <t xml:space="preserve"> of Lost Wages Assistance benefit payments.  The number should match the administrative costs on the SF-424A.  (The Federal and Non-Federal Share will automatically calculate)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</si>
</sst>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&quot;$&quot;#,##0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1B1B1B"/>
      <name val="Calibri"/>
      <family val="2"/>
      <scheme val="minor"/>
    </font>
    <font>
      <b/>
      <sz val="11"/>
      <color rgb="FF1B1B1B"/>
      <name val="Calibri"/>
      <family val="2"/>
      <scheme val="minor"/>
    </font>
    <font>
      <b/>
      <sz val="9"/>
      <color rgb="FF1B1B1B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rgb="FFFF000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59999389629810485"/>
        <bgColor indexed="64"/>
      </patternFill>
    </fill>
  </fills>
  <borders count="6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medium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medium">
        <color rgb="FF999999"/>
      </left>
      <right/>
      <top style="medium">
        <color rgb="FF999999"/>
      </top>
      <bottom style="medium">
        <color rgb="FF999999"/>
      </bottom>
      <diagonal/>
    </border>
    <border>
      <left style="medium">
        <color rgb="FF999999"/>
      </left>
      <right/>
      <top style="thick">
        <color rgb="FF999999"/>
      </top>
      <bottom style="medium">
        <color rgb="FF999999"/>
      </bottom>
      <diagonal/>
    </border>
    <border>
      <left style="medium">
        <color rgb="FF999999"/>
      </left>
      <right style="medium">
        <color rgb="FF999999"/>
      </right>
      <top style="thick">
        <color rgb="FF999999"/>
      </top>
      <bottom style="medium">
        <color rgb="FF999999"/>
      </bottom>
      <diagonal/>
    </border>
    <border>
      <left style="medium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medium">
        <color rgb="FF999999"/>
      </right>
      <top style="thin">
        <color rgb="FF999999"/>
      </top>
      <bottom style="thin">
        <color rgb="FF999999"/>
      </bottom>
      <diagonal/>
    </border>
    <border>
      <left style="medium">
        <color rgb="FF999999"/>
      </left>
      <right style="thin">
        <color rgb="FF999999"/>
      </right>
      <top style="thin">
        <color rgb="FF999999"/>
      </top>
      <bottom style="thick">
        <color rgb="FF999999"/>
      </bottom>
      <diagonal/>
    </border>
    <border>
      <left style="thin">
        <color rgb="FF999999"/>
      </left>
      <right style="medium">
        <color rgb="FF999999"/>
      </right>
      <top style="thin">
        <color rgb="FF999999"/>
      </top>
      <bottom style="thick">
        <color rgb="FF999999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/>
      <top style="thin">
        <color rgb="FF999999"/>
      </top>
      <bottom style="thick">
        <color rgb="FF999999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 style="medium">
        <color rgb="FF999999"/>
      </right>
      <top style="thin">
        <color rgb="FF999999"/>
      </top>
      <bottom style="thin">
        <color rgb="FF999999"/>
      </bottom>
      <diagonal/>
    </border>
    <border>
      <left style="medium">
        <color rgb="FF999999"/>
      </left>
      <right/>
      <top style="medium">
        <color rgb="FF999999"/>
      </top>
      <bottom style="thin">
        <color rgb="FF999999"/>
      </bottom>
      <diagonal/>
    </border>
    <border>
      <left/>
      <right style="medium">
        <color rgb="FF999999"/>
      </right>
      <top style="medium">
        <color rgb="FF999999"/>
      </top>
      <bottom style="thin">
        <color rgb="FF999999"/>
      </bottom>
      <diagonal/>
    </border>
    <border>
      <left/>
      <right style="medium">
        <color rgb="FF999999"/>
      </right>
      <top style="medium">
        <color rgb="FF999999"/>
      </top>
      <bottom style="medium">
        <color rgb="FF999999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medium">
        <color auto="1"/>
      </bottom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2" fillId="3" borderId="4" xfId="0" applyFont="1" applyFill="1" applyBorder="1" applyAlignment="1">
      <alignment horizontal="right" vertical="center" wrapText="1"/>
    </xf>
    <xf numFmtId="6" fontId="0" fillId="3" borderId="6" xfId="0" applyNumberFormat="1" applyFont="1" applyFill="1" applyBorder="1"/>
    <xf numFmtId="0" fontId="2" fillId="3" borderId="7" xfId="0" applyFont="1" applyFill="1" applyBorder="1" applyAlignment="1">
      <alignment horizontal="right" vertical="center"/>
    </xf>
    <xf numFmtId="0" fontId="0" fillId="2" borderId="9" xfId="0" applyFont="1" applyFill="1" applyBorder="1" applyAlignment="1">
      <alignment wrapText="1"/>
    </xf>
    <xf numFmtId="3" fontId="0" fillId="2" borderId="10" xfId="0" applyNumberFormat="1" applyFont="1" applyFill="1" applyBorder="1"/>
    <xf numFmtId="6" fontId="0" fillId="2" borderId="10" xfId="0" applyNumberFormat="1" applyFont="1" applyFill="1" applyBorder="1"/>
    <xf numFmtId="6" fontId="0" fillId="2" borderId="11" xfId="0" applyNumberFormat="1" applyFont="1" applyFill="1" applyBorder="1"/>
    <xf numFmtId="6" fontId="0" fillId="6" borderId="6" xfId="0" applyNumberFormat="1" applyFont="1" applyFill="1" applyBorder="1"/>
    <xf numFmtId="0" fontId="2" fillId="6" borderId="7" xfId="0" applyFont="1" applyFill="1" applyBorder="1" applyAlignment="1">
      <alignment horizontal="right" vertical="center"/>
    </xf>
    <xf numFmtId="0" fontId="0" fillId="5" borderId="9" xfId="0" applyFont="1" applyFill="1" applyBorder="1" applyAlignment="1">
      <alignment wrapText="1"/>
    </xf>
    <xf numFmtId="3" fontId="0" fillId="5" borderId="10" xfId="0" applyNumberFormat="1" applyFont="1" applyFill="1" applyBorder="1"/>
    <xf numFmtId="6" fontId="0" fillId="5" borderId="10" xfId="0" applyNumberFormat="1" applyFont="1" applyFill="1" applyBorder="1"/>
    <xf numFmtId="6" fontId="0" fillId="5" borderId="11" xfId="0" applyNumberFormat="1" applyFont="1" applyFill="1" applyBorder="1"/>
    <xf numFmtId="6" fontId="0" fillId="8" borderId="6" xfId="0" applyNumberFormat="1" applyFont="1" applyFill="1" applyBorder="1"/>
    <xf numFmtId="0" fontId="2" fillId="8" borderId="7" xfId="0" applyFont="1" applyFill="1" applyBorder="1" applyAlignment="1">
      <alignment horizontal="right" vertical="center"/>
    </xf>
    <xf numFmtId="0" fontId="0" fillId="7" borderId="9" xfId="0" applyFont="1" applyFill="1" applyBorder="1" applyAlignment="1">
      <alignment wrapText="1"/>
    </xf>
    <xf numFmtId="3" fontId="0" fillId="7" borderId="10" xfId="0" applyNumberFormat="1" applyFont="1" applyFill="1" applyBorder="1"/>
    <xf numFmtId="6" fontId="0" fillId="7" borderId="10" xfId="0" applyNumberFormat="1" applyFont="1" applyFill="1" applyBorder="1"/>
    <xf numFmtId="6" fontId="0" fillId="7" borderId="11" xfId="0" applyNumberFormat="1" applyFont="1" applyFill="1" applyBorder="1"/>
    <xf numFmtId="0" fontId="3" fillId="4" borderId="14" xfId="0" applyFont="1" applyFill="1" applyBorder="1" applyAlignment="1">
      <alignment horizontal="left" vertical="center"/>
    </xf>
    <xf numFmtId="0" fontId="4" fillId="3" borderId="7" xfId="0" applyFont="1" applyFill="1" applyBorder="1" applyAlignment="1">
      <alignment horizontal="right" vertical="center"/>
    </xf>
    <xf numFmtId="0" fontId="4" fillId="6" borderId="12" xfId="0" applyFont="1" applyFill="1" applyBorder="1" applyAlignment="1">
      <alignment horizontal="right" vertical="center"/>
    </xf>
    <xf numFmtId="0" fontId="4" fillId="8" borderId="12" xfId="0" applyFont="1" applyFill="1" applyBorder="1" applyAlignment="1">
      <alignment horizontal="right" vertical="center"/>
    </xf>
    <xf numFmtId="0" fontId="1" fillId="4" borderId="2" xfId="0" applyFont="1" applyFill="1" applyBorder="1" applyAlignment="1" applyProtection="1">
      <alignment vertical="top"/>
      <protection locked="0"/>
    </xf>
    <xf numFmtId="3" fontId="0" fillId="3" borderId="5" xfId="0" applyNumberFormat="1" applyFont="1" applyFill="1" applyBorder="1" applyProtection="1">
      <protection locked="0"/>
    </xf>
    <xf numFmtId="3" fontId="0" fillId="3" borderId="1" xfId="0" applyNumberFormat="1" applyFont="1" applyFill="1" applyBorder="1" applyProtection="1">
      <protection locked="0"/>
    </xf>
    <xf numFmtId="3" fontId="0" fillId="6" borderId="5" xfId="0" applyNumberFormat="1" applyFont="1" applyFill="1" applyBorder="1" applyProtection="1">
      <protection locked="0"/>
    </xf>
    <xf numFmtId="3" fontId="0" fillId="6" borderId="1" xfId="0" applyNumberFormat="1" applyFont="1" applyFill="1" applyBorder="1" applyProtection="1">
      <protection locked="0"/>
    </xf>
    <xf numFmtId="3" fontId="0" fillId="8" borderId="5" xfId="0" applyNumberFormat="1" applyFont="1" applyFill="1" applyBorder="1" applyProtection="1">
      <protection locked="0"/>
    </xf>
    <xf numFmtId="3" fontId="0" fillId="8" borderId="1" xfId="0" applyNumberFormat="1" applyFont="1" applyFill="1" applyBorder="1" applyProtection="1">
      <protection locked="0"/>
    </xf>
    <xf numFmtId="0" fontId="0" fillId="0" borderId="7" xfId="0" applyBorder="1"/>
    <xf numFmtId="3" fontId="0" fillId="0" borderId="1" xfId="0" applyNumberFormat="1" applyBorder="1"/>
    <xf numFmtId="164" fontId="0" fillId="0" borderId="1" xfId="0" applyNumberFormat="1" applyBorder="1"/>
    <xf numFmtId="164" fontId="0" fillId="0" borderId="8" xfId="0" applyNumberFormat="1" applyBorder="1"/>
    <xf numFmtId="0" fontId="0" fillId="4" borderId="15" xfId="0" applyFill="1" applyBorder="1" applyAlignment="1">
      <alignment horizontal="center" vertical="center" wrapText="1"/>
    </xf>
    <xf numFmtId="0" fontId="0" fillId="4" borderId="16" xfId="0" applyFill="1" applyBorder="1" applyAlignment="1">
      <alignment horizontal="center" vertical="center" wrapText="1"/>
    </xf>
    <xf numFmtId="0" fontId="0" fillId="10" borderId="17" xfId="0" applyFill="1" applyBorder="1" applyAlignment="1">
      <alignment horizontal="right"/>
    </xf>
    <xf numFmtId="3" fontId="0" fillId="10" borderId="18" xfId="0" applyNumberFormat="1" applyFill="1" applyBorder="1"/>
    <xf numFmtId="164" fontId="0" fillId="10" borderId="18" xfId="0" applyNumberFormat="1" applyFill="1" applyBorder="1"/>
    <xf numFmtId="164" fontId="0" fillId="10" borderId="19" xfId="0" applyNumberFormat="1" applyFill="1" applyBorder="1"/>
    <xf numFmtId="0" fontId="0" fillId="4" borderId="5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1" fillId="4" borderId="29" xfId="0" applyFont="1" applyFill="1" applyBorder="1" applyAlignment="1" applyProtection="1">
      <alignment vertical="top"/>
      <protection locked="0"/>
    </xf>
    <xf numFmtId="0" fontId="1" fillId="0" borderId="31" xfId="0" applyFont="1" applyFill="1" applyBorder="1" applyAlignment="1" applyProtection="1">
      <alignment vertical="top"/>
      <protection locked="0"/>
    </xf>
    <xf numFmtId="10" fontId="0" fillId="0" borderId="1" xfId="0" applyNumberFormat="1" applyBorder="1"/>
    <xf numFmtId="0" fontId="0" fillId="0" borderId="0" xfId="0" applyBorder="1"/>
    <xf numFmtId="0" fontId="5" fillId="0" borderId="0" xfId="0" applyFont="1" applyBorder="1" applyAlignment="1">
      <alignment vertical="center" wrapText="1"/>
    </xf>
    <xf numFmtId="6" fontId="5" fillId="0" borderId="0" xfId="0" applyNumberFormat="1" applyFont="1" applyBorder="1" applyAlignment="1">
      <alignment horizontal="right" vertical="center" wrapText="1"/>
    </xf>
    <xf numFmtId="0" fontId="6" fillId="0" borderId="0" xfId="0" applyFont="1" applyBorder="1" applyAlignment="1">
      <alignment vertical="center" wrapText="1"/>
    </xf>
    <xf numFmtId="6" fontId="6" fillId="0" borderId="0" xfId="0" applyNumberFormat="1" applyFont="1" applyBorder="1" applyAlignment="1">
      <alignment horizontal="right" vertical="center" wrapText="1"/>
    </xf>
    <xf numFmtId="164" fontId="0" fillId="13" borderId="18" xfId="0" applyNumberFormat="1" applyFill="1" applyBorder="1" applyProtection="1">
      <protection locked="0"/>
    </xf>
    <xf numFmtId="0" fontId="0" fillId="0" borderId="0" xfId="0" applyAlignment="1">
      <alignment horizontal="left" vertical="top"/>
    </xf>
    <xf numFmtId="164" fontId="0" fillId="12" borderId="1" xfId="0" applyNumberFormat="1" applyFill="1" applyBorder="1" applyProtection="1"/>
    <xf numFmtId="0" fontId="1" fillId="10" borderId="43" xfId="0" applyFont="1" applyFill="1" applyBorder="1" applyAlignment="1">
      <alignment horizontal="right"/>
    </xf>
    <xf numFmtId="0" fontId="1" fillId="10" borderId="44" xfId="0" applyFont="1" applyFill="1" applyBorder="1" applyAlignment="1">
      <alignment horizontal="right"/>
    </xf>
    <xf numFmtId="0" fontId="7" fillId="15" borderId="40" xfId="0" applyFont="1" applyFill="1" applyBorder="1" applyAlignment="1">
      <alignment horizontal="center"/>
    </xf>
    <xf numFmtId="0" fontId="7" fillId="15" borderId="41" xfId="0" applyFont="1" applyFill="1" applyBorder="1" applyAlignment="1">
      <alignment horizontal="center"/>
    </xf>
    <xf numFmtId="0" fontId="7" fillId="15" borderId="42" xfId="0" applyFont="1" applyFill="1" applyBorder="1" applyAlignment="1">
      <alignment horizontal="center"/>
    </xf>
    <xf numFmtId="0" fontId="0" fillId="4" borderId="38" xfId="0" applyFill="1" applyBorder="1"/>
    <xf numFmtId="0" fontId="0" fillId="4" borderId="39" xfId="0" applyFill="1" applyBorder="1"/>
    <xf numFmtId="0" fontId="1" fillId="14" borderId="46" xfId="0" applyFont="1" applyFill="1" applyBorder="1" applyAlignment="1">
      <alignment horizontal="left" vertical="top" wrapText="1"/>
    </xf>
    <xf numFmtId="0" fontId="1" fillId="14" borderId="47" xfId="0" applyFont="1" applyFill="1" applyBorder="1" applyAlignment="1">
      <alignment horizontal="left" vertical="top" wrapText="1"/>
    </xf>
    <xf numFmtId="0" fontId="1" fillId="14" borderId="48" xfId="0" applyFont="1" applyFill="1" applyBorder="1" applyAlignment="1">
      <alignment horizontal="left" vertical="top" wrapText="1"/>
    </xf>
    <xf numFmtId="0" fontId="1" fillId="14" borderId="49" xfId="0" applyFont="1" applyFill="1" applyBorder="1" applyAlignment="1">
      <alignment horizontal="left" vertical="top" wrapText="1"/>
    </xf>
    <xf numFmtId="0" fontId="1" fillId="14" borderId="0" xfId="0" applyFont="1" applyFill="1" applyBorder="1" applyAlignment="1">
      <alignment horizontal="left" vertical="top" wrapText="1"/>
    </xf>
    <xf numFmtId="0" fontId="1" fillId="14" borderId="50" xfId="0" applyFont="1" applyFill="1" applyBorder="1" applyAlignment="1">
      <alignment horizontal="left" vertical="top" wrapText="1"/>
    </xf>
    <xf numFmtId="0" fontId="1" fillId="14" borderId="51" xfId="0" applyFont="1" applyFill="1" applyBorder="1" applyAlignment="1">
      <alignment horizontal="left" vertical="top" wrapText="1"/>
    </xf>
    <xf numFmtId="0" fontId="1" fillId="14" borderId="52" xfId="0" applyFont="1" applyFill="1" applyBorder="1" applyAlignment="1">
      <alignment horizontal="left" vertical="top" wrapText="1"/>
    </xf>
    <xf numFmtId="0" fontId="1" fillId="14" borderId="53" xfId="0" applyFont="1" applyFill="1" applyBorder="1" applyAlignment="1">
      <alignment horizontal="left" vertical="top" wrapText="1"/>
    </xf>
    <xf numFmtId="0" fontId="0" fillId="0" borderId="9" xfId="0" applyBorder="1"/>
    <xf numFmtId="0" fontId="0" fillId="0" borderId="54" xfId="0" applyBorder="1"/>
    <xf numFmtId="0" fontId="7" fillId="11" borderId="40" xfId="0" applyFont="1" applyFill="1" applyBorder="1" applyAlignment="1">
      <alignment horizontal="center"/>
    </xf>
    <xf numFmtId="0" fontId="7" fillId="11" borderId="41" xfId="0" applyFont="1" applyFill="1" applyBorder="1" applyAlignment="1">
      <alignment horizontal="center"/>
    </xf>
    <xf numFmtId="0" fontId="7" fillId="11" borderId="42" xfId="0" applyFont="1" applyFill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54" xfId="0" applyBorder="1" applyAlignment="1">
      <alignment wrapText="1"/>
    </xf>
    <xf numFmtId="0" fontId="7" fillId="9" borderId="30" xfId="0" applyFont="1" applyFill="1" applyBorder="1" applyAlignment="1">
      <alignment horizontal="center"/>
    </xf>
    <xf numFmtId="0" fontId="7" fillId="9" borderId="31" xfId="0" applyFont="1" applyFill="1" applyBorder="1" applyAlignment="1">
      <alignment horizontal="center"/>
    </xf>
    <xf numFmtId="0" fontId="7" fillId="9" borderId="32" xfId="0" applyFont="1" applyFill="1" applyBorder="1" applyAlignment="1">
      <alignment horizontal="center"/>
    </xf>
    <xf numFmtId="0" fontId="0" fillId="4" borderId="45" xfId="0" applyFill="1" applyBorder="1"/>
    <xf numFmtId="0" fontId="0" fillId="4" borderId="15" xfId="0" applyFill="1" applyBorder="1"/>
    <xf numFmtId="0" fontId="0" fillId="10" borderId="17" xfId="0" applyFill="1" applyBorder="1" applyAlignment="1">
      <alignment horizontal="right" wrapText="1"/>
    </xf>
    <xf numFmtId="0" fontId="0" fillId="10" borderId="18" xfId="0" applyFill="1" applyBorder="1" applyAlignment="1">
      <alignment horizontal="right" wrapText="1"/>
    </xf>
    <xf numFmtId="0" fontId="11" fillId="0" borderId="23" xfId="0" applyFont="1" applyBorder="1" applyAlignment="1">
      <alignment vertical="center" wrapText="1"/>
    </xf>
    <xf numFmtId="0" fontId="11" fillId="0" borderId="27" xfId="0" applyFont="1" applyBorder="1" applyAlignment="1">
      <alignment vertical="center" wrapText="1"/>
    </xf>
    <xf numFmtId="6" fontId="11" fillId="0" borderId="23" xfId="0" applyNumberFormat="1" applyFont="1" applyBorder="1" applyAlignment="1">
      <alignment horizontal="right" vertical="center" wrapText="1"/>
    </xf>
    <xf numFmtId="6" fontId="11" fillId="0" borderId="24" xfId="0" applyNumberFormat="1" applyFont="1" applyBorder="1" applyAlignment="1">
      <alignment horizontal="right" vertical="center" wrapText="1"/>
    </xf>
    <xf numFmtId="0" fontId="11" fillId="0" borderId="25" xfId="0" applyFont="1" applyBorder="1" applyAlignment="1">
      <alignment vertical="center" wrapText="1"/>
    </xf>
    <xf numFmtId="0" fontId="11" fillId="0" borderId="28" xfId="0" applyFont="1" applyBorder="1" applyAlignment="1">
      <alignment vertical="center" wrapText="1"/>
    </xf>
    <xf numFmtId="6" fontId="11" fillId="0" borderId="25" xfId="0" applyNumberFormat="1" applyFont="1" applyBorder="1" applyAlignment="1">
      <alignment horizontal="right" vertical="center" wrapText="1"/>
    </xf>
    <xf numFmtId="6" fontId="11" fillId="0" borderId="26" xfId="0" applyNumberFormat="1" applyFont="1" applyBorder="1" applyAlignment="1">
      <alignment horizontal="right" vertical="center" wrapText="1"/>
    </xf>
    <xf numFmtId="0" fontId="10" fillId="0" borderId="22" xfId="0" applyFont="1" applyBorder="1" applyAlignment="1">
      <alignment vertical="center" wrapText="1"/>
    </xf>
    <xf numFmtId="0" fontId="10" fillId="0" borderId="21" xfId="0" applyFont="1" applyBorder="1" applyAlignment="1">
      <alignment vertical="center" wrapText="1"/>
    </xf>
    <xf numFmtId="6" fontId="10" fillId="0" borderId="22" xfId="0" applyNumberFormat="1" applyFont="1" applyBorder="1" applyAlignment="1">
      <alignment horizontal="right" vertical="center" wrapText="1"/>
    </xf>
    <xf numFmtId="0" fontId="11" fillId="0" borderId="33" xfId="0" applyFont="1" applyBorder="1" applyAlignment="1">
      <alignment vertical="center" wrapText="1"/>
    </xf>
    <xf numFmtId="0" fontId="11" fillId="0" borderId="34" xfId="0" applyFont="1" applyBorder="1" applyAlignment="1">
      <alignment vertical="center" wrapText="1"/>
    </xf>
    <xf numFmtId="6" fontId="11" fillId="0" borderId="33" xfId="0" applyNumberFormat="1" applyFont="1" applyBorder="1" applyAlignment="1">
      <alignment horizontal="right" vertical="center" wrapText="1"/>
    </xf>
    <xf numFmtId="6" fontId="11" fillId="0" borderId="34" xfId="0" applyNumberFormat="1" applyFont="1" applyBorder="1" applyAlignment="1">
      <alignment horizontal="right" vertical="center" wrapText="1"/>
    </xf>
    <xf numFmtId="0" fontId="0" fillId="9" borderId="0" xfId="0" applyFill="1" applyAlignment="1">
      <alignment horizontal="center" vertical="center" wrapText="1"/>
    </xf>
    <xf numFmtId="0" fontId="0" fillId="0" borderId="20" xfId="0" applyFont="1" applyBorder="1" applyAlignment="1">
      <alignment vertical="top" wrapText="1"/>
    </xf>
    <xf numFmtId="0" fontId="0" fillId="0" borderId="37" xfId="0" applyFont="1" applyBorder="1" applyAlignment="1">
      <alignment vertical="top" wrapText="1"/>
    </xf>
    <xf numFmtId="0" fontId="10" fillId="0" borderId="20" xfId="0" applyFont="1" applyBorder="1" applyAlignment="1">
      <alignment vertical="center" wrapText="1"/>
    </xf>
    <xf numFmtId="0" fontId="10" fillId="0" borderId="37" xfId="0" applyFont="1" applyBorder="1" applyAlignment="1">
      <alignment vertical="center" wrapText="1"/>
    </xf>
    <xf numFmtId="0" fontId="11" fillId="0" borderId="35" xfId="0" applyFont="1" applyBorder="1" applyAlignment="1">
      <alignment vertical="center" wrapText="1"/>
    </xf>
    <xf numFmtId="0" fontId="11" fillId="0" borderId="36" xfId="0" applyFont="1" applyBorder="1" applyAlignment="1">
      <alignment vertical="center" wrapText="1"/>
    </xf>
    <xf numFmtId="6" fontId="11" fillId="0" borderId="35" xfId="0" applyNumberFormat="1" applyFont="1" applyBorder="1" applyAlignment="1">
      <alignment horizontal="right" vertical="center" wrapText="1"/>
    </xf>
    <xf numFmtId="6" fontId="11" fillId="0" borderId="36" xfId="0" applyNumberFormat="1" applyFont="1" applyBorder="1" applyAlignment="1">
      <alignment horizontal="right" vertical="center" wrapText="1"/>
    </xf>
    <xf numFmtId="6" fontId="0" fillId="3" borderId="55" xfId="0" applyNumberFormat="1" applyFont="1" applyFill="1" applyBorder="1"/>
    <xf numFmtId="6" fontId="0" fillId="6" borderId="55" xfId="0" applyNumberFormat="1" applyFont="1" applyFill="1" applyBorder="1"/>
    <xf numFmtId="6" fontId="0" fillId="8" borderId="55" xfId="0" applyNumberFormat="1" applyFont="1" applyFill="1" applyBorder="1"/>
    <xf numFmtId="0" fontId="1" fillId="4" borderId="3" xfId="0" applyFont="1" applyFill="1" applyBorder="1" applyAlignment="1">
      <alignment horizontal="center" vertical="center" wrapText="1"/>
    </xf>
    <xf numFmtId="0" fontId="1" fillId="4" borderId="57" xfId="0" applyFont="1" applyFill="1" applyBorder="1" applyAlignment="1">
      <alignment horizontal="center" vertical="center" wrapText="1"/>
    </xf>
    <xf numFmtId="0" fontId="1" fillId="4" borderId="56" xfId="0" applyFont="1" applyFill="1" applyBorder="1" applyAlignment="1">
      <alignment horizontal="center" vertical="center" wrapText="1"/>
    </xf>
    <xf numFmtId="3" fontId="1" fillId="3" borderId="1" xfId="0" applyNumberFormat="1" applyFont="1" applyFill="1" applyBorder="1"/>
    <xf numFmtId="6" fontId="1" fillId="3" borderId="55" xfId="0" applyNumberFormat="1" applyFont="1" applyFill="1" applyBorder="1"/>
    <xf numFmtId="6" fontId="1" fillId="3" borderId="6" xfId="0" applyNumberFormat="1" applyFont="1" applyFill="1" applyBorder="1"/>
    <xf numFmtId="3" fontId="1" fillId="6" borderId="13" xfId="0" applyNumberFormat="1" applyFont="1" applyFill="1" applyBorder="1"/>
    <xf numFmtId="6" fontId="1" fillId="6" borderId="55" xfId="0" applyNumberFormat="1" applyFont="1" applyFill="1" applyBorder="1"/>
    <xf numFmtId="6" fontId="1" fillId="6" borderId="6" xfId="0" applyNumberFormat="1" applyFont="1" applyFill="1" applyBorder="1"/>
    <xf numFmtId="3" fontId="1" fillId="8" borderId="13" xfId="0" applyNumberFormat="1" applyFont="1" applyFill="1" applyBorder="1" applyProtection="1"/>
    <xf numFmtId="6" fontId="1" fillId="8" borderId="55" xfId="0" applyNumberFormat="1" applyFont="1" applyFill="1" applyBorder="1"/>
    <xf numFmtId="6" fontId="1" fillId="8" borderId="6" xfId="0" applyNumberFormat="1" applyFont="1" applyFill="1" applyBorder="1"/>
    <xf numFmtId="3" fontId="1" fillId="4" borderId="59" xfId="0" applyNumberFormat="1" applyFont="1" applyFill="1" applyBorder="1"/>
    <xf numFmtId="164" fontId="1" fillId="4" borderId="59" xfId="0" applyNumberFormat="1" applyFont="1" applyFill="1" applyBorder="1"/>
    <xf numFmtId="164" fontId="1" fillId="4" borderId="58" xfId="0" applyNumberFormat="1" applyFont="1" applyFill="1" applyBorder="1"/>
    <xf numFmtId="0" fontId="1" fillId="4" borderId="45" xfId="0" applyFont="1" applyFill="1" applyBorder="1" applyAlignment="1" applyProtection="1">
      <alignment vertical="top" wrapText="1"/>
      <protection locked="0"/>
    </xf>
    <xf numFmtId="0" fontId="1" fillId="4" borderId="15" xfId="0" applyFont="1" applyFill="1" applyBorder="1" applyAlignment="1" applyProtection="1">
      <alignment vertical="top" wrapText="1"/>
      <protection locked="0"/>
    </xf>
    <xf numFmtId="0" fontId="1" fillId="4" borderId="15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 applyProtection="1">
      <alignment vertical="top" wrapText="1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164" fontId="0" fillId="10" borderId="18" xfId="0" applyNumberFormat="1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30FCD-7E27-46EC-9915-2C4716F415DE}">
  <dimension ref="B1:K40"/>
  <sheetViews>
    <sheetView tabSelected="1" topLeftCell="B26" workbookViewId="0">
      <selection activeCell="F36" sqref="F36"/>
    </sheetView>
  </sheetViews>
  <sheetFormatPr defaultRowHeight="14.5" x14ac:dyDescent="0.35"/>
  <cols>
    <col min="1" max="1" width="0.54296875" customWidth="1"/>
    <col min="2" max="2" width="60.1796875" customWidth="1"/>
    <col min="3" max="6" width="18.6328125" customWidth="1"/>
    <col min="7" max="7" width="0.7265625" customWidth="1"/>
  </cols>
  <sheetData>
    <row r="1" spans="2:11" ht="3" customHeight="1" thickBot="1" x14ac:dyDescent="0.4"/>
    <row r="2" spans="2:11" ht="48.5" customHeight="1" thickTop="1" x14ac:dyDescent="0.35">
      <c r="B2" s="24" t="s">
        <v>46</v>
      </c>
      <c r="C2" s="111" t="s">
        <v>45</v>
      </c>
      <c r="D2" s="111" t="s">
        <v>43</v>
      </c>
      <c r="E2" s="112" t="s">
        <v>42</v>
      </c>
      <c r="F2" s="113" t="s">
        <v>44</v>
      </c>
    </row>
    <row r="3" spans="2:11" x14ac:dyDescent="0.35">
      <c r="B3" s="4" t="s">
        <v>0</v>
      </c>
      <c r="C3" s="5"/>
      <c r="D3" s="6"/>
      <c r="E3" s="6"/>
      <c r="F3" s="7"/>
      <c r="H3" s="52"/>
      <c r="I3" s="52"/>
      <c r="J3" s="52"/>
      <c r="K3" s="52"/>
    </row>
    <row r="4" spans="2:11" x14ac:dyDescent="0.35">
      <c r="B4" s="1" t="s">
        <v>41</v>
      </c>
      <c r="C4" s="25"/>
      <c r="D4" s="108">
        <f>C4*400</f>
        <v>0</v>
      </c>
      <c r="E4" s="108">
        <f>C4*300</f>
        <v>0</v>
      </c>
      <c r="F4" s="2">
        <f>C4*100</f>
        <v>0</v>
      </c>
      <c r="H4" s="52"/>
      <c r="I4" s="52"/>
      <c r="J4" s="52"/>
      <c r="K4" s="52"/>
    </row>
    <row r="5" spans="2:11" x14ac:dyDescent="0.35">
      <c r="B5" s="1" t="s">
        <v>40</v>
      </c>
      <c r="C5" s="25"/>
      <c r="D5" s="108">
        <f t="shared" ref="D5:D13" si="0">C5*400</f>
        <v>0</v>
      </c>
      <c r="E5" s="108">
        <f t="shared" ref="E5:E13" si="1">C5*300</f>
        <v>0</v>
      </c>
      <c r="F5" s="2">
        <f t="shared" ref="F5:F13" si="2">C5*100</f>
        <v>0</v>
      </c>
      <c r="H5" s="52"/>
      <c r="I5" s="52"/>
      <c r="J5" s="52"/>
      <c r="K5" s="52"/>
    </row>
    <row r="6" spans="2:11" x14ac:dyDescent="0.35">
      <c r="B6" s="1" t="s">
        <v>39</v>
      </c>
      <c r="C6" s="25"/>
      <c r="D6" s="108">
        <f t="shared" si="0"/>
        <v>0</v>
      </c>
      <c r="E6" s="108">
        <f t="shared" si="1"/>
        <v>0</v>
      </c>
      <c r="F6" s="2">
        <f t="shared" si="2"/>
        <v>0</v>
      </c>
      <c r="H6" s="52"/>
      <c r="I6" s="52"/>
      <c r="J6" s="52"/>
      <c r="K6" s="52"/>
    </row>
    <row r="7" spans="2:11" x14ac:dyDescent="0.35">
      <c r="B7" s="3" t="s">
        <v>1</v>
      </c>
      <c r="C7" s="26"/>
      <c r="D7" s="108">
        <f t="shared" si="0"/>
        <v>0</v>
      </c>
      <c r="E7" s="108">
        <f t="shared" si="1"/>
        <v>0</v>
      </c>
      <c r="F7" s="2">
        <f t="shared" si="2"/>
        <v>0</v>
      </c>
      <c r="H7" s="52"/>
      <c r="I7" s="52"/>
      <c r="J7" s="52"/>
      <c r="K7" s="52"/>
    </row>
    <row r="8" spans="2:11" x14ac:dyDescent="0.35">
      <c r="B8" s="3" t="s">
        <v>2</v>
      </c>
      <c r="C8" s="26"/>
      <c r="D8" s="108">
        <f t="shared" si="0"/>
        <v>0</v>
      </c>
      <c r="E8" s="108">
        <f t="shared" si="1"/>
        <v>0</v>
      </c>
      <c r="F8" s="2">
        <f t="shared" si="2"/>
        <v>0</v>
      </c>
      <c r="H8" s="52"/>
      <c r="I8" s="52"/>
      <c r="J8" s="52"/>
      <c r="K8" s="52"/>
    </row>
    <row r="9" spans="2:11" x14ac:dyDescent="0.35">
      <c r="B9" s="3" t="s">
        <v>3</v>
      </c>
      <c r="C9" s="26"/>
      <c r="D9" s="108">
        <f t="shared" si="0"/>
        <v>0</v>
      </c>
      <c r="E9" s="108">
        <f t="shared" si="1"/>
        <v>0</v>
      </c>
      <c r="F9" s="2">
        <f t="shared" si="2"/>
        <v>0</v>
      </c>
      <c r="H9" s="52"/>
      <c r="I9" s="52"/>
      <c r="J9" s="52"/>
      <c r="K9" s="52"/>
    </row>
    <row r="10" spans="2:11" x14ac:dyDescent="0.35">
      <c r="B10" s="3" t="s">
        <v>4</v>
      </c>
      <c r="C10" s="26"/>
      <c r="D10" s="108">
        <f t="shared" si="0"/>
        <v>0</v>
      </c>
      <c r="E10" s="108">
        <f t="shared" si="1"/>
        <v>0</v>
      </c>
      <c r="F10" s="2">
        <f t="shared" si="2"/>
        <v>0</v>
      </c>
      <c r="H10" s="52"/>
      <c r="I10" s="52"/>
      <c r="J10" s="52"/>
      <c r="K10" s="52"/>
    </row>
    <row r="11" spans="2:11" x14ac:dyDescent="0.35">
      <c r="B11" s="3" t="s">
        <v>5</v>
      </c>
      <c r="C11" s="26"/>
      <c r="D11" s="108">
        <f t="shared" si="0"/>
        <v>0</v>
      </c>
      <c r="E11" s="108">
        <f t="shared" si="1"/>
        <v>0</v>
      </c>
      <c r="F11" s="2">
        <f t="shared" si="2"/>
        <v>0</v>
      </c>
      <c r="H11" s="52"/>
      <c r="I11" s="52"/>
      <c r="J11" s="52"/>
      <c r="K11" s="52"/>
    </row>
    <row r="12" spans="2:11" x14ac:dyDescent="0.35">
      <c r="B12" s="3" t="s">
        <v>6</v>
      </c>
      <c r="C12" s="26"/>
      <c r="D12" s="108">
        <f t="shared" si="0"/>
        <v>0</v>
      </c>
      <c r="E12" s="108">
        <f t="shared" si="1"/>
        <v>0</v>
      </c>
      <c r="F12" s="2">
        <f t="shared" si="2"/>
        <v>0</v>
      </c>
      <c r="H12" s="52"/>
      <c r="I12" s="52"/>
      <c r="J12" s="52"/>
      <c r="K12" s="52"/>
    </row>
    <row r="13" spans="2:11" x14ac:dyDescent="0.35">
      <c r="B13" s="21" t="s">
        <v>7</v>
      </c>
      <c r="C13" s="114">
        <f>SUM(C4:C12)</f>
        <v>0</v>
      </c>
      <c r="D13" s="115">
        <f t="shared" si="0"/>
        <v>0</v>
      </c>
      <c r="E13" s="115">
        <f t="shared" si="1"/>
        <v>0</v>
      </c>
      <c r="F13" s="116">
        <f t="shared" si="2"/>
        <v>0</v>
      </c>
      <c r="H13" s="52"/>
      <c r="I13" s="52"/>
      <c r="J13" s="52"/>
      <c r="K13" s="52"/>
    </row>
    <row r="14" spans="2:11" x14ac:dyDescent="0.35">
      <c r="B14" s="10" t="s">
        <v>8</v>
      </c>
      <c r="C14" s="11"/>
      <c r="D14" s="12"/>
      <c r="E14" s="12"/>
      <c r="F14" s="13"/>
      <c r="H14" s="52"/>
      <c r="I14" s="52"/>
      <c r="J14" s="52"/>
      <c r="K14" s="52"/>
    </row>
    <row r="15" spans="2:11" x14ac:dyDescent="0.35">
      <c r="B15" s="9" t="s">
        <v>41</v>
      </c>
      <c r="C15" s="27"/>
      <c r="D15" s="109">
        <f>C15*400</f>
        <v>0</v>
      </c>
      <c r="E15" s="109">
        <f>C15*300</f>
        <v>0</v>
      </c>
      <c r="F15" s="8">
        <f>C15*100</f>
        <v>0</v>
      </c>
      <c r="H15" s="52"/>
      <c r="I15" s="52"/>
      <c r="J15" s="52"/>
      <c r="K15" s="52"/>
    </row>
    <row r="16" spans="2:11" x14ac:dyDescent="0.35">
      <c r="B16" s="9" t="s">
        <v>40</v>
      </c>
      <c r="C16" s="27"/>
      <c r="D16" s="109">
        <f t="shared" ref="D16:D24" si="3">C16*400</f>
        <v>0</v>
      </c>
      <c r="E16" s="109">
        <f t="shared" ref="E16:E24" si="4">C16*300</f>
        <v>0</v>
      </c>
      <c r="F16" s="8">
        <f t="shared" ref="F16:F24" si="5">C16*100</f>
        <v>0</v>
      </c>
      <c r="H16" s="52"/>
      <c r="I16" s="52"/>
      <c r="J16" s="52"/>
      <c r="K16" s="52"/>
    </row>
    <row r="17" spans="2:11" x14ac:dyDescent="0.35">
      <c r="B17" s="9" t="s">
        <v>39</v>
      </c>
      <c r="C17" s="27"/>
      <c r="D17" s="109">
        <f t="shared" si="3"/>
        <v>0</v>
      </c>
      <c r="E17" s="109">
        <f t="shared" si="4"/>
        <v>0</v>
      </c>
      <c r="F17" s="8">
        <f t="shared" si="5"/>
        <v>0</v>
      </c>
      <c r="H17" s="52"/>
      <c r="I17" s="52"/>
      <c r="J17" s="52"/>
      <c r="K17" s="52"/>
    </row>
    <row r="18" spans="2:11" x14ac:dyDescent="0.35">
      <c r="B18" s="9" t="s">
        <v>1</v>
      </c>
      <c r="C18" s="28"/>
      <c r="D18" s="109">
        <f t="shared" si="3"/>
        <v>0</v>
      </c>
      <c r="E18" s="109">
        <f t="shared" si="4"/>
        <v>0</v>
      </c>
      <c r="F18" s="8">
        <f t="shared" si="5"/>
        <v>0</v>
      </c>
    </row>
    <row r="19" spans="2:11" x14ac:dyDescent="0.35">
      <c r="B19" s="9" t="s">
        <v>2</v>
      </c>
      <c r="C19" s="28"/>
      <c r="D19" s="109">
        <f t="shared" si="3"/>
        <v>0</v>
      </c>
      <c r="E19" s="109">
        <f t="shared" si="4"/>
        <v>0</v>
      </c>
      <c r="F19" s="8">
        <f t="shared" si="5"/>
        <v>0</v>
      </c>
    </row>
    <row r="20" spans="2:11" x14ac:dyDescent="0.35">
      <c r="B20" s="9" t="s">
        <v>3</v>
      </c>
      <c r="C20" s="28"/>
      <c r="D20" s="109">
        <f t="shared" si="3"/>
        <v>0</v>
      </c>
      <c r="E20" s="109">
        <f t="shared" si="4"/>
        <v>0</v>
      </c>
      <c r="F20" s="8">
        <f t="shared" si="5"/>
        <v>0</v>
      </c>
    </row>
    <row r="21" spans="2:11" x14ac:dyDescent="0.35">
      <c r="B21" s="9" t="s">
        <v>4</v>
      </c>
      <c r="C21" s="28"/>
      <c r="D21" s="109">
        <f t="shared" si="3"/>
        <v>0</v>
      </c>
      <c r="E21" s="109">
        <f t="shared" si="4"/>
        <v>0</v>
      </c>
      <c r="F21" s="8">
        <f t="shared" si="5"/>
        <v>0</v>
      </c>
    </row>
    <row r="22" spans="2:11" x14ac:dyDescent="0.35">
      <c r="B22" s="9" t="s">
        <v>5</v>
      </c>
      <c r="C22" s="28"/>
      <c r="D22" s="109">
        <f t="shared" si="3"/>
        <v>0</v>
      </c>
      <c r="E22" s="109">
        <f t="shared" si="4"/>
        <v>0</v>
      </c>
      <c r="F22" s="8">
        <f t="shared" si="5"/>
        <v>0</v>
      </c>
    </row>
    <row r="23" spans="2:11" x14ac:dyDescent="0.35">
      <c r="B23" s="9" t="s">
        <v>6</v>
      </c>
      <c r="C23" s="28"/>
      <c r="D23" s="109">
        <f t="shared" si="3"/>
        <v>0</v>
      </c>
      <c r="E23" s="109">
        <f t="shared" si="4"/>
        <v>0</v>
      </c>
      <c r="F23" s="8">
        <f t="shared" si="5"/>
        <v>0</v>
      </c>
    </row>
    <row r="24" spans="2:11" x14ac:dyDescent="0.35">
      <c r="B24" s="22" t="s">
        <v>7</v>
      </c>
      <c r="C24" s="117">
        <f>SUM(C15:C23)</f>
        <v>0</v>
      </c>
      <c r="D24" s="118">
        <f t="shared" si="3"/>
        <v>0</v>
      </c>
      <c r="E24" s="118">
        <f t="shared" si="4"/>
        <v>0</v>
      </c>
      <c r="F24" s="119">
        <f t="shared" si="5"/>
        <v>0</v>
      </c>
    </row>
    <row r="25" spans="2:11" x14ac:dyDescent="0.35">
      <c r="B25" s="16" t="s">
        <v>9</v>
      </c>
      <c r="C25" s="17"/>
      <c r="D25" s="18"/>
      <c r="E25" s="18"/>
      <c r="F25" s="19"/>
    </row>
    <row r="26" spans="2:11" x14ac:dyDescent="0.35">
      <c r="B26" s="15" t="s">
        <v>41</v>
      </c>
      <c r="C26" s="29"/>
      <c r="D26" s="110">
        <f>C26*400</f>
        <v>0</v>
      </c>
      <c r="E26" s="110">
        <f>C26*300</f>
        <v>0</v>
      </c>
      <c r="F26" s="14">
        <f>C26*100</f>
        <v>0</v>
      </c>
    </row>
    <row r="27" spans="2:11" x14ac:dyDescent="0.35">
      <c r="B27" s="15" t="s">
        <v>40</v>
      </c>
      <c r="C27" s="29"/>
      <c r="D27" s="110">
        <f t="shared" ref="D27:D35" si="6">C27*400</f>
        <v>0</v>
      </c>
      <c r="E27" s="110">
        <f t="shared" ref="E27:E35" si="7">C27*300</f>
        <v>0</v>
      </c>
      <c r="F27" s="14">
        <f t="shared" ref="F27:F35" si="8">C27*100</f>
        <v>0</v>
      </c>
    </row>
    <row r="28" spans="2:11" x14ac:dyDescent="0.35">
      <c r="B28" s="15" t="s">
        <v>39</v>
      </c>
      <c r="C28" s="29"/>
      <c r="D28" s="110">
        <f t="shared" si="6"/>
        <v>0</v>
      </c>
      <c r="E28" s="110">
        <f t="shared" si="7"/>
        <v>0</v>
      </c>
      <c r="F28" s="14">
        <f t="shared" si="8"/>
        <v>0</v>
      </c>
    </row>
    <row r="29" spans="2:11" x14ac:dyDescent="0.35">
      <c r="B29" s="15" t="s">
        <v>1</v>
      </c>
      <c r="C29" s="30"/>
      <c r="D29" s="110">
        <f t="shared" si="6"/>
        <v>0</v>
      </c>
      <c r="E29" s="110">
        <f t="shared" si="7"/>
        <v>0</v>
      </c>
      <c r="F29" s="14">
        <f t="shared" si="8"/>
        <v>0</v>
      </c>
    </row>
    <row r="30" spans="2:11" x14ac:dyDescent="0.35">
      <c r="B30" s="15" t="s">
        <v>2</v>
      </c>
      <c r="C30" s="30"/>
      <c r="D30" s="110">
        <f t="shared" si="6"/>
        <v>0</v>
      </c>
      <c r="E30" s="110">
        <f t="shared" si="7"/>
        <v>0</v>
      </c>
      <c r="F30" s="14">
        <f t="shared" si="8"/>
        <v>0</v>
      </c>
    </row>
    <row r="31" spans="2:11" x14ac:dyDescent="0.35">
      <c r="B31" s="15" t="s">
        <v>3</v>
      </c>
      <c r="C31" s="30"/>
      <c r="D31" s="110">
        <f t="shared" si="6"/>
        <v>0</v>
      </c>
      <c r="E31" s="110">
        <f t="shared" si="7"/>
        <v>0</v>
      </c>
      <c r="F31" s="14">
        <f t="shared" si="8"/>
        <v>0</v>
      </c>
    </row>
    <row r="32" spans="2:11" x14ac:dyDescent="0.35">
      <c r="B32" s="15" t="s">
        <v>4</v>
      </c>
      <c r="C32" s="30"/>
      <c r="D32" s="110">
        <f t="shared" si="6"/>
        <v>0</v>
      </c>
      <c r="E32" s="110">
        <f t="shared" si="7"/>
        <v>0</v>
      </c>
      <c r="F32" s="14">
        <f t="shared" si="8"/>
        <v>0</v>
      </c>
    </row>
    <row r="33" spans="2:6" x14ac:dyDescent="0.35">
      <c r="B33" s="15" t="s">
        <v>5</v>
      </c>
      <c r="C33" s="30"/>
      <c r="D33" s="110">
        <f t="shared" si="6"/>
        <v>0</v>
      </c>
      <c r="E33" s="110">
        <f t="shared" si="7"/>
        <v>0</v>
      </c>
      <c r="F33" s="14">
        <f t="shared" si="8"/>
        <v>0</v>
      </c>
    </row>
    <row r="34" spans="2:6" x14ac:dyDescent="0.35">
      <c r="B34" s="15" t="s">
        <v>6</v>
      </c>
      <c r="C34" s="30"/>
      <c r="D34" s="110">
        <f t="shared" si="6"/>
        <v>0</v>
      </c>
      <c r="E34" s="110">
        <f t="shared" si="7"/>
        <v>0</v>
      </c>
      <c r="F34" s="14">
        <f t="shared" si="8"/>
        <v>0</v>
      </c>
    </row>
    <row r="35" spans="2:6" ht="15" thickBot="1" x14ac:dyDescent="0.4">
      <c r="B35" s="23" t="s">
        <v>7</v>
      </c>
      <c r="C35" s="120">
        <f>SUM(C26:C34)</f>
        <v>0</v>
      </c>
      <c r="D35" s="121">
        <f t="shared" si="6"/>
        <v>0</v>
      </c>
      <c r="E35" s="121">
        <f t="shared" si="7"/>
        <v>0</v>
      </c>
      <c r="F35" s="122">
        <f t="shared" si="8"/>
        <v>0</v>
      </c>
    </row>
    <row r="36" spans="2:6" ht="29.5" customHeight="1" thickBot="1" x14ac:dyDescent="0.4">
      <c r="B36" s="20" t="s">
        <v>10</v>
      </c>
      <c r="C36" s="123">
        <f>SUM(C13+C24+C35)</f>
        <v>0</v>
      </c>
      <c r="D36" s="124">
        <f t="shared" ref="D36:F36" si="9">SUM(D13+D24+D35)</f>
        <v>0</v>
      </c>
      <c r="E36" s="124">
        <f t="shared" si="9"/>
        <v>0</v>
      </c>
      <c r="F36" s="125">
        <f t="shared" si="9"/>
        <v>0</v>
      </c>
    </row>
    <row r="37" spans="2:6" ht="5" customHeight="1" thickTop="1" thickBot="1" x14ac:dyDescent="0.4"/>
    <row r="38" spans="2:6" ht="33.5" customHeight="1" thickTop="1" x14ac:dyDescent="0.35">
      <c r="B38" s="126" t="s">
        <v>50</v>
      </c>
      <c r="C38" s="127"/>
      <c r="D38" s="128" t="s">
        <v>49</v>
      </c>
      <c r="E38" s="128" t="s">
        <v>47</v>
      </c>
      <c r="F38" s="129" t="s">
        <v>48</v>
      </c>
    </row>
    <row r="39" spans="2:6" ht="40" customHeight="1" thickBot="1" x14ac:dyDescent="0.4">
      <c r="B39" s="130"/>
      <c r="C39" s="131"/>
      <c r="D39" s="132"/>
      <c r="E39" s="39">
        <f>D39*0.75</f>
        <v>0</v>
      </c>
      <c r="F39" s="40">
        <f>D39*0.25</f>
        <v>0</v>
      </c>
    </row>
    <row r="40" spans="2:6" ht="15" thickTop="1" x14ac:dyDescent="0.35"/>
  </sheetData>
  <sheetProtection algorithmName="SHA-512" hashValue="p52yp8XPmyFJHjp+ozh4Qn4aGkOSd7rFhIcUiOe8PGjaLnlMTRXMAKHyAuerKI6Gejl1mCMrbkIi4D9xF87AzQ==" saltValue="d3XeEwAXBa3bYAu5GgZIOQ==" spinCount="100000" sheet="1" objects="1" scenarios="1"/>
  <mergeCells count="1">
    <mergeCell ref="B38:C3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56E1B-56E0-4F2F-A30B-4CF702E932A6}">
  <dimension ref="B1:L24"/>
  <sheetViews>
    <sheetView topLeftCell="A5" workbookViewId="0">
      <selection activeCell="B22" sqref="B22"/>
    </sheetView>
  </sheetViews>
  <sheetFormatPr defaultRowHeight="14.5" x14ac:dyDescent="0.35"/>
  <cols>
    <col min="1" max="1" width="1" customWidth="1"/>
    <col min="2" max="2" width="47.54296875" customWidth="1"/>
    <col min="4" max="6" width="22.1796875" customWidth="1"/>
    <col min="7" max="7" width="1.26953125" customWidth="1"/>
  </cols>
  <sheetData>
    <row r="1" spans="2:12" ht="5" customHeight="1" thickBot="1" x14ac:dyDescent="0.4"/>
    <row r="2" spans="2:12" ht="34" customHeight="1" thickTop="1" thickBot="1" x14ac:dyDescent="0.4">
      <c r="B2" s="43" t="s">
        <v>38</v>
      </c>
    </row>
    <row r="3" spans="2:12" ht="4.5" customHeight="1" thickTop="1" thickBot="1" x14ac:dyDescent="0.4">
      <c r="B3" s="44"/>
    </row>
    <row r="4" spans="2:12" ht="18.5" customHeight="1" thickTop="1" thickBot="1" x14ac:dyDescent="0.5">
      <c r="B4" s="56" t="s">
        <v>23</v>
      </c>
      <c r="C4" s="57"/>
      <c r="D4" s="57"/>
      <c r="E4" s="57"/>
      <c r="F4" s="58"/>
    </row>
    <row r="5" spans="2:12" ht="29" x14ac:dyDescent="0.35">
      <c r="B5" s="59"/>
      <c r="C5" s="60"/>
      <c r="D5" s="41" t="s">
        <v>25</v>
      </c>
      <c r="E5" s="41" t="s">
        <v>21</v>
      </c>
      <c r="F5" s="42" t="s">
        <v>22</v>
      </c>
    </row>
    <row r="6" spans="2:12" x14ac:dyDescent="0.35">
      <c r="B6" s="31" t="s">
        <v>11</v>
      </c>
      <c r="C6" s="32">
        <f>'State submission'!C13</f>
        <v>0</v>
      </c>
      <c r="D6" s="33">
        <f>C6*400</f>
        <v>0</v>
      </c>
      <c r="E6" s="33">
        <f>D6*0.75</f>
        <v>0</v>
      </c>
      <c r="F6" s="34">
        <f>D6*0.25</f>
        <v>0</v>
      </c>
    </row>
    <row r="7" spans="2:12" x14ac:dyDescent="0.35">
      <c r="B7" s="31" t="s">
        <v>12</v>
      </c>
      <c r="C7" s="32">
        <f>'State submission'!C24</f>
        <v>0</v>
      </c>
      <c r="D7" s="33">
        <f t="shared" ref="D7:D8" si="0">C7*400</f>
        <v>0</v>
      </c>
      <c r="E7" s="33">
        <f t="shared" ref="E7:E9" si="1">D7*0.75</f>
        <v>0</v>
      </c>
      <c r="F7" s="34">
        <f t="shared" ref="F7:F9" si="2">D7*0.25</f>
        <v>0</v>
      </c>
    </row>
    <row r="8" spans="2:12" x14ac:dyDescent="0.35">
      <c r="B8" s="31" t="s">
        <v>13</v>
      </c>
      <c r="C8" s="32">
        <f>'State submission'!C35</f>
        <v>0</v>
      </c>
      <c r="D8" s="33">
        <f t="shared" si="0"/>
        <v>0</v>
      </c>
      <c r="E8" s="33">
        <f t="shared" si="1"/>
        <v>0</v>
      </c>
      <c r="F8" s="34">
        <f t="shared" si="2"/>
        <v>0</v>
      </c>
    </row>
    <row r="9" spans="2:12" ht="15" thickBot="1" x14ac:dyDescent="0.4">
      <c r="B9" s="37" t="s">
        <v>29</v>
      </c>
      <c r="C9" s="38">
        <f>SUM(C6:C8)</f>
        <v>0</v>
      </c>
      <c r="D9" s="39">
        <f>SUM(D6:D8)</f>
        <v>0</v>
      </c>
      <c r="E9" s="39">
        <f t="shared" si="1"/>
        <v>0</v>
      </c>
      <c r="F9" s="40">
        <f t="shared" si="2"/>
        <v>0</v>
      </c>
    </row>
    <row r="10" spans="2:12" ht="5.5" customHeight="1" thickTop="1" thickBot="1" x14ac:dyDescent="0.4"/>
    <row r="11" spans="2:12" ht="19.5" thickTop="1" thickBot="1" x14ac:dyDescent="0.5">
      <c r="B11" s="77" t="s">
        <v>24</v>
      </c>
      <c r="C11" s="78"/>
      <c r="D11" s="78"/>
      <c r="E11" s="78"/>
      <c r="F11" s="79"/>
      <c r="H11" s="61" t="s">
        <v>37</v>
      </c>
      <c r="I11" s="62"/>
      <c r="J11" s="62"/>
      <c r="K11" s="62"/>
      <c r="L11" s="63"/>
    </row>
    <row r="12" spans="2:12" ht="15" thickTop="1" x14ac:dyDescent="0.35">
      <c r="B12" s="80"/>
      <c r="C12" s="81"/>
      <c r="D12" s="35" t="s">
        <v>26</v>
      </c>
      <c r="E12" s="35" t="s">
        <v>27</v>
      </c>
      <c r="F12" s="36" t="s">
        <v>28</v>
      </c>
      <c r="H12" s="64"/>
      <c r="I12" s="65"/>
      <c r="J12" s="65"/>
      <c r="K12" s="65"/>
      <c r="L12" s="66"/>
    </row>
    <row r="13" spans="2:12" x14ac:dyDescent="0.35">
      <c r="B13" s="31" t="s">
        <v>31</v>
      </c>
      <c r="C13" s="45">
        <v>0.01</v>
      </c>
      <c r="D13" s="33">
        <f>D9*0.01</f>
        <v>0</v>
      </c>
      <c r="E13" s="33">
        <f t="shared" ref="E13:E15" si="3">D13*0.75</f>
        <v>0</v>
      </c>
      <c r="F13" s="34">
        <f t="shared" ref="F13:F15" si="4">D13*0.25</f>
        <v>0</v>
      </c>
      <c r="H13" s="64"/>
      <c r="I13" s="65"/>
      <c r="J13" s="65"/>
      <c r="K13" s="65"/>
      <c r="L13" s="66"/>
    </row>
    <row r="14" spans="2:12" x14ac:dyDescent="0.35">
      <c r="B14" s="31" t="s">
        <v>30</v>
      </c>
      <c r="C14" s="45" t="e">
        <f>D14/D9</f>
        <v>#DIV/0!</v>
      </c>
      <c r="D14" s="53">
        <f>'State submission'!D39</f>
        <v>0</v>
      </c>
      <c r="E14" s="33">
        <f t="shared" si="3"/>
        <v>0</v>
      </c>
      <c r="F14" s="34">
        <f t="shared" si="4"/>
        <v>0</v>
      </c>
      <c r="H14" s="64"/>
      <c r="I14" s="65"/>
      <c r="J14" s="65"/>
      <c r="K14" s="65"/>
      <c r="L14" s="66"/>
    </row>
    <row r="15" spans="2:12" ht="15" thickBot="1" x14ac:dyDescent="0.4">
      <c r="B15" s="82" t="s">
        <v>33</v>
      </c>
      <c r="C15" s="83"/>
      <c r="D15" s="51"/>
      <c r="E15" s="39">
        <f t="shared" si="3"/>
        <v>0</v>
      </c>
      <c r="F15" s="40">
        <f t="shared" si="4"/>
        <v>0</v>
      </c>
      <c r="H15" s="64"/>
      <c r="I15" s="65"/>
      <c r="J15" s="65"/>
      <c r="K15" s="65"/>
      <c r="L15" s="66"/>
    </row>
    <row r="16" spans="2:12" ht="5" customHeight="1" thickTop="1" thickBot="1" x14ac:dyDescent="0.4">
      <c r="H16" s="64"/>
      <c r="I16" s="65"/>
      <c r="J16" s="65"/>
      <c r="K16" s="65"/>
      <c r="L16" s="66"/>
    </row>
    <row r="17" spans="2:12" ht="19.5" thickTop="1" thickBot="1" x14ac:dyDescent="0.5">
      <c r="B17" s="72" t="s">
        <v>34</v>
      </c>
      <c r="C17" s="73"/>
      <c r="D17" s="73"/>
      <c r="E17" s="73"/>
      <c r="F17" s="74"/>
      <c r="H17" s="64"/>
      <c r="I17" s="65"/>
      <c r="J17" s="65"/>
      <c r="K17" s="65"/>
      <c r="L17" s="66"/>
    </row>
    <row r="18" spans="2:12" ht="29.5" thickBot="1" x14ac:dyDescent="0.4">
      <c r="B18" s="59"/>
      <c r="C18" s="60"/>
      <c r="D18" s="41" t="s">
        <v>35</v>
      </c>
      <c r="E18" s="41" t="s">
        <v>27</v>
      </c>
      <c r="F18" s="42" t="s">
        <v>32</v>
      </c>
      <c r="H18" s="67"/>
      <c r="I18" s="68"/>
      <c r="J18" s="68"/>
      <c r="K18" s="68"/>
      <c r="L18" s="69"/>
    </row>
    <row r="19" spans="2:12" ht="28.5" customHeight="1" thickTop="1" x14ac:dyDescent="0.35">
      <c r="B19" s="75" t="s">
        <v>36</v>
      </c>
      <c r="C19" s="76"/>
      <c r="D19" s="33">
        <f>D9</f>
        <v>0</v>
      </c>
      <c r="E19" s="33">
        <f>D19*0.75</f>
        <v>0</v>
      </c>
      <c r="F19" s="34">
        <f>D19*0.25</f>
        <v>0</v>
      </c>
    </row>
    <row r="20" spans="2:12" x14ac:dyDescent="0.35">
      <c r="B20" s="70" t="s">
        <v>33</v>
      </c>
      <c r="C20" s="71"/>
      <c r="D20" s="33">
        <f>D15</f>
        <v>0</v>
      </c>
      <c r="E20" s="33">
        <f t="shared" ref="E20:E21" si="5">D20*0.75</f>
        <v>0</v>
      </c>
      <c r="F20" s="34">
        <f t="shared" ref="F20:F21" si="6">D20*0.25</f>
        <v>0</v>
      </c>
    </row>
    <row r="21" spans="2:12" ht="15" thickBot="1" x14ac:dyDescent="0.4">
      <c r="B21" s="54" t="s">
        <v>20</v>
      </c>
      <c r="C21" s="55"/>
      <c r="D21" s="39">
        <f>SUM(D19:D20)</f>
        <v>0</v>
      </c>
      <c r="E21" s="39">
        <f t="shared" si="5"/>
        <v>0</v>
      </c>
      <c r="F21" s="40">
        <f t="shared" si="6"/>
        <v>0</v>
      </c>
    </row>
    <row r="22" spans="2:12" ht="16" thickTop="1" x14ac:dyDescent="0.35">
      <c r="B22" s="49"/>
      <c r="C22" s="49"/>
      <c r="D22" s="50"/>
      <c r="E22" s="50"/>
    </row>
    <row r="23" spans="2:12" ht="15.5" x14ac:dyDescent="0.35">
      <c r="B23" s="49"/>
      <c r="C23" s="49"/>
      <c r="D23" s="50"/>
      <c r="E23" s="50"/>
    </row>
    <row r="24" spans="2:12" ht="15" x14ac:dyDescent="0.35">
      <c r="B24" s="47"/>
      <c r="C24" s="47"/>
      <c r="D24" s="48"/>
      <c r="E24" s="48"/>
    </row>
  </sheetData>
  <sheetProtection algorithmName="SHA-512" hashValue="13BhMxGEofOR0itbQVzvnSij12i73YPy6Ez/YmH1f37/a0LBD1xfWPjrnwptQ84wdfEYx222aY0/5RYJxOkhQg==" saltValue="D7S81TqqYBxRV3AxXneF7A==" spinCount="100000" sheet="1" objects="1" scenarios="1"/>
  <mergeCells count="11">
    <mergeCell ref="B21:C21"/>
    <mergeCell ref="B4:F4"/>
    <mergeCell ref="B5:C5"/>
    <mergeCell ref="H11:L18"/>
    <mergeCell ref="B20:C20"/>
    <mergeCell ref="B17:F17"/>
    <mergeCell ref="B18:C18"/>
    <mergeCell ref="B19:C19"/>
    <mergeCell ref="B11:F11"/>
    <mergeCell ref="B12:C12"/>
    <mergeCell ref="B15:C1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F1EE2-9D2B-490D-8639-A9F2D8839D8B}">
  <dimension ref="B1:E9"/>
  <sheetViews>
    <sheetView workbookViewId="0">
      <selection activeCell="E14" sqref="E14"/>
    </sheetView>
  </sheetViews>
  <sheetFormatPr defaultRowHeight="14.5" x14ac:dyDescent="0.35"/>
  <cols>
    <col min="1" max="1" width="1" customWidth="1"/>
    <col min="3" max="3" width="38.6328125" customWidth="1"/>
    <col min="5" max="5" width="33.36328125" customWidth="1"/>
  </cols>
  <sheetData>
    <row r="1" spans="2:5" x14ac:dyDescent="0.35">
      <c r="B1" s="99" t="s">
        <v>19</v>
      </c>
      <c r="C1" s="99"/>
      <c r="D1" s="99"/>
      <c r="E1" s="99"/>
    </row>
    <row r="2" spans="2:5" x14ac:dyDescent="0.35">
      <c r="B2" s="99"/>
      <c r="C2" s="99"/>
      <c r="D2" s="99"/>
      <c r="E2" s="99"/>
    </row>
    <row r="3" spans="2:5" ht="6.5" customHeight="1" thickBot="1" x14ac:dyDescent="0.4">
      <c r="B3" s="46"/>
      <c r="C3" s="46"/>
      <c r="D3" s="46"/>
      <c r="E3" s="46"/>
    </row>
    <row r="4" spans="2:5" ht="15" thickBot="1" x14ac:dyDescent="0.4">
      <c r="B4" s="100"/>
      <c r="C4" s="101"/>
      <c r="D4" s="102" t="s">
        <v>14</v>
      </c>
      <c r="E4" s="103"/>
    </row>
    <row r="5" spans="2:5" x14ac:dyDescent="0.35">
      <c r="B5" s="104" t="s">
        <v>15</v>
      </c>
      <c r="C5" s="105"/>
      <c r="D5" s="106">
        <f>Calculations!E6</f>
        <v>0</v>
      </c>
      <c r="E5" s="107"/>
    </row>
    <row r="6" spans="2:5" x14ac:dyDescent="0.35">
      <c r="B6" s="95" t="s">
        <v>16</v>
      </c>
      <c r="C6" s="96"/>
      <c r="D6" s="97">
        <f>Calculations!E7</f>
        <v>0</v>
      </c>
      <c r="E6" s="98"/>
    </row>
    <row r="7" spans="2:5" x14ac:dyDescent="0.35">
      <c r="B7" s="84" t="s">
        <v>17</v>
      </c>
      <c r="C7" s="85"/>
      <c r="D7" s="86">
        <f>Calculations!E8</f>
        <v>0</v>
      </c>
      <c r="E7" s="87"/>
    </row>
    <row r="8" spans="2:5" ht="15" thickBot="1" x14ac:dyDescent="0.4">
      <c r="B8" s="88" t="s">
        <v>18</v>
      </c>
      <c r="C8" s="89"/>
      <c r="D8" s="90">
        <f>Calculations!E15</f>
        <v>0</v>
      </c>
      <c r="E8" s="91"/>
    </row>
    <row r="9" spans="2:5" ht="15.5" thickTop="1" thickBot="1" x14ac:dyDescent="0.4">
      <c r="B9" s="92" t="s">
        <v>14</v>
      </c>
      <c r="C9" s="93"/>
      <c r="D9" s="94">
        <f>SUM(D5:E8)</f>
        <v>0</v>
      </c>
      <c r="E9" s="94"/>
    </row>
  </sheetData>
  <sheetProtection algorithmName="SHA-512" hashValue="lmiUA1dFdra166eztffxW2W/Sf2tKXlSua9Kj0+uy4u2LbQiI0L/DJ1ROZgHjQltQdEsKLwC+pKJgGydmwnbAw==" saltValue="6fPcOukP0w2Y1t48q5KaKA==" spinCount="100000" sheet="1" objects="1" scenarios="1"/>
  <mergeCells count="13">
    <mergeCell ref="B6:C6"/>
    <mergeCell ref="D6:E6"/>
    <mergeCell ref="B1:E2"/>
    <mergeCell ref="B4:C4"/>
    <mergeCell ref="D4:E4"/>
    <mergeCell ref="B5:C5"/>
    <mergeCell ref="D5:E5"/>
    <mergeCell ref="B7:C7"/>
    <mergeCell ref="D7:E7"/>
    <mergeCell ref="B8:C8"/>
    <mergeCell ref="D8:E8"/>
    <mergeCell ref="B9:C9"/>
    <mergeCell ref="D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State submission</vt:lpstr>
      <vt:lpstr>Calculations</vt:lpstr>
      <vt:lpstr>Table for Award Letter</vt:lpstr>
    </vt:vector>
  </TitlesOfParts>
  <Company>FEMA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Crouse, Victoria</dc:creator>
  <cp:lastModifiedBy>Crouse, Victoria</cp:lastModifiedBy>
  <dcterms:created xsi:type="dcterms:W3CDTF">2020-08-14T23:49:01Z</dcterms:created>
  <dcterms:modified xsi:type="dcterms:W3CDTF">2020-08-26T00:24:43Z</dcterms:modified>
</cp:coreProperties>
</file>