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https://usdos-my.sharepoint.com/personal/zemanekt_state_gov/Documents/Desktop/"/>
    </mc:Choice>
  </mc:AlternateContent>
  <xr:revisionPtr revIDLastSave="0" documentId="8_{317BEFBB-F776-4974-B9DC-61965E15E043}" xr6:coauthVersionLast="47" xr6:coauthVersionMax="47" xr10:uidLastSave="{00000000-0000-0000-0000-000000000000}"/>
  <bookViews>
    <workbookView xWindow="-120" yWindow="-120" windowWidth="29040" windowHeight="15840" tabRatio="792" xr2:uid="{00000000-000D-0000-FFFF-FFFF00000000}"/>
  </bookViews>
  <sheets>
    <sheet name="1. Budget Guidelines" sheetId="7"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<sst xmlns="http://schemas.openxmlformats.org/spreadsheetml/2006/main" count="383" uniqueCount="249">
  <si>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In addition to the budget information required on the SF-424A, applicants must provide the following three elements as part of the budget submission:</t>
  </si>
  <si>
    <t>Organization Name</t>
  </si>
  <si>
    <t>Project Title</t>
  </si>
  <si>
    <t xml:space="preserve">        </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</si>
  <si>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</si>
  <si>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</si>
  <si>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</si>
  <si>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</si>
  <si>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</si>
  <si>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</si>
  <si>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</si>
  <si>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</si>
  <si>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</si>
  <si>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</si>
  <si>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</si>
  <si>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</si>
  <si>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</si>
  <si>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</si>
  <si>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</si>
  <si>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</si>
  <si>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</si>
  <si>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</si>
  <si>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</si>
  <si>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</si>
  <si>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</si>
  <si>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 DETAILED LINE-ITEM BUDGET</t>
  </si>
  <si>
    <t>Organization's Name</t>
  </si>
  <si>
    <t>Requested Federal Funds</t>
  </si>
  <si>
    <t>Program Total</t>
  </si>
  <si>
    <t>Unit</t>
  </si>
  <si>
    <t>Rate</t>
  </si>
  <si>
    <t>salary           (month or year)</t>
  </si>
  <si>
    <t>% effort</t>
  </si>
  <si>
    <t>A.1</t>
  </si>
  <si>
    <t>A.1.1</t>
  </si>
  <si>
    <t xml:space="preserve">   Project Manager</t>
  </si>
  <si>
    <t>A.1.2</t>
  </si>
  <si>
    <t xml:space="preserve">   Project Officer, etc.</t>
  </si>
  <si>
    <t>A.2</t>
  </si>
  <si>
    <t>Field Personnel</t>
  </si>
  <si>
    <t>A.2.1</t>
  </si>
  <si>
    <t>Subtotal Personnel</t>
  </si>
  <si>
    <t>B.1</t>
  </si>
  <si>
    <t>B.2</t>
  </si>
  <si>
    <t>Field Personnel Fringe Benefits</t>
  </si>
  <si>
    <t xml:space="preserve"> </t>
  </si>
  <si>
    <t>Subtotal Fringe Benefits</t>
  </si>
  <si>
    <t># people</t>
  </si>
  <si>
    <t># days</t>
  </si>
  <si>
    <t>Cost</t>
  </si>
  <si>
    <t>% allocation</t>
  </si>
  <si>
    <t>C.1</t>
  </si>
  <si>
    <t xml:space="preserve">International Travel </t>
  </si>
  <si>
    <t>C.1.1</t>
  </si>
  <si>
    <t>C.1.2</t>
  </si>
  <si>
    <t>Lodging</t>
  </si>
  <si>
    <t>C.1.3</t>
  </si>
  <si>
    <t>C.2</t>
  </si>
  <si>
    <t>C.2.1</t>
  </si>
  <si>
    <t>C.2.2</t>
  </si>
  <si>
    <t>C.2.3</t>
  </si>
  <si>
    <t>Per Diem (City, Country)</t>
  </si>
  <si>
    <t>Subtotal Travel</t>
  </si>
  <si>
    <t># units</t>
  </si>
  <si>
    <t>unit cost</t>
  </si>
  <si>
    <t>D.1</t>
  </si>
  <si>
    <t>(description, e.g. generators)</t>
  </si>
  <si>
    <t>Subtotal Equipment</t>
  </si>
  <si>
    <t>Sub Total Equipment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</si>
  <si>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</si>
  <si>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</si>
  <si>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</si>
  <si>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</si>
  <si>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</si>
  <si>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</si>
  <si>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</si>
  <si>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</si>
  <si>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</si>
  <si>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</si>
  <si>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</si>
  <si>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</si>
  <si>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</si>
  <si>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</si>
  <si>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</si>
  <si>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</si>
  <si>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</si>
  <si>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</si>
  <si>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</si>
  <si>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</si>
  <si>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</si>
  <si>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</si>
  <si>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t xml:space="preserve">Total Project Cost </t>
  </si>
  <si>
    <t>(must match award amount)</t>
  </si>
  <si>
    <t>* Detailed line-item budgets for sub-grantees should be included in additional tabs within this excel workbook.</t>
  </si>
  <si>
    <t>Cost-Share by Sub</t>
  </si>
  <si>
    <t>Contracts</t>
  </si>
  <si>
    <t>HQ-Based personnel</t>
  </si>
  <si>
    <t>HQ-Based Personnel Fringe Benefits</t>
  </si>
  <si>
    <t>BUDGET GUIDELINES</t>
  </si>
  <si>
    <t>Office of Management and Budget (OMB) Circulars</t>
  </si>
  <si>
    <t>International Travel</t>
  </si>
  <si>
    <t>Domestic Travel</t>
  </si>
  <si>
    <t>C.3</t>
  </si>
  <si>
    <t>C.3.1</t>
  </si>
  <si>
    <t>C.3.2</t>
  </si>
  <si>
    <t>C.3.3</t>
  </si>
  <si>
    <t>Country Travel</t>
  </si>
  <si>
    <t>SUB-RECIPIENT BUDGET (if applicable)</t>
  </si>
  <si>
    <t>Sub-Recipient Organization Name</t>
  </si>
  <si>
    <t>months or years</t>
  </si>
  <si>
    <t>Total (Sum I + J)</t>
  </si>
  <si>
    <t>Before grants are awarded, the Bureau/Post reserves the right to reduce, revise, or increase proposal budgets in accordance with the Bureau’s/Post's program needs and availability of funds.</t>
  </si>
  <si>
    <t>Organizations should be familiar with the applicable sections of OMB 2 CFR 200 and 600 Uniform Administrative Requirements, Cost Principles, and Audit Requirements for Federal Awards.</t>
  </si>
  <si>
    <t>SUMMARY BUDGET</t>
  </si>
  <si>
    <t>Total Project Cost</t>
  </si>
  <si>
    <t>* line item amounts auto-fill from "Detailed Budget Template" tab</t>
  </si>
  <si>
    <t>% level of effort</t>
  </si>
  <si>
    <t>Cost Breakdown By Line-Item</t>
  </si>
  <si>
    <t>Project Duration (insert total number of months)</t>
  </si>
  <si>
    <t>Cost-Share By Applicant</t>
  </si>
  <si>
    <t xml:space="preserve">Subtotal Construction </t>
  </si>
  <si>
    <t xml:space="preserve">Unit          </t>
  </si>
  <si>
    <t>(months, years, people, etc.)</t>
  </si>
  <si>
    <t xml:space="preserve">Rate               </t>
  </si>
  <si>
    <t>Number          of Units</t>
  </si>
  <si>
    <t>Cost                        Per Unit</t>
  </si>
  <si>
    <t>(days, etc.)</t>
  </si>
  <si>
    <t>(salary, etc.)</t>
  </si>
  <si>
    <t>(level of effort, allocation, etc.)</t>
  </si>
  <si>
    <r>
      <t>Per Diem</t>
    </r>
    <r>
      <rPr>
        <b/>
        <sz val="12"/>
        <color theme="1"/>
        <rFont val="Calibri"/>
        <family val="2"/>
        <scheme val="minor"/>
      </rPr>
      <t xml:space="preserve"> </t>
    </r>
    <r>
      <rPr>
        <sz val="12"/>
        <color theme="1"/>
        <rFont val="Calibri"/>
        <family val="2"/>
        <scheme val="minor"/>
      </rPr>
      <t>(City, Country)</t>
    </r>
  </si>
  <si>
    <t>Equipment  (&gt; $5,000 per unit )</t>
  </si>
  <si>
    <t>Supplies  (&lt; $5,000 per unit)</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</si>
  <si>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</si>
  <si>
    <t>HQ-Based Personnel</t>
  </si>
  <si>
    <t>cost</t>
  </si>
  <si>
    <t>salary    (month or year)</t>
  </si>
  <si>
    <t>(months, years, or people, etc.)</t>
  </si>
  <si>
    <t>Mode (air or ground) - Traveler - From..To /RT</t>
  </si>
  <si>
    <t>Mode (air or ground)  - Traveler - From..To /RT</t>
  </si>
  <si>
    <t>The Detailed Budget Template, Tab 3, is an example of the required format, but is not exhaustive: your budget might have additional items not listed here.  Please edit it to reflect your planned expenditures.</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</si>
  <si>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</si>
  <si>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</si>
  <si>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</si>
  <si>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</si>
  <si>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</si>
  <si>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</si>
  <si>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</si>
  <si>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</si>
  <si>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</si>
  <si>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</si>
  <si>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</si>
  <si>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</si>
  <si>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</si>
  <si>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</si>
  <si>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</si>
  <si>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</si>
  <si>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</si>
  <si>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</si>
  <si>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</si>
  <si>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</si>
  <si>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</si>
  <si>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</si>
  <si>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</si>
  <si>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</si>
  <si>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</si>
  <si>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</si>
  <si>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</si>
  <si>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</si>
  <si>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</si>
  <si>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</si>
  <si>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</si>
  <si>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</si>
  <si>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</si>
  <si>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</si>
  <si>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</si>
  <si>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</si>
  <si>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</si>
  <si>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</si>
  <si>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</si>
  <si>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</si>
  <si>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</si>
  <si>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</si>
  <si>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</si>
  <si>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</si>
  <si>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</si>
  <si>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</si>
  <si>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</si>
  <si>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</si>
  <si>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</si>
  <si>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</si>
  <si>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</si>
  <si>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</si>
  <si>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</si>
  <si>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</si>
  <si>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</si>
  <si>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</si>
  <si>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</si>
  <si>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</si>
  <si>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</si>
  <si>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</si>
  <si>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</si>
  <si>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</si>
  <si>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</si>
  <si>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</si>
  <si>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</si>
  <si>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</si>
  <si>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</si>
  <si>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</si>
  <si>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</si>
  <si>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</si>
  <si>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</si>
  <si>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</si>
  <si>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</si>
  <si>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</si>
  <si>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</si>
  <si>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</si>
  <si>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</si>
  <si>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</si>
  <si>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</si>
  <si>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</si>
  <si>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</si>
  <si>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</si>
  <si>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</si>
  <si>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</si>
  <si>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</si>
  <si>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</si>
  <si>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</si>
  <si>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</si>
  <si>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</si>
  <si>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</si>
  <si>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</si>
  <si>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</si>
  <si>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</si>
  <si>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</si>
  <si>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</si>
  <si>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</si>
  <si>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</si>
  <si>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</si>
  <si>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</si>
  <si>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</si>
  <si>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</si>
  <si>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</si>
  <si>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</si>
  <si>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</si>
  <si>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Fly America Act: Fly America Act | GSA</t>
  </si>
  <si>
    <t>Foreign Per Diem Rates by Location: U.S. Department of State | Home Page</t>
  </si>
  <si>
    <t>GSA Per Diem Lookup: Travel Resources | GSA</t>
  </si>
  <si>
    <t>2 CFR  §200: eCFR :: 2 CFR Part 200 -- Uniform Administrative Requirements, Cost Principles, and Audit Requirements for Federal Awards</t>
  </si>
  <si>
    <t>2 CFR  §600: eCFR :: 2 CFR Chapter VI -- Department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</si>
</sst>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4">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8"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0" fontId="17" fillId="4" borderId="7" xfId="0" applyFont="1" applyFill="1" applyBorder="1" applyAlignment="1">
      <alignment horizontal="left" vertical="center" wrapText="1"/>
    </xf>
    <xf numFmtId="0" fontId="14" fillId="6" borderId="2" xfId="0" applyFont="1" applyFill="1" applyBorder="1" applyAlignment="1">
      <alignment horizontal="left" wrapText="1"/>
    </xf>
    <xf numFmtId="0" fontId="14" fillId="6" borderId="7" xfId="0" applyFont="1" applyFill="1" applyBorder="1" applyAlignment="1">
      <alignment horizontal="left"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3FB-9777-4D23-BDF4-C64BCAEA5A85}">
  <dimension ref="A1:A166"/>
  <sheetViews>
    <sheetView tabSelected="1" workbookViewId="0">
      <selection activeCell="A9" sqref="A9"/>
    </sheetView>
  </sheetViews>
  <sheetFormatPr defaultRowHeight="15" x14ac:dyDescent="0.25"/>
  <cols>
    <col min="1" max="1" width="192" customWidth="1"/>
  </cols>
  <sheetData>
    <row r="1" spans="1:1" ht="15.75" x14ac:dyDescent="0.25">
      <c r="A1" s="210" t="s">
        <v>98</v>
      </c>
    </row>
    <row r="2" spans="1:1" ht="15.75" x14ac:dyDescent="0.25">
      <c r="A2" s="198"/>
    </row>
    <row r="3" spans="1:1" ht="15.75" x14ac:dyDescent="0.25">
      <c r="A3" s="198" t="s">
        <v>0</v>
      </c>
    </row>
    <row r="4" spans="1:1" ht="15.75" x14ac:dyDescent="0.25">
      <c r="A4" s="197" t="s">
        <v>140</v>
      </c>
    </row>
    <row r="5" spans="1:1" ht="15.75" x14ac:dyDescent="0.25">
      <c r="A5" s="197" t="s">
        <v>141</v>
      </c>
    </row>
    <row r="6" spans="1:1" ht="15.75" x14ac:dyDescent="0.25">
      <c r="A6" s="197" t="s">
        <v>142</v>
      </c>
    </row>
    <row r="7" spans="1:1" ht="15.75" x14ac:dyDescent="0.25">
      <c r="A7" s="198"/>
    </row>
    <row r="8" spans="1:1" ht="15.75" x14ac:dyDescent="0.25">
      <c r="A8" s="197" t="s">
        <v>143</v>
      </c>
    </row>
    <row r="9" spans="1:1" ht="15.75" x14ac:dyDescent="0.25">
      <c r="A9" s="197"/>
    </row>
    <row r="10" spans="1:1" ht="15.75" x14ac:dyDescent="0.25">
      <c r="A10" s="197" t="s">
        <v>144</v>
      </c>
    </row>
    <row r="11" spans="1:1" ht="15.75" x14ac:dyDescent="0.25">
      <c r="A11" s="199" t="s">
        <v>145</v>
      </c>
    </row>
    <row r="12" spans="1:1" ht="15.75" x14ac:dyDescent="0.25">
      <c r="A12" s="200" t="s">
        <v>146</v>
      </c>
    </row>
    <row r="13" spans="1:1" ht="15.75" x14ac:dyDescent="0.25">
      <c r="A13" s="200" t="s">
        <v>147</v>
      </c>
    </row>
    <row r="14" spans="1:1" ht="15.75" x14ac:dyDescent="0.25">
      <c r="A14" s="200" t="s">
        <v>148</v>
      </c>
    </row>
    <row r="15" spans="1:1" ht="15.75" x14ac:dyDescent="0.25">
      <c r="A15" s="200" t="s">
        <v>149</v>
      </c>
    </row>
    <row r="16" spans="1:1" ht="15.75" x14ac:dyDescent="0.25">
      <c r="A16" s="200" t="s">
        <v>150</v>
      </c>
    </row>
    <row r="17" spans="1:1" ht="15.75" x14ac:dyDescent="0.25">
      <c r="A17" s="198" t="s">
        <v>139</v>
      </c>
    </row>
    <row r="18" spans="1:1" ht="15.75" x14ac:dyDescent="0.25">
      <c r="A18" s="198"/>
    </row>
    <row r="19" spans="1:1" ht="15.75" x14ac:dyDescent="0.25">
      <c r="A19" s="205" t="s">
        <v>142</v>
      </c>
    </row>
    <row r="20" spans="1:1" ht="31.5" x14ac:dyDescent="0.25">
      <c r="A20" s="207" t="s">
        <v>151</v>
      </c>
    </row>
    <row r="21" spans="1:1" ht="15.75" x14ac:dyDescent="0.25">
      <c r="A21" s="206"/>
    </row>
    <row r="22" spans="1:1" ht="15.75" x14ac:dyDescent="0.25">
      <c r="A22" s="205" t="s">
        <v>152</v>
      </c>
    </row>
    <row r="23" spans="1:1" ht="15.75" x14ac:dyDescent="0.25">
      <c r="A23" s="205" t="s">
        <v>153</v>
      </c>
    </row>
    <row r="24" spans="1:1" ht="31.5" x14ac:dyDescent="0.25">
      <c r="A24" s="206" t="s">
        <v>154</v>
      </c>
    </row>
    <row r="25" spans="1:1" ht="15.75" x14ac:dyDescent="0.25">
      <c r="A25" s="206"/>
    </row>
    <row r="26" spans="1:1" ht="31.5" x14ac:dyDescent="0.25">
      <c r="A26" s="206" t="s">
        <v>155</v>
      </c>
    </row>
    <row r="27" spans="1:1" ht="15.75" x14ac:dyDescent="0.25">
      <c r="A27" s="206"/>
    </row>
    <row r="28" spans="1:1" ht="47.25" x14ac:dyDescent="0.25">
      <c r="A28" s="206" t="s">
        <v>156</v>
      </c>
    </row>
    <row r="29" spans="1:1" ht="15.75" x14ac:dyDescent="0.25">
      <c r="A29" s="206"/>
    </row>
    <row r="30" spans="1:1" ht="47.25" x14ac:dyDescent="0.25">
      <c r="A30" s="206" t="s">
        <v>157</v>
      </c>
    </row>
    <row r="31" spans="1:1" ht="15.75" x14ac:dyDescent="0.25">
      <c r="A31" s="206"/>
    </row>
    <row r="32" spans="1:1" ht="31.5" x14ac:dyDescent="0.25">
      <c r="A32" s="206" t="s">
        <v>158</v>
      </c>
    </row>
    <row r="33" spans="1:1" ht="15.75" x14ac:dyDescent="0.25">
      <c r="A33" s="198"/>
    </row>
    <row r="34" spans="1:1" ht="15.75" x14ac:dyDescent="0.25">
      <c r="A34" s="208" t="s">
        <v>159</v>
      </c>
    </row>
    <row r="35" spans="1:1" ht="15.75" x14ac:dyDescent="0.25">
      <c r="A35" s="206" t="s">
        <v>160</v>
      </c>
    </row>
    <row r="36" spans="1:1" ht="15.75" x14ac:dyDescent="0.25">
      <c r="A36" s="206" t="s">
        <v>161</v>
      </c>
    </row>
    <row r="37" spans="1:1" ht="47.25" x14ac:dyDescent="0.25">
      <c r="A37" s="206" t="s">
        <v>162</v>
      </c>
    </row>
    <row r="38" spans="1:1" ht="15.75" x14ac:dyDescent="0.25">
      <c r="A38" s="206"/>
    </row>
    <row r="39" spans="1:1" ht="15.75" x14ac:dyDescent="0.25">
      <c r="A39" s="205" t="s">
        <v>163</v>
      </c>
    </row>
    <row r="40" spans="1:1" ht="63" x14ac:dyDescent="0.25">
      <c r="A40" s="206" t="s">
        <v>164</v>
      </c>
    </row>
    <row r="41" spans="1:1" ht="15.75" x14ac:dyDescent="0.25">
      <c r="A41" s="206"/>
    </row>
    <row r="42" spans="1:1" ht="15.75" x14ac:dyDescent="0.25">
      <c r="A42" s="205" t="s">
        <v>165</v>
      </c>
    </row>
    <row r="43" spans="1:1" ht="126" x14ac:dyDescent="0.25">
      <c r="A43" s="206" t="s">
        <v>166</v>
      </c>
    </row>
    <row r="44" spans="1:1" ht="15.75" x14ac:dyDescent="0.25">
      <c r="A44" s="198"/>
    </row>
    <row r="45" spans="1:1" x14ac:dyDescent="0.25">
      <c r="A45" s="202" t="s">
        <v>244</v>
      </c>
    </row>
    <row r="46" spans="1:1" x14ac:dyDescent="0.25">
      <c r="A46" s="202" t="s">
        <v>245</v>
      </c>
    </row>
    <row r="47" spans="1:1" x14ac:dyDescent="0.25">
      <c r="A47" s="202" t="s">
        <v>246</v>
      </c>
    </row>
    <row r="48" spans="1:1" ht="15.75" x14ac:dyDescent="0.25">
      <c r="A48" s="198"/>
    </row>
    <row r="49" spans="1:1" ht="15.75" x14ac:dyDescent="0.25">
      <c r="A49" s="205" t="s">
        <v>167</v>
      </c>
    </row>
    <row r="50" spans="1:1" ht="47.25" x14ac:dyDescent="0.25">
      <c r="A50" s="206" t="s">
        <v>168</v>
      </c>
    </row>
    <row r="51" spans="1:1" ht="15.75" x14ac:dyDescent="0.25">
      <c r="A51" s="206"/>
    </row>
    <row r="52" spans="1:1" ht="47.25" x14ac:dyDescent="0.25">
      <c r="A52" s="206" t="s">
        <v>169</v>
      </c>
    </row>
    <row r="53" spans="1:1" ht="15.75" x14ac:dyDescent="0.25">
      <c r="A53" s="206"/>
    </row>
    <row r="54" spans="1:1" ht="15.75" x14ac:dyDescent="0.25">
      <c r="A54" s="206" t="s">
        <v>170</v>
      </c>
    </row>
    <row r="55" spans="1:1" ht="15.75" x14ac:dyDescent="0.25">
      <c r="A55" s="198"/>
    </row>
    <row r="56" spans="1:1" ht="15.75" x14ac:dyDescent="0.25">
      <c r="A56" s="203" t="s">
        <v>171</v>
      </c>
    </row>
    <row r="57" spans="1:1" ht="15.75" x14ac:dyDescent="0.25">
      <c r="A57" s="204" t="s">
        <v>172</v>
      </c>
    </row>
    <row r="58" spans="1:1" ht="15.75" x14ac:dyDescent="0.25">
      <c r="A58" s="204" t="s">
        <v>173</v>
      </c>
    </row>
    <row r="59" spans="1:1" ht="15.75" x14ac:dyDescent="0.25">
      <c r="A59" s="204" t="s">
        <v>174</v>
      </c>
    </row>
    <row r="60" spans="1:1" ht="15.75" x14ac:dyDescent="0.25">
      <c r="A60" s="204" t="s">
        <v>175</v>
      </c>
    </row>
    <row r="61" spans="1:1" ht="15.75" x14ac:dyDescent="0.25">
      <c r="A61" s="204" t="s">
        <v>176</v>
      </c>
    </row>
    <row r="62" spans="1:1" ht="15.75" x14ac:dyDescent="0.25">
      <c r="A62" s="204" t="s">
        <v>177</v>
      </c>
    </row>
    <row r="63" spans="1:1" ht="15.75" x14ac:dyDescent="0.25">
      <c r="A63" s="204" t="s">
        <v>178</v>
      </c>
    </row>
    <row r="64" spans="1:1" ht="15.75" x14ac:dyDescent="0.25">
      <c r="A64" s="204" t="s">
        <v>179</v>
      </c>
    </row>
    <row r="65" spans="1:1" ht="15.75" x14ac:dyDescent="0.25">
      <c r="A65" s="204" t="s">
        <v>180</v>
      </c>
    </row>
    <row r="66" spans="1:1" ht="15.75" x14ac:dyDescent="0.25">
      <c r="A66" s="204" t="s">
        <v>181</v>
      </c>
    </row>
    <row r="67" spans="1:1" ht="15.75" x14ac:dyDescent="0.25">
      <c r="A67" s="198"/>
    </row>
    <row r="68" spans="1:1" ht="15.75" x14ac:dyDescent="0.25">
      <c r="A68" s="205" t="s">
        <v>182</v>
      </c>
    </row>
    <row r="69" spans="1:1" ht="31.5" x14ac:dyDescent="0.25">
      <c r="A69" s="206" t="s">
        <v>183</v>
      </c>
    </row>
    <row r="70" spans="1:1" ht="15.75" x14ac:dyDescent="0.25">
      <c r="A70" s="206"/>
    </row>
    <row r="71" spans="1:1" ht="15.75" x14ac:dyDescent="0.25">
      <c r="A71" s="205" t="s">
        <v>184</v>
      </c>
    </row>
    <row r="72" spans="1:1" ht="31.5" x14ac:dyDescent="0.25">
      <c r="A72" s="206" t="s">
        <v>185</v>
      </c>
    </row>
    <row r="73" spans="1:1" ht="15.75" x14ac:dyDescent="0.25">
      <c r="A73" s="206"/>
    </row>
    <row r="74" spans="1:1" ht="15.75" x14ac:dyDescent="0.25">
      <c r="A74" s="208" t="s">
        <v>186</v>
      </c>
    </row>
    <row r="75" spans="1:1" ht="47.25" x14ac:dyDescent="0.25">
      <c r="A75" s="206" t="s">
        <v>187</v>
      </c>
    </row>
    <row r="76" spans="1:1" ht="15.75" x14ac:dyDescent="0.25">
      <c r="A76" s="206"/>
    </row>
    <row r="77" spans="1:1" ht="15.75" x14ac:dyDescent="0.25">
      <c r="A77" s="208" t="s">
        <v>188</v>
      </c>
    </row>
    <row r="78" spans="1:1" ht="31.5" x14ac:dyDescent="0.25">
      <c r="A78" s="206" t="s">
        <v>189</v>
      </c>
    </row>
    <row r="79" spans="1:1" ht="15.75" x14ac:dyDescent="0.25">
      <c r="A79" s="206"/>
    </row>
    <row r="80" spans="1:1" ht="47.25" x14ac:dyDescent="0.25">
      <c r="A80" s="206" t="s">
        <v>190</v>
      </c>
    </row>
    <row r="81" spans="1:1" ht="15.75" x14ac:dyDescent="0.25">
      <c r="A81" s="206"/>
    </row>
    <row r="82" spans="1:1" ht="15.75" x14ac:dyDescent="0.25">
      <c r="A82" s="206" t="s">
        <v>191</v>
      </c>
    </row>
    <row r="83" spans="1:1" ht="15.75" x14ac:dyDescent="0.25">
      <c r="A83" s="206"/>
    </row>
    <row r="84" spans="1:1" ht="15.75" x14ac:dyDescent="0.25">
      <c r="A84" s="206" t="s">
        <v>192</v>
      </c>
    </row>
    <row r="85" spans="1:1" ht="15.75" x14ac:dyDescent="0.25">
      <c r="A85" s="200" t="s">
        <v>193</v>
      </c>
    </row>
    <row r="86" spans="1:1" ht="15.75" x14ac:dyDescent="0.25">
      <c r="A86" s="200" t="s">
        <v>194</v>
      </c>
    </row>
    <row r="87" spans="1:1" ht="15.75" x14ac:dyDescent="0.25">
      <c r="A87" s="200" t="s">
        <v>195</v>
      </c>
    </row>
    <row r="88" spans="1:1" ht="15.75" x14ac:dyDescent="0.25">
      <c r="A88" s="200" t="s">
        <v>196</v>
      </c>
    </row>
    <row r="89" spans="1:1" ht="31.5" x14ac:dyDescent="0.25">
      <c r="A89" s="209" t="s">
        <v>197</v>
      </c>
    </row>
    <row r="90" spans="1:1" ht="15.75" x14ac:dyDescent="0.25">
      <c r="A90" s="198"/>
    </row>
    <row r="91" spans="1:1" ht="15.75" x14ac:dyDescent="0.25">
      <c r="A91" s="208" t="s">
        <v>198</v>
      </c>
    </row>
    <row r="92" spans="1:1" ht="47.25" x14ac:dyDescent="0.25">
      <c r="A92" s="206" t="s">
        <v>199</v>
      </c>
    </row>
    <row r="93" spans="1:1" ht="15.75" x14ac:dyDescent="0.25">
      <c r="A93" s="206"/>
    </row>
    <row r="94" spans="1:1" ht="15.75" x14ac:dyDescent="0.25">
      <c r="A94" s="206"/>
    </row>
    <row r="95" spans="1:1" ht="15.75" x14ac:dyDescent="0.25">
      <c r="A95" s="206" t="s">
        <v>200</v>
      </c>
    </row>
    <row r="96" spans="1:1" ht="15.75" x14ac:dyDescent="0.25">
      <c r="A96" s="200" t="s">
        <v>201</v>
      </c>
    </row>
    <row r="97" spans="1:1" ht="15.75" x14ac:dyDescent="0.25">
      <c r="A97" s="200" t="s">
        <v>202</v>
      </c>
    </row>
    <row r="98" spans="1:1" ht="15.75" x14ac:dyDescent="0.25">
      <c r="A98" s="200" t="s">
        <v>203</v>
      </c>
    </row>
    <row r="99" spans="1:1" ht="15.75" x14ac:dyDescent="0.25">
      <c r="A99" s="200" t="s">
        <v>204</v>
      </c>
    </row>
    <row r="100" spans="1:1" ht="15.75" x14ac:dyDescent="0.25">
      <c r="A100" s="200" t="s">
        <v>205</v>
      </c>
    </row>
    <row r="101" spans="1:1" ht="15.75" x14ac:dyDescent="0.25">
      <c r="A101" s="198"/>
    </row>
    <row r="102" spans="1:1" ht="15.75" x14ac:dyDescent="0.25">
      <c r="A102" s="206" t="s">
        <v>206</v>
      </c>
    </row>
    <row r="103" spans="1:1" ht="15.75" x14ac:dyDescent="0.25">
      <c r="A103" s="206"/>
    </row>
    <row r="104" spans="1:1" ht="15.75" x14ac:dyDescent="0.25">
      <c r="A104" s="208" t="s">
        <v>95</v>
      </c>
    </row>
    <row r="105" spans="1:1" ht="31.5" x14ac:dyDescent="0.25">
      <c r="A105" s="206" t="s">
        <v>207</v>
      </c>
    </row>
    <row r="106" spans="1:1" ht="15.75" x14ac:dyDescent="0.25">
      <c r="A106" s="206"/>
    </row>
    <row r="107" spans="1:1" ht="15.75" x14ac:dyDescent="0.25">
      <c r="A107" s="206" t="s">
        <v>208</v>
      </c>
    </row>
    <row r="108" spans="1:1" ht="15.75" x14ac:dyDescent="0.25">
      <c r="A108" s="198"/>
    </row>
    <row r="109" spans="1:1" ht="15.75" x14ac:dyDescent="0.25">
      <c r="A109" s="203" t="s">
        <v>209</v>
      </c>
    </row>
    <row r="110" spans="1:1" ht="15.75" x14ac:dyDescent="0.25">
      <c r="A110" s="204" t="s">
        <v>210</v>
      </c>
    </row>
    <row r="111" spans="1:1" ht="15.75" x14ac:dyDescent="0.25">
      <c r="A111" s="204" t="s">
        <v>211</v>
      </c>
    </row>
    <row r="112" spans="1:1" ht="15.75" x14ac:dyDescent="0.25">
      <c r="A112" s="204" t="s">
        <v>212</v>
      </c>
    </row>
    <row r="113" spans="1:1" ht="15.75" x14ac:dyDescent="0.25">
      <c r="A113" s="204" t="s">
        <v>213</v>
      </c>
    </row>
    <row r="114" spans="1:1" ht="15.75" x14ac:dyDescent="0.25">
      <c r="A114" s="204" t="s">
        <v>214</v>
      </c>
    </row>
    <row r="115" spans="1:1" ht="15.75" x14ac:dyDescent="0.25">
      <c r="A115" s="204" t="s">
        <v>215</v>
      </c>
    </row>
    <row r="116" spans="1:1" ht="15.75" x14ac:dyDescent="0.25">
      <c r="A116" s="204" t="s">
        <v>216</v>
      </c>
    </row>
    <row r="117" spans="1:1" ht="15.75" x14ac:dyDescent="0.25">
      <c r="A117" s="204" t="s">
        <v>217</v>
      </c>
    </row>
    <row r="118" spans="1:1" ht="15.75" x14ac:dyDescent="0.25">
      <c r="A118" s="198"/>
    </row>
    <row r="119" spans="1:1" ht="15.75" x14ac:dyDescent="0.25">
      <c r="A119" s="205" t="s">
        <v>218</v>
      </c>
    </row>
    <row r="120" spans="1:1" ht="15.75" x14ac:dyDescent="0.25">
      <c r="A120" s="206" t="s">
        <v>219</v>
      </c>
    </row>
    <row r="121" spans="1:1" ht="15.75" x14ac:dyDescent="0.25">
      <c r="A121" s="206"/>
    </row>
    <row r="122" spans="1:1" ht="15.75" x14ac:dyDescent="0.25">
      <c r="A122" s="205" t="s">
        <v>220</v>
      </c>
    </row>
    <row r="123" spans="1:1" ht="31.5" x14ac:dyDescent="0.25">
      <c r="A123" s="206" t="s">
        <v>221</v>
      </c>
    </row>
    <row r="124" spans="1:1" ht="15.75" x14ac:dyDescent="0.25">
      <c r="A124" s="206"/>
    </row>
    <row r="125" spans="1:1" ht="15.75" x14ac:dyDescent="0.25">
      <c r="A125" s="205" t="s">
        <v>222</v>
      </c>
    </row>
    <row r="126" spans="1:1" ht="31.5" x14ac:dyDescent="0.25">
      <c r="A126" s="206" t="s">
        <v>223</v>
      </c>
    </row>
    <row r="127" spans="1:1" ht="15.75" x14ac:dyDescent="0.25">
      <c r="A127" s="198"/>
    </row>
    <row r="128" spans="1:1" ht="15.75" x14ac:dyDescent="0.25">
      <c r="A128" s="201" t="s">
        <v>224</v>
      </c>
    </row>
    <row r="129" spans="1:1" ht="15.75" x14ac:dyDescent="0.25">
      <c r="A129" s="200" t="s">
        <v>225</v>
      </c>
    </row>
    <row r="130" spans="1:1" ht="15.75" x14ac:dyDescent="0.25">
      <c r="A130" s="200" t="s">
        <v>226</v>
      </c>
    </row>
    <row r="131" spans="1:1" ht="15.75" x14ac:dyDescent="0.25">
      <c r="A131" s="200" t="s">
        <v>227</v>
      </c>
    </row>
    <row r="132" spans="1:1" ht="31.5" x14ac:dyDescent="0.25">
      <c r="A132" s="209" t="s">
        <v>228</v>
      </c>
    </row>
    <row r="133" spans="1:1" ht="15.75" x14ac:dyDescent="0.25">
      <c r="A133" s="198"/>
    </row>
    <row r="134" spans="1:1" ht="15.75" x14ac:dyDescent="0.25">
      <c r="A134" s="198"/>
    </row>
    <row r="135" spans="1:1" ht="15.75" x14ac:dyDescent="0.25">
      <c r="A135" s="205" t="s">
        <v>229</v>
      </c>
    </row>
    <row r="136" spans="1:1" ht="31.5" x14ac:dyDescent="0.25">
      <c r="A136" s="206" t="s">
        <v>230</v>
      </c>
    </row>
    <row r="137" spans="1:1" ht="15.75" x14ac:dyDescent="0.25">
      <c r="A137" s="206"/>
    </row>
    <row r="138" spans="1:1" ht="15.75" x14ac:dyDescent="0.25">
      <c r="A138" s="206" t="s">
        <v>231</v>
      </c>
    </row>
    <row r="139" spans="1:1" ht="15.75" x14ac:dyDescent="0.25">
      <c r="A139" s="206"/>
    </row>
    <row r="140" spans="1:1" ht="15.75" x14ac:dyDescent="0.25">
      <c r="A140" s="206" t="s">
        <v>232</v>
      </c>
    </row>
    <row r="141" spans="1:1" ht="15.75" x14ac:dyDescent="0.25">
      <c r="A141" s="206"/>
    </row>
    <row r="142" spans="1:1" ht="47.25" x14ac:dyDescent="0.25">
      <c r="A142" s="206" t="s">
        <v>233</v>
      </c>
    </row>
    <row r="143" spans="1:1" ht="15.75" x14ac:dyDescent="0.25">
      <c r="A143" s="206"/>
    </row>
    <row r="144" spans="1:1" ht="31.5" x14ac:dyDescent="0.25">
      <c r="A144" s="206" t="s">
        <v>234</v>
      </c>
    </row>
    <row r="145" spans="1:1" ht="15.75" x14ac:dyDescent="0.25">
      <c r="A145" s="206"/>
    </row>
    <row r="146" spans="1:1" ht="15.75" x14ac:dyDescent="0.25">
      <c r="A146" s="206" t="s">
        <v>235</v>
      </c>
    </row>
    <row r="147" spans="1:1" ht="15.75" x14ac:dyDescent="0.25">
      <c r="A147" s="206"/>
    </row>
    <row r="148" spans="1:1" ht="15.75" x14ac:dyDescent="0.25">
      <c r="A148" s="206"/>
    </row>
    <row r="149" spans="1:1" ht="15.75" x14ac:dyDescent="0.25">
      <c r="A149" s="201" t="s">
        <v>236</v>
      </c>
    </row>
    <row r="150" spans="1:1" ht="15.75" x14ac:dyDescent="0.25">
      <c r="A150" s="198" t="s">
        <v>237</v>
      </c>
    </row>
    <row r="151" spans="1:1" ht="15.75" x14ac:dyDescent="0.25">
      <c r="A151" s="200" t="s">
        <v>238</v>
      </c>
    </row>
    <row r="152" spans="1:1" ht="15.75" x14ac:dyDescent="0.25">
      <c r="A152" s="200" t="s">
        <v>239</v>
      </c>
    </row>
    <row r="153" spans="1:1" ht="15.75" x14ac:dyDescent="0.25">
      <c r="A153" s="198"/>
    </row>
    <row r="154" spans="1:1" ht="15.75" x14ac:dyDescent="0.25">
      <c r="A154" s="198" t="s">
        <v>240</v>
      </c>
    </row>
    <row r="155" spans="1:1" ht="15.75" x14ac:dyDescent="0.25">
      <c r="A155" s="200" t="s">
        <v>241</v>
      </c>
    </row>
    <row r="156" spans="1:1" ht="15.75" x14ac:dyDescent="0.25">
      <c r="A156" s="200" t="s">
        <v>242</v>
      </c>
    </row>
    <row r="157" spans="1:1" ht="15.75" x14ac:dyDescent="0.25">
      <c r="A157" s="200" t="s">
        <v>243</v>
      </c>
    </row>
    <row r="158" spans="1:1" ht="15.75" x14ac:dyDescent="0.25">
      <c r="A158" s="198"/>
    </row>
    <row r="159" spans="1:1" ht="15.75" x14ac:dyDescent="0.25">
      <c r="A159" s="198" t="s">
        <v>111</v>
      </c>
    </row>
    <row r="160" spans="1:1" ht="15.75" x14ac:dyDescent="0.25">
      <c r="A160" s="198"/>
    </row>
    <row r="161" spans="1:1" ht="15.75" x14ac:dyDescent="0.25">
      <c r="A161" s="198"/>
    </row>
    <row r="162" spans="1:1" ht="15.75" x14ac:dyDescent="0.25">
      <c r="A162" s="197" t="s">
        <v>99</v>
      </c>
    </row>
    <row r="163" spans="1:1" ht="15.75" x14ac:dyDescent="0.25">
      <c r="A163" s="198" t="s">
        <v>112</v>
      </c>
    </row>
    <row r="164" spans="1:1" ht="15.75" x14ac:dyDescent="0.25">
      <c r="A164" s="198"/>
    </row>
    <row r="165" spans="1:1" x14ac:dyDescent="0.25">
      <c r="A165" s="202" t="s">
        <v>247</v>
      </c>
    </row>
    <row r="166" spans="1:1" x14ac:dyDescent="0.25">
      <c r="A166" s="202" t="s">
        <v>248</v>
      </c>
    </row>
  </sheetData>
  <hyperlinks>
    <hyperlink ref="A45" r:id="rId1" display="https://www.gsa.gov/policy-regulations/policy/travel-management-policy/fly-america-act" xr:uid="{3FB272E2-FFF0-4FD1-9B5E-EB1FCE3387BD}"/>
    <hyperlink ref="A46" r:id="rId2" display="https://aoprals.state.gov/web920/per_diem.asp" xr:uid="{1F6C82C3-546F-47F7-AB6A-E1FE6AF74BE7}"/>
    <hyperlink ref="A47" r:id="rId3" display="https://www.gsa.gov/travel-resources" xr:uid="{9AA4100C-8A79-4D51-A4A2-0DE1D8E70362}"/>
    <hyperlink ref="A165" r:id="rId4" display="https://www.ecfr.gov/current/title-2/subtitle-A/chapter-II/part-200" xr:uid="{C93C7F1D-D745-4292-9234-72B7023B53E3}"/>
    <hyperlink ref="A166" r:id="rId5" display="https://www.ecfr.gov/current/title-2/subtitle-B/chapter-VI" xr:uid="{6583718D-9305-421E-89B0-01DD2DDF123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D24" sqref="D2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6" x14ac:dyDescent="0.3">
      <c r="A1" s="212" t="s">
        <v>113</v>
      </c>
      <c r="B1" s="212"/>
      <c r="C1" s="212"/>
      <c r="D1" s="212"/>
      <c r="E1" s="212"/>
      <c r="F1" s="212"/>
      <c r="G1" s="5"/>
    </row>
    <row r="2" spans="1:7" s="1" customFormat="1" ht="15.6" x14ac:dyDescent="0.3">
      <c r="A2" s="213" t="s">
        <v>1</v>
      </c>
      <c r="B2" s="213"/>
      <c r="C2" s="213"/>
      <c r="D2" s="213"/>
      <c r="E2" s="213"/>
      <c r="F2" s="213"/>
      <c r="G2" s="6"/>
    </row>
    <row r="3" spans="1:7" s="1" customFormat="1" ht="15.6" x14ac:dyDescent="0.3">
      <c r="A3" s="213" t="s">
        <v>2</v>
      </c>
      <c r="B3" s="213"/>
      <c r="C3" s="213"/>
      <c r="D3" s="213"/>
      <c r="E3" s="213"/>
      <c r="F3" s="213"/>
      <c r="G3" s="6"/>
    </row>
    <row r="4" spans="1:7" s="1" customFormat="1" ht="15.6" x14ac:dyDescent="0.3">
      <c r="A4" s="214" t="s">
        <v>118</v>
      </c>
      <c r="B4" s="214"/>
      <c r="C4" s="214"/>
      <c r="D4" s="214"/>
      <c r="E4" s="214"/>
      <c r="F4" s="214"/>
      <c r="G4" s="6"/>
    </row>
    <row r="5" spans="1:7" s="1" customFormat="1" ht="15" customHeight="1" x14ac:dyDescent="0.25">
      <c r="A5" s="215" t="s">
        <v>3</v>
      </c>
      <c r="B5" s="215"/>
      <c r="C5" s="215"/>
      <c r="D5" s="215" t="s">
        <v>27</v>
      </c>
      <c r="E5" s="216" t="s">
        <v>119</v>
      </c>
      <c r="F5" s="216" t="s">
        <v>114</v>
      </c>
    </row>
    <row r="6" spans="1:7" s="1" customFormat="1" ht="15.75" x14ac:dyDescent="0.25">
      <c r="A6" s="215"/>
      <c r="B6" s="215"/>
      <c r="C6" s="215"/>
      <c r="D6" s="216"/>
      <c r="E6" s="217"/>
      <c r="F6" s="217"/>
    </row>
    <row r="7" spans="1:7" s="4" customFormat="1" ht="15.6" x14ac:dyDescent="0.3">
      <c r="A7" s="24" t="s">
        <v>4</v>
      </c>
      <c r="B7" s="25"/>
      <c r="C7" s="26" t="s">
        <v>5</v>
      </c>
      <c r="D7" s="27">
        <f>'3. Detailed Budget Template'!H15</f>
        <v>0</v>
      </c>
      <c r="E7" s="27">
        <f>'3. Detailed Budget Template'!I15</f>
        <v>0</v>
      </c>
      <c r="F7" s="27">
        <f>'3. Detailed Budget Template'!J15</f>
        <v>0</v>
      </c>
    </row>
    <row r="8" spans="1:7" s="4" customFormat="1" ht="15.6" x14ac:dyDescent="0.3">
      <c r="A8" s="28" t="s">
        <v>6</v>
      </c>
      <c r="B8" s="29"/>
      <c r="C8" s="30" t="s">
        <v>7</v>
      </c>
      <c r="D8" s="27">
        <f>'3. Detailed Budget Template'!H19</f>
        <v>0</v>
      </c>
      <c r="E8" s="27">
        <f>'3. Detailed Budget Template'!I19</f>
        <v>0</v>
      </c>
      <c r="F8" s="27">
        <f>'3. Detailed Budget Template'!J19</f>
        <v>0</v>
      </c>
    </row>
    <row r="9" spans="1:7" ht="15.75" customHeight="1" x14ac:dyDescent="0.25">
      <c r="A9" s="28" t="s">
        <v>8</v>
      </c>
      <c r="B9" s="29"/>
      <c r="C9" s="30" t="s">
        <v>9</v>
      </c>
      <c r="D9" s="27">
        <f>'3. Detailed Budget Template'!H34</f>
        <v>0</v>
      </c>
      <c r="E9" s="27">
        <f>'3. Detailed Budget Template'!I34</f>
        <v>0</v>
      </c>
      <c r="F9" s="27">
        <f>'3. Detailed Budget Template'!J34</f>
        <v>0</v>
      </c>
    </row>
    <row r="10" spans="1:7" ht="17.25" customHeight="1" x14ac:dyDescent="0.25">
      <c r="A10" s="28" t="s">
        <v>10</v>
      </c>
      <c r="B10" s="29"/>
      <c r="C10" s="30" t="s">
        <v>11</v>
      </c>
      <c r="D10" s="27">
        <f>'3. Detailed Budget Template'!H37</f>
        <v>0</v>
      </c>
      <c r="E10" s="27">
        <f>'3. Detailed Budget Template'!I37</f>
        <v>0</v>
      </c>
      <c r="F10" s="27">
        <f>'3. Detailed Budget Template'!J37</f>
        <v>0</v>
      </c>
    </row>
    <row r="11" spans="1:7" ht="15.6" x14ac:dyDescent="0.25">
      <c r="A11" s="28" t="s">
        <v>12</v>
      </c>
      <c r="B11" s="29"/>
      <c r="C11" s="30" t="s">
        <v>13</v>
      </c>
      <c r="D11" s="27">
        <f>'3. Detailed Budget Template'!H40</f>
        <v>0</v>
      </c>
      <c r="E11" s="27">
        <f>'3. Detailed Budget Template'!I40</f>
        <v>0</v>
      </c>
      <c r="F11" s="27">
        <f>'3. Detailed Budget Template'!J40</f>
        <v>0</v>
      </c>
    </row>
    <row r="12" spans="1:7" ht="15.6" x14ac:dyDescent="0.25">
      <c r="A12" s="31" t="s">
        <v>14</v>
      </c>
      <c r="B12" s="32"/>
      <c r="C12" s="33" t="s">
        <v>15</v>
      </c>
      <c r="D12" s="27">
        <f>'3. Detailed Budget Template'!H46</f>
        <v>0</v>
      </c>
      <c r="E12" s="27">
        <f>'3. Detailed Budget Template'!I46</f>
        <v>0</v>
      </c>
      <c r="F12" s="27">
        <f>'3. Detailed Budget Template'!J46</f>
        <v>0</v>
      </c>
    </row>
    <row r="13" spans="1:7" ht="16.5" customHeight="1" x14ac:dyDescent="0.25">
      <c r="A13" s="24" t="s">
        <v>16</v>
      </c>
      <c r="B13" s="34"/>
      <c r="C13" s="26" t="s">
        <v>17</v>
      </c>
      <c r="D13" s="27">
        <f>'3. Detailed Budget Template'!H49</f>
        <v>0</v>
      </c>
      <c r="E13" s="27">
        <f>'3. Detailed Budget Template'!I49</f>
        <v>0</v>
      </c>
      <c r="F13" s="27">
        <f>'3. Detailed Budget Template'!J49</f>
        <v>0</v>
      </c>
    </row>
    <row r="14" spans="1:7" ht="15.6" x14ac:dyDescent="0.25">
      <c r="A14" s="24" t="s">
        <v>18</v>
      </c>
      <c r="B14" s="34"/>
      <c r="C14" s="26" t="s">
        <v>19</v>
      </c>
      <c r="D14" s="27">
        <f>'3. Detailed Budget Template'!H53</f>
        <v>0</v>
      </c>
      <c r="E14" s="27">
        <f>'3. Detailed Budget Template'!I53</f>
        <v>0</v>
      </c>
      <c r="F14" s="27">
        <f>'3. Detailed Budget Template'!J53</f>
        <v>0</v>
      </c>
    </row>
    <row r="15" spans="1:7" ht="15.6" x14ac:dyDescent="0.25">
      <c r="A15" s="24" t="s">
        <v>20</v>
      </c>
      <c r="B15" s="34"/>
      <c r="C15" s="35" t="s">
        <v>21</v>
      </c>
      <c r="D15" s="27">
        <f>'3. Detailed Budget Template'!H54</f>
        <v>0</v>
      </c>
      <c r="E15" s="27">
        <f>'3. Detailed Budget Template'!I54</f>
        <v>0</v>
      </c>
      <c r="F15" s="27">
        <f>'3. Detailed Budget Template'!J54</f>
        <v>0</v>
      </c>
    </row>
    <row r="16" spans="1:7" ht="15.6" x14ac:dyDescent="0.25">
      <c r="A16" s="31" t="s">
        <v>22</v>
      </c>
      <c r="B16" s="32"/>
      <c r="C16" s="33" t="s">
        <v>23</v>
      </c>
      <c r="D16" s="27">
        <f>'3. Detailed Budget Template'!H55</f>
        <v>0</v>
      </c>
      <c r="E16" s="27">
        <f>'3. Detailed Budget Template'!I55</f>
        <v>0</v>
      </c>
      <c r="F16" s="27">
        <f>'3. Detailed Budget Template'!J55</f>
        <v>0</v>
      </c>
    </row>
    <row r="17" spans="1:134" s="15" customFormat="1" ht="15.6" x14ac:dyDescent="0.3">
      <c r="A17" s="36" t="s">
        <v>24</v>
      </c>
      <c r="B17" s="37"/>
      <c r="C17" s="22" t="s">
        <v>110</v>
      </c>
      <c r="D17" s="38">
        <f>'3. Detailed Budget Template'!H56</f>
        <v>0</v>
      </c>
      <c r="E17" s="38">
        <f>'3. Detailed Budget Template'!I56</f>
        <v>0</v>
      </c>
      <c r="F17" s="38">
        <f>'3. Detailed Budget Template'!J56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3">
      <c r="A18" s="157"/>
      <c r="B18" s="157"/>
      <c r="C18" s="158"/>
      <c r="D18" s="158"/>
      <c r="E18" s="158"/>
      <c r="F18" s="158"/>
    </row>
    <row r="19" spans="1:134" ht="15.75" customHeight="1" x14ac:dyDescent="0.25">
      <c r="A19" s="211" t="s">
        <v>115</v>
      </c>
      <c r="B19" s="211"/>
      <c r="C19" s="211"/>
      <c r="D19" s="211"/>
      <c r="E19" s="211"/>
      <c r="F19" s="211"/>
      <c r="G19" s="7"/>
    </row>
    <row r="20" spans="1:134" ht="15" customHeight="1" x14ac:dyDescent="0.25">
      <c r="A20" s="159"/>
      <c r="B20" s="159"/>
      <c r="C20" s="159"/>
      <c r="D20" s="159"/>
      <c r="E20" s="159"/>
      <c r="F20" s="159"/>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6" x14ac:dyDescent="0.3">
      <c r="A1" s="212" t="s">
        <v>25</v>
      </c>
      <c r="B1" s="212"/>
      <c r="C1" s="212"/>
      <c r="D1" s="212"/>
      <c r="E1" s="212"/>
      <c r="F1" s="212"/>
      <c r="G1" s="212"/>
      <c r="H1" s="212"/>
      <c r="I1" s="212"/>
      <c r="J1" s="212"/>
    </row>
    <row r="2" spans="1:150" ht="12.75" customHeight="1" x14ac:dyDescent="0.3">
      <c r="A2" s="213" t="s">
        <v>26</v>
      </c>
      <c r="B2" s="213"/>
      <c r="C2" s="213"/>
      <c r="D2" s="213"/>
      <c r="E2" s="213"/>
      <c r="F2" s="213" t="s">
        <v>1</v>
      </c>
      <c r="G2" s="213"/>
      <c r="H2" s="213"/>
      <c r="I2" s="213"/>
      <c r="J2" s="213"/>
    </row>
    <row r="3" spans="1:150" ht="12.75" customHeight="1" x14ac:dyDescent="0.3">
      <c r="A3" s="213" t="s">
        <v>2</v>
      </c>
      <c r="B3" s="213"/>
      <c r="C3" s="213"/>
      <c r="D3" s="213"/>
      <c r="E3" s="213"/>
      <c r="F3" s="213" t="s">
        <v>2</v>
      </c>
      <c r="G3" s="213"/>
      <c r="H3" s="213"/>
      <c r="I3" s="213"/>
      <c r="J3" s="213"/>
    </row>
    <row r="4" spans="1:150" ht="12.75" customHeight="1" x14ac:dyDescent="0.3">
      <c r="A4" s="213" t="s">
        <v>118</v>
      </c>
      <c r="B4" s="213"/>
      <c r="C4" s="213"/>
      <c r="D4" s="213"/>
      <c r="E4" s="213"/>
      <c r="F4" s="213" t="s">
        <v>2</v>
      </c>
      <c r="G4" s="213"/>
      <c r="H4" s="213"/>
      <c r="I4" s="213"/>
      <c r="J4" s="213"/>
    </row>
    <row r="5" spans="1:150" ht="3.75" customHeight="1" x14ac:dyDescent="0.3">
      <c r="A5" s="157"/>
      <c r="B5" s="157"/>
      <c r="C5" s="158"/>
      <c r="D5" s="158"/>
      <c r="E5" s="158"/>
      <c r="F5" s="158"/>
      <c r="G5" s="158"/>
      <c r="H5" s="158"/>
      <c r="I5" s="158"/>
      <c r="J5" s="158"/>
    </row>
    <row r="6" spans="1:150" ht="15.75" x14ac:dyDescent="0.25">
      <c r="A6" s="227" t="s">
        <v>3</v>
      </c>
      <c r="B6" s="227"/>
      <c r="C6" s="227"/>
      <c r="D6" s="215" t="s">
        <v>117</v>
      </c>
      <c r="E6" s="215"/>
      <c r="F6" s="215"/>
      <c r="G6" s="226"/>
      <c r="H6" s="228" t="s">
        <v>27</v>
      </c>
      <c r="I6" s="231" t="s">
        <v>119</v>
      </c>
      <c r="J6" s="234" t="s">
        <v>114</v>
      </c>
    </row>
    <row r="7" spans="1:150" ht="30" customHeight="1" x14ac:dyDescent="0.25">
      <c r="A7" s="227"/>
      <c r="B7" s="227"/>
      <c r="C7" s="227"/>
      <c r="D7" s="39" t="s">
        <v>121</v>
      </c>
      <c r="E7" s="39" t="s">
        <v>124</v>
      </c>
      <c r="F7" s="39" t="s">
        <v>125</v>
      </c>
      <c r="G7" s="40" t="s">
        <v>123</v>
      </c>
      <c r="H7" s="229"/>
      <c r="I7" s="232"/>
      <c r="J7" s="235"/>
    </row>
    <row r="8" spans="1:150" ht="68.25" customHeight="1" x14ac:dyDescent="0.25">
      <c r="A8" s="41"/>
      <c r="B8" s="42"/>
      <c r="C8" s="42"/>
      <c r="D8" s="43" t="s">
        <v>136</v>
      </c>
      <c r="E8" s="43" t="s">
        <v>126</v>
      </c>
      <c r="F8" s="43" t="s">
        <v>127</v>
      </c>
      <c r="G8" s="44" t="s">
        <v>128</v>
      </c>
      <c r="H8" s="230"/>
      <c r="I8" s="233"/>
      <c r="J8" s="236"/>
    </row>
    <row r="9" spans="1:150" s="8" customFormat="1" ht="49.5" customHeight="1" x14ac:dyDescent="0.3">
      <c r="A9" s="36" t="s">
        <v>4</v>
      </c>
      <c r="B9" s="45"/>
      <c r="C9" s="22" t="s">
        <v>5</v>
      </c>
      <c r="D9" s="46" t="s">
        <v>109</v>
      </c>
      <c r="E9" s="47"/>
      <c r="F9" s="46" t="s">
        <v>135</v>
      </c>
      <c r="G9" s="46" t="s">
        <v>116</v>
      </c>
      <c r="H9" s="48"/>
      <c r="I9" s="49"/>
      <c r="J9" s="49"/>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6" x14ac:dyDescent="0.3">
      <c r="A10" s="50" t="s">
        <v>33</v>
      </c>
      <c r="B10" s="51"/>
      <c r="C10" s="52" t="s">
        <v>133</v>
      </c>
      <c r="D10" s="53"/>
      <c r="E10" s="53"/>
      <c r="F10" s="53"/>
      <c r="G10" s="53"/>
      <c r="H10" s="54"/>
      <c r="I10" s="55"/>
      <c r="J10" s="55"/>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6" x14ac:dyDescent="0.3">
      <c r="A11" s="222" t="s">
        <v>34</v>
      </c>
      <c r="B11" s="223"/>
      <c r="C11" s="56" t="s">
        <v>35</v>
      </c>
      <c r="D11" s="57"/>
      <c r="E11" s="58"/>
      <c r="F11" s="59"/>
      <c r="G11" s="60"/>
      <c r="H11" s="61">
        <f>(E11*F11)*G11</f>
        <v>0</v>
      </c>
      <c r="I11" s="62">
        <v>0</v>
      </c>
      <c r="J11" s="62">
        <f>H11+I11</f>
        <v>0</v>
      </c>
    </row>
    <row r="12" spans="1:150" ht="15.6" x14ac:dyDescent="0.3">
      <c r="A12" s="222" t="s">
        <v>36</v>
      </c>
      <c r="B12" s="223"/>
      <c r="C12" s="63" t="s">
        <v>37</v>
      </c>
      <c r="D12" s="57"/>
      <c r="E12" s="58"/>
      <c r="F12" s="64"/>
      <c r="G12" s="60"/>
      <c r="H12" s="61">
        <f>(E12*F12)*G12</f>
        <v>0</v>
      </c>
      <c r="I12" s="61">
        <v>0</v>
      </c>
      <c r="J12" s="62">
        <f>H12+I12</f>
        <v>0</v>
      </c>
    </row>
    <row r="13" spans="1:150" s="9" customFormat="1" ht="15.6" x14ac:dyDescent="0.3">
      <c r="A13" s="65" t="s">
        <v>38</v>
      </c>
      <c r="B13" s="66"/>
      <c r="C13" s="67" t="s">
        <v>39</v>
      </c>
      <c r="D13" s="68"/>
      <c r="E13" s="68"/>
      <c r="F13" s="69"/>
      <c r="G13" s="70"/>
      <c r="H13" s="71"/>
      <c r="I13" s="72"/>
      <c r="J13" s="7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40</v>
      </c>
      <c r="B14" s="223"/>
      <c r="C14" s="56"/>
      <c r="D14" s="74"/>
      <c r="E14" s="74"/>
      <c r="F14" s="75"/>
      <c r="G14" s="76"/>
      <c r="H14" s="77">
        <f>(E14*F14)*G14</f>
        <v>0</v>
      </c>
      <c r="I14" s="61">
        <v>0</v>
      </c>
      <c r="J14" s="62">
        <f>H14+I14</f>
        <v>0</v>
      </c>
    </row>
    <row r="15" spans="1:150" s="10" customFormat="1" ht="15.75" x14ac:dyDescent="0.25">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6</v>
      </c>
      <c r="B16" s="37"/>
      <c r="C16" s="22" t="s">
        <v>7</v>
      </c>
      <c r="D16" s="47"/>
      <c r="E16" s="47"/>
      <c r="F16" s="83"/>
      <c r="G16" s="47"/>
      <c r="H16" s="84"/>
      <c r="I16" s="85"/>
      <c r="J16" s="85"/>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4" t="s">
        <v>42</v>
      </c>
      <c r="B17" s="225"/>
      <c r="C17" s="63" t="s">
        <v>97</v>
      </c>
      <c r="D17" s="86"/>
      <c r="E17" s="58"/>
      <c r="F17" s="59"/>
      <c r="G17" s="60"/>
      <c r="H17" s="61">
        <f>(E17*F17)*G17</f>
        <v>0</v>
      </c>
      <c r="I17" s="62">
        <v>0</v>
      </c>
      <c r="J17" s="62">
        <f>H17+I17</f>
        <v>0</v>
      </c>
    </row>
    <row r="18" spans="1:150" ht="31.5" x14ac:dyDescent="0.25">
      <c r="A18" s="222" t="s">
        <v>43</v>
      </c>
      <c r="B18" s="223"/>
      <c r="C18" s="63" t="s">
        <v>44</v>
      </c>
      <c r="D18" s="87" t="s">
        <v>45</v>
      </c>
      <c r="E18" s="58"/>
      <c r="F18" s="59"/>
      <c r="G18" s="60"/>
      <c r="H18" s="61">
        <f>(E18*F18)*G18</f>
        <v>0</v>
      </c>
      <c r="I18" s="61">
        <v>0</v>
      </c>
      <c r="J18" s="62">
        <f>H18+I18</f>
        <v>0</v>
      </c>
    </row>
    <row r="19" spans="1:150" s="10" customFormat="1" ht="15.75" x14ac:dyDescent="0.25">
      <c r="A19" s="220" t="s">
        <v>46</v>
      </c>
      <c r="B19" s="221"/>
      <c r="C19" s="221"/>
      <c r="D19" s="78"/>
      <c r="E19" s="79"/>
      <c r="F19" s="80"/>
      <c r="G19" s="78"/>
      <c r="H19" s="81">
        <f>SUM(H17:H18)</f>
        <v>0</v>
      </c>
      <c r="I19" s="82">
        <f>SUM(I17:I18)</f>
        <v>0</v>
      </c>
      <c r="J19" s="82">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8</v>
      </c>
      <c r="B20" s="37"/>
      <c r="C20" s="22" t="s">
        <v>9</v>
      </c>
      <c r="D20" s="46" t="s">
        <v>47</v>
      </c>
      <c r="E20" s="46" t="s">
        <v>48</v>
      </c>
      <c r="F20" s="88" t="s">
        <v>134</v>
      </c>
      <c r="G20" s="46" t="s">
        <v>50</v>
      </c>
      <c r="H20" s="84"/>
      <c r="I20" s="85"/>
      <c r="J20" s="85"/>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9" t="s">
        <v>51</v>
      </c>
      <c r="B21" s="90"/>
      <c r="C21" s="91" t="s">
        <v>100</v>
      </c>
      <c r="D21" s="92"/>
      <c r="E21" s="93"/>
      <c r="F21" s="94"/>
      <c r="G21" s="92"/>
      <c r="H21" s="95"/>
      <c r="I21" s="72"/>
      <c r="J21" s="72"/>
    </row>
    <row r="22" spans="1:150" ht="31.5" x14ac:dyDescent="0.25">
      <c r="A22" s="224" t="s">
        <v>53</v>
      </c>
      <c r="B22" s="225"/>
      <c r="C22" s="63" t="s">
        <v>137</v>
      </c>
      <c r="D22" s="96"/>
      <c r="E22" s="97"/>
      <c r="F22" s="98"/>
      <c r="G22" s="99"/>
      <c r="H22" s="77">
        <f>D22*E22*F22</f>
        <v>0</v>
      </c>
      <c r="I22" s="61">
        <v>0</v>
      </c>
      <c r="J22" s="61">
        <f>H22+I22</f>
        <v>0</v>
      </c>
      <c r="K22" s="18"/>
    </row>
    <row r="23" spans="1:150" ht="15.75" x14ac:dyDescent="0.25">
      <c r="A23" s="100" t="s">
        <v>54</v>
      </c>
      <c r="B23" s="101"/>
      <c r="C23" s="63" t="s">
        <v>55</v>
      </c>
      <c r="D23" s="96"/>
      <c r="E23" s="97"/>
      <c r="F23" s="98"/>
      <c r="G23" s="99"/>
      <c r="H23" s="77">
        <f>D23*E23*F23</f>
        <v>0</v>
      </c>
      <c r="I23" s="61">
        <v>0</v>
      </c>
      <c r="J23" s="61">
        <f>H23+I23</f>
        <v>0</v>
      </c>
      <c r="K23" s="18"/>
    </row>
    <row r="24" spans="1:150" ht="15.75" x14ac:dyDescent="0.25">
      <c r="A24" s="222" t="s">
        <v>56</v>
      </c>
      <c r="B24" s="223"/>
      <c r="C24" s="56" t="s">
        <v>129</v>
      </c>
      <c r="D24" s="96"/>
      <c r="E24" s="97"/>
      <c r="F24" s="98"/>
      <c r="G24" s="102"/>
      <c r="H24" s="77">
        <f>D24*E24*F24*G24</f>
        <v>0</v>
      </c>
      <c r="I24" s="61">
        <v>0</v>
      </c>
      <c r="J24" s="61">
        <f>H24+I24</f>
        <v>0</v>
      </c>
      <c r="K24" s="18"/>
    </row>
    <row r="25" spans="1:150" s="12" customFormat="1" ht="15.75" x14ac:dyDescent="0.25">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18" t="s">
        <v>58</v>
      </c>
      <c r="B26" s="219"/>
      <c r="C26" s="111" t="s">
        <v>137</v>
      </c>
      <c r="D26" s="96"/>
      <c r="E26" s="97"/>
      <c r="F26" s="98"/>
      <c r="G26" s="99"/>
      <c r="H26" s="77">
        <f>D26*E26*F26</f>
        <v>0</v>
      </c>
      <c r="I26" s="61">
        <v>0</v>
      </c>
      <c r="J26" s="61">
        <f t="shared" ref="J26:J27" si="0">H26+I26</f>
        <v>0</v>
      </c>
    </row>
    <row r="27" spans="1:150" ht="15.75" x14ac:dyDescent="0.25">
      <c r="A27" s="218" t="s">
        <v>59</v>
      </c>
      <c r="B27" s="219"/>
      <c r="C27" s="111" t="s">
        <v>55</v>
      </c>
      <c r="D27" s="96"/>
      <c r="E27" s="97"/>
      <c r="F27" s="98"/>
      <c r="G27" s="99"/>
      <c r="H27" s="77">
        <f>D27*E27*F27</f>
        <v>0</v>
      </c>
      <c r="I27" s="61">
        <v>0</v>
      </c>
      <c r="J27" s="61">
        <f t="shared" si="0"/>
        <v>0</v>
      </c>
    </row>
    <row r="28" spans="1:150" ht="15.75" x14ac:dyDescent="0.25">
      <c r="A28" s="222" t="s">
        <v>60</v>
      </c>
      <c r="B28" s="223"/>
      <c r="C28" s="56" t="s">
        <v>61</v>
      </c>
      <c r="D28" s="96"/>
      <c r="E28" s="97"/>
      <c r="F28" s="98"/>
      <c r="G28" s="102"/>
      <c r="H28" s="77">
        <f>D28*E28*F28*G28</f>
        <v>0</v>
      </c>
      <c r="I28" s="61">
        <v>0</v>
      </c>
      <c r="J28" s="61">
        <f>H28+I28</f>
        <v>0</v>
      </c>
    </row>
    <row r="29" spans="1:150" ht="15.75" x14ac:dyDescent="0.25">
      <c r="A29" s="103" t="s">
        <v>102</v>
      </c>
      <c r="B29" s="104"/>
      <c r="C29" s="105" t="s">
        <v>101</v>
      </c>
      <c r="D29" s="106"/>
      <c r="E29" s="107"/>
      <c r="F29" s="108"/>
      <c r="G29" s="106"/>
      <c r="H29" s="109"/>
      <c r="I29" s="110"/>
      <c r="J29" s="110"/>
    </row>
    <row r="30" spans="1:150" s="10" customFormat="1" ht="31.5" x14ac:dyDescent="0.25">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105</v>
      </c>
      <c r="B32" s="223"/>
      <c r="C32" s="56" t="s">
        <v>61</v>
      </c>
      <c r="D32" s="96"/>
      <c r="E32" s="97"/>
      <c r="F32" s="98"/>
      <c r="G32" s="99"/>
      <c r="H32" s="77">
        <f>D32*E32*F32*G32</f>
        <v>0</v>
      </c>
      <c r="I32" s="61">
        <v>0</v>
      </c>
      <c r="J32" s="61">
        <f>H32+I32</f>
        <v>0</v>
      </c>
      <c r="K32" s="18"/>
    </row>
    <row r="33" spans="1:150" s="10" customFormat="1" ht="15.75" x14ac:dyDescent="0.25">
      <c r="A33" s="112"/>
      <c r="B33" s="113"/>
      <c r="C33" s="114"/>
      <c r="D33" s="115"/>
      <c r="E33" s="116"/>
      <c r="F33" s="117"/>
      <c r="G33" s="118"/>
      <c r="H33" s="119"/>
      <c r="I33" s="61"/>
      <c r="J33" s="61"/>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37" t="s">
        <v>62</v>
      </c>
      <c r="B34" s="238"/>
      <c r="C34" s="238"/>
      <c r="D34" s="120"/>
      <c r="E34" s="120"/>
      <c r="F34" s="121"/>
      <c r="G34" s="120"/>
      <c r="H34" s="122">
        <f>SUM(H22:H28)</f>
        <v>0</v>
      </c>
      <c r="I34" s="82">
        <f>SUM(I22:I28)</f>
        <v>0</v>
      </c>
      <c r="J34" s="82">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23" t="s">
        <v>10</v>
      </c>
      <c r="B35" s="124"/>
      <c r="C35" s="125" t="s">
        <v>130</v>
      </c>
      <c r="D35" s="126"/>
      <c r="E35" s="127" t="s">
        <v>63</v>
      </c>
      <c r="F35" s="128" t="s">
        <v>64</v>
      </c>
      <c r="G35" s="127" t="s">
        <v>50</v>
      </c>
      <c r="H35" s="129"/>
      <c r="I35" s="85"/>
      <c r="J35" s="85"/>
      <c r="K35" s="18"/>
    </row>
    <row r="36" spans="1:150" s="10" customFormat="1" ht="15.75" x14ac:dyDescent="0.25">
      <c r="A36" s="222" t="s">
        <v>65</v>
      </c>
      <c r="B36" s="223"/>
      <c r="C36" s="130" t="s">
        <v>66</v>
      </c>
      <c r="D36" s="131"/>
      <c r="E36" s="132"/>
      <c r="F36" s="61"/>
      <c r="G36" s="133"/>
      <c r="H36" s="61">
        <f>E36*F36</f>
        <v>0</v>
      </c>
      <c r="I36" s="62">
        <v>0</v>
      </c>
      <c r="J36" s="6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37" t="s">
        <v>67</v>
      </c>
      <c r="B37" s="238"/>
      <c r="C37" s="238" t="s">
        <v>68</v>
      </c>
      <c r="D37" s="120"/>
      <c r="E37" s="120"/>
      <c r="F37" s="121"/>
      <c r="G37" s="120"/>
      <c r="H37" s="122">
        <f>SUM(H36:H36)</f>
        <v>0</v>
      </c>
      <c r="I37" s="82">
        <f>SUM(I36:I36)</f>
        <v>0</v>
      </c>
      <c r="J37" s="82">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23" t="s">
        <v>12</v>
      </c>
      <c r="B38" s="124"/>
      <c r="C38" s="125" t="s">
        <v>131</v>
      </c>
      <c r="D38" s="126"/>
      <c r="E38" s="127" t="s">
        <v>63</v>
      </c>
      <c r="F38" s="128" t="s">
        <v>64</v>
      </c>
      <c r="G38" s="127" t="s">
        <v>50</v>
      </c>
      <c r="H38" s="129"/>
      <c r="I38" s="85"/>
      <c r="J38" s="85"/>
    </row>
    <row r="39" spans="1:150" ht="15.75" x14ac:dyDescent="0.25">
      <c r="A39" s="222" t="s">
        <v>69</v>
      </c>
      <c r="B39" s="223"/>
      <c r="C39" s="56" t="s">
        <v>70</v>
      </c>
      <c r="D39" s="134"/>
      <c r="E39" s="132"/>
      <c r="F39" s="135"/>
      <c r="G39" s="136"/>
      <c r="H39" s="135">
        <f>E39*F39</f>
        <v>0</v>
      </c>
      <c r="I39" s="62">
        <v>0</v>
      </c>
      <c r="J39" s="62">
        <f>H39+I39</f>
        <v>0</v>
      </c>
    </row>
    <row r="40" spans="1:150" ht="15.75" x14ac:dyDescent="0.25">
      <c r="A40" s="237" t="s">
        <v>71</v>
      </c>
      <c r="B40" s="238"/>
      <c r="C40" s="238" t="s">
        <v>72</v>
      </c>
      <c r="D40" s="120"/>
      <c r="E40" s="120"/>
      <c r="F40" s="121"/>
      <c r="G40" s="120"/>
      <c r="H40" s="122">
        <f>SUM(H39:H39)</f>
        <v>0</v>
      </c>
      <c r="I40" s="82">
        <f>SUM(I39:I39)</f>
        <v>0</v>
      </c>
      <c r="J40" s="82">
        <f>H40+I40</f>
        <v>0</v>
      </c>
    </row>
    <row r="41" spans="1:150" ht="15.75" x14ac:dyDescent="0.25">
      <c r="A41" s="123" t="s">
        <v>14</v>
      </c>
      <c r="B41" s="124"/>
      <c r="C41" s="125" t="s">
        <v>15</v>
      </c>
      <c r="D41" s="126"/>
      <c r="E41" s="127" t="s">
        <v>73</v>
      </c>
      <c r="F41" s="128" t="s">
        <v>64</v>
      </c>
      <c r="G41" s="126"/>
      <c r="H41" s="129"/>
      <c r="I41" s="85"/>
      <c r="J41" s="85"/>
    </row>
    <row r="42" spans="1:150" s="10" customFormat="1" ht="15.75" x14ac:dyDescent="0.25">
      <c r="A42" s="137" t="s">
        <v>74</v>
      </c>
      <c r="B42" s="138"/>
      <c r="C42" s="139" t="s">
        <v>75</v>
      </c>
      <c r="D42" s="140"/>
      <c r="E42" s="140"/>
      <c r="F42" s="141"/>
      <c r="G42" s="140"/>
      <c r="H42" s="142"/>
      <c r="I42" s="55"/>
      <c r="J42" s="55"/>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76</v>
      </c>
      <c r="B43" s="223"/>
      <c r="C43" s="143" t="s">
        <v>77</v>
      </c>
      <c r="D43" s="144"/>
      <c r="E43" s="145"/>
      <c r="F43" s="146"/>
      <c r="G43" s="147"/>
      <c r="H43" s="135">
        <f>E43*F43</f>
        <v>0</v>
      </c>
      <c r="I43" s="62">
        <f>'SubRecipient Budget (if apl.)'!I52</f>
        <v>0</v>
      </c>
      <c r="J43" s="62">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37" t="s">
        <v>78</v>
      </c>
      <c r="B44" s="138"/>
      <c r="C44" s="139" t="s">
        <v>79</v>
      </c>
      <c r="D44" s="140"/>
      <c r="E44" s="140"/>
      <c r="F44" s="141"/>
      <c r="G44" s="140"/>
      <c r="H44" s="142"/>
      <c r="I44" s="55"/>
      <c r="J44" s="55"/>
    </row>
    <row r="45" spans="1:150" s="10" customFormat="1" ht="15.75" x14ac:dyDescent="0.25">
      <c r="A45" s="222" t="s">
        <v>80</v>
      </c>
      <c r="B45" s="223"/>
      <c r="C45" s="143" t="s">
        <v>81</v>
      </c>
      <c r="D45" s="144"/>
      <c r="E45" s="145"/>
      <c r="F45" s="146"/>
      <c r="G45" s="147"/>
      <c r="H45" s="135">
        <f>E45*F45</f>
        <v>0</v>
      </c>
      <c r="I45" s="62">
        <v>0</v>
      </c>
      <c r="J45" s="62">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37" t="s">
        <v>82</v>
      </c>
      <c r="B46" s="238"/>
      <c r="C46" s="238"/>
      <c r="D46" s="120"/>
      <c r="E46" s="120"/>
      <c r="F46" s="121"/>
      <c r="G46" s="120"/>
      <c r="H46" s="122">
        <f>SUM(H42:H45)</f>
        <v>0</v>
      </c>
      <c r="I46" s="148">
        <f>SUM(I42:I45)</f>
        <v>0</v>
      </c>
      <c r="J46" s="148">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23" t="s">
        <v>16</v>
      </c>
      <c r="B47" s="124"/>
      <c r="C47" s="125" t="s">
        <v>83</v>
      </c>
      <c r="D47" s="47"/>
      <c r="E47" s="47"/>
      <c r="F47" s="83"/>
      <c r="G47" s="47"/>
      <c r="H47" s="84"/>
      <c r="I47" s="85"/>
      <c r="J47" s="85"/>
      <c r="K47" s="18"/>
    </row>
    <row r="48" spans="1:150" ht="15.75" x14ac:dyDescent="0.25">
      <c r="A48" s="222" t="s">
        <v>84</v>
      </c>
      <c r="B48" s="223"/>
      <c r="C48" s="143"/>
      <c r="D48" s="144"/>
      <c r="E48" s="144"/>
      <c r="F48" s="149"/>
      <c r="G48" s="150"/>
      <c r="H48" s="135">
        <f>E48*F48</f>
        <v>0</v>
      </c>
      <c r="I48" s="62">
        <v>0</v>
      </c>
      <c r="J48" s="62">
        <f>H48+I48</f>
        <v>0</v>
      </c>
    </row>
    <row r="49" spans="1:150" s="10" customFormat="1" ht="15.75" x14ac:dyDescent="0.25">
      <c r="A49" s="237" t="s">
        <v>120</v>
      </c>
      <c r="B49" s="238"/>
      <c r="C49" s="238"/>
      <c r="D49" s="120"/>
      <c r="E49" s="120"/>
      <c r="F49" s="121"/>
      <c r="G49" s="120"/>
      <c r="H49" s="151">
        <v>0</v>
      </c>
      <c r="I49" s="148">
        <v>0</v>
      </c>
      <c r="J49" s="148">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23" t="s">
        <v>18</v>
      </c>
      <c r="B50" s="124"/>
      <c r="C50" s="125" t="s">
        <v>19</v>
      </c>
      <c r="D50" s="126"/>
      <c r="E50" s="126"/>
      <c r="F50" s="152"/>
      <c r="G50" s="126"/>
      <c r="H50" s="129"/>
      <c r="I50" s="85"/>
      <c r="J50" s="85"/>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86</v>
      </c>
      <c r="B51" s="223"/>
      <c r="C51" s="56" t="s">
        <v>87</v>
      </c>
      <c r="D51" s="153"/>
      <c r="E51" s="153"/>
      <c r="F51" s="135"/>
      <c r="G51" s="136"/>
      <c r="H51" s="135">
        <v>0</v>
      </c>
      <c r="I51" s="61">
        <v>0</v>
      </c>
      <c r="J51" s="61">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88</v>
      </c>
      <c r="B52" s="223"/>
      <c r="C52" s="56" t="s">
        <v>89</v>
      </c>
      <c r="D52" s="153"/>
      <c r="E52" s="153"/>
      <c r="F52" s="135"/>
      <c r="G52" s="153"/>
      <c r="H52" s="135">
        <f>E52*F52</f>
        <v>0</v>
      </c>
      <c r="I52" s="61">
        <v>0</v>
      </c>
      <c r="J52" s="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37" t="s">
        <v>90</v>
      </c>
      <c r="B53" s="238"/>
      <c r="C53" s="238"/>
      <c r="D53" s="120"/>
      <c r="E53" s="120"/>
      <c r="F53" s="121"/>
      <c r="G53" s="120"/>
      <c r="H53" s="122">
        <f>SUM(H51:H52)</f>
        <v>0</v>
      </c>
      <c r="I53" s="148">
        <f>SUM(I51:I52)</f>
        <v>0</v>
      </c>
      <c r="J53" s="148">
        <f t="shared" si="2"/>
        <v>0</v>
      </c>
    </row>
    <row r="54" spans="1:150" ht="30" customHeight="1" x14ac:dyDescent="0.25">
      <c r="A54" s="36" t="s">
        <v>20</v>
      </c>
      <c r="B54" s="37"/>
      <c r="C54" s="22" t="s">
        <v>21</v>
      </c>
      <c r="D54" s="47"/>
      <c r="E54" s="47"/>
      <c r="F54" s="83"/>
      <c r="G54" s="47"/>
      <c r="H54" s="154">
        <f>SUM(H15,H19,H34,H37,H40,H46,H49,H53)</f>
        <v>0</v>
      </c>
      <c r="I54" s="155">
        <f>SUM(I15,I19,I34,I37,I40,I46,I49,I53)</f>
        <v>0</v>
      </c>
      <c r="J54" s="155">
        <f t="shared" si="2"/>
        <v>0</v>
      </c>
    </row>
    <row r="55" spans="1:150" ht="28.5" customHeight="1" x14ac:dyDescent="0.25">
      <c r="A55" s="36" t="s">
        <v>22</v>
      </c>
      <c r="B55" s="37"/>
      <c r="C55" s="240" t="s">
        <v>132</v>
      </c>
      <c r="D55" s="240"/>
      <c r="E55" s="240"/>
      <c r="F55" s="240"/>
      <c r="G55" s="240"/>
      <c r="H55" s="154">
        <v>0</v>
      </c>
      <c r="I55" s="155">
        <v>0</v>
      </c>
      <c r="J55" s="155">
        <f t="shared" si="2"/>
        <v>0</v>
      </c>
    </row>
    <row r="56" spans="1:150" ht="30" customHeight="1" x14ac:dyDescent="0.25">
      <c r="A56" s="36" t="s">
        <v>24</v>
      </c>
      <c r="B56" s="37"/>
      <c r="C56" s="22" t="s">
        <v>91</v>
      </c>
      <c r="D56" s="156" t="s">
        <v>92</v>
      </c>
      <c r="E56" s="47"/>
      <c r="F56" s="83"/>
      <c r="G56" s="47"/>
      <c r="H56" s="154">
        <f>SUM(H54:H55)</f>
        <v>0</v>
      </c>
      <c r="I56" s="155">
        <f>SUM(I54:I55)</f>
        <v>0</v>
      </c>
      <c r="J56" s="155">
        <f t="shared" si="2"/>
        <v>0</v>
      </c>
    </row>
    <row r="57" spans="1:150" ht="15.75" x14ac:dyDescent="0.25">
      <c r="A57" s="239" t="s">
        <v>93</v>
      </c>
      <c r="B57" s="239"/>
      <c r="C57" s="239"/>
      <c r="D57" s="239"/>
      <c r="E57" s="239"/>
      <c r="F57" s="239"/>
      <c r="G57" s="239"/>
      <c r="H57" s="239"/>
      <c r="I57" s="239"/>
      <c r="J57" s="239"/>
    </row>
    <row r="58" spans="1:150" x14ac:dyDescent="0.25">
      <c r="A58" s="21"/>
      <c r="B58" s="21"/>
      <c r="C58"/>
      <c r="D58"/>
      <c r="E58"/>
      <c r="F58"/>
      <c r="G58"/>
      <c r="H58"/>
      <c r="I58"/>
      <c r="J58"/>
    </row>
  </sheetData>
  <mergeCells count="39">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 ref="A40:C40"/>
    <mergeCell ref="A28:B28"/>
    <mergeCell ref="A36:B36"/>
    <mergeCell ref="A39:B39"/>
    <mergeCell ref="A30:B30"/>
    <mergeCell ref="A31:B31"/>
    <mergeCell ref="A32:B32"/>
    <mergeCell ref="A1:J1"/>
    <mergeCell ref="A2:J2"/>
    <mergeCell ref="A4:J4"/>
    <mergeCell ref="D6:G6"/>
    <mergeCell ref="A6:C7"/>
    <mergeCell ref="H6:H8"/>
    <mergeCell ref="I6:I8"/>
    <mergeCell ref="J6:J8"/>
    <mergeCell ref="A26:B26"/>
    <mergeCell ref="A27:B27"/>
    <mergeCell ref="A15:C15"/>
    <mergeCell ref="A12:B12"/>
    <mergeCell ref="A14:B14"/>
    <mergeCell ref="A19:C19"/>
    <mergeCell ref="A17:B17"/>
    <mergeCell ref="A18:B18"/>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topLeftCell="A27" zoomScaleNormal="100" zoomScaleSheetLayoutView="100" workbookViewId="0">
      <selection activeCell="C41" sqref="C4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6" x14ac:dyDescent="0.3">
      <c r="A1" s="212" t="s">
        <v>107</v>
      </c>
      <c r="B1" s="212"/>
      <c r="C1" s="212"/>
      <c r="D1" s="212"/>
      <c r="E1" s="212"/>
      <c r="F1" s="212"/>
      <c r="G1" s="212"/>
      <c r="H1" s="212"/>
      <c r="I1" s="212"/>
      <c r="J1" s="212"/>
    </row>
    <row r="2" spans="1:145" ht="12.75" customHeight="1" x14ac:dyDescent="0.3">
      <c r="A2" s="213" t="s">
        <v>108</v>
      </c>
      <c r="B2" s="213"/>
      <c r="C2" s="213"/>
      <c r="D2" s="213"/>
      <c r="E2" s="213"/>
      <c r="F2" s="213" t="s">
        <v>1</v>
      </c>
      <c r="G2" s="213"/>
      <c r="H2" s="213"/>
      <c r="I2" s="213"/>
      <c r="J2" s="213"/>
    </row>
    <row r="3" spans="1:145" ht="12.75" customHeight="1" x14ac:dyDescent="0.3">
      <c r="A3" s="213" t="s">
        <v>2</v>
      </c>
      <c r="B3" s="213"/>
      <c r="C3" s="213"/>
      <c r="D3" s="213"/>
      <c r="E3" s="213"/>
      <c r="F3" s="213" t="s">
        <v>2</v>
      </c>
      <c r="G3" s="213"/>
      <c r="H3" s="213"/>
      <c r="I3" s="213"/>
      <c r="J3" s="213"/>
    </row>
    <row r="4" spans="1:145" ht="12.75" customHeight="1" x14ac:dyDescent="0.3">
      <c r="A4" s="213" t="s">
        <v>118</v>
      </c>
      <c r="B4" s="213"/>
      <c r="C4" s="213"/>
      <c r="D4" s="213"/>
      <c r="E4" s="213"/>
      <c r="F4" s="213" t="s">
        <v>2</v>
      </c>
      <c r="G4" s="213"/>
      <c r="H4" s="213"/>
      <c r="I4" s="213"/>
      <c r="J4" s="213"/>
    </row>
    <row r="5" spans="1:145" ht="3.75" customHeight="1" x14ac:dyDescent="0.3">
      <c r="A5" s="157"/>
      <c r="B5" s="157"/>
      <c r="C5" s="158"/>
      <c r="D5" s="158"/>
      <c r="E5" s="158"/>
      <c r="F5" s="158"/>
      <c r="G5" s="158"/>
      <c r="H5" s="158"/>
      <c r="I5" s="158"/>
      <c r="J5" s="158"/>
    </row>
    <row r="6" spans="1:145" ht="15.75" x14ac:dyDescent="0.25">
      <c r="A6" s="246" t="s">
        <v>3</v>
      </c>
      <c r="B6" s="246"/>
      <c r="C6" s="246"/>
      <c r="D6" s="247" t="s">
        <v>117</v>
      </c>
      <c r="E6" s="247"/>
      <c r="F6" s="247"/>
      <c r="G6" s="247"/>
      <c r="H6" s="248" t="s">
        <v>27</v>
      </c>
      <c r="I6" s="251" t="s">
        <v>94</v>
      </c>
      <c r="J6" s="251" t="s">
        <v>28</v>
      </c>
    </row>
    <row r="7" spans="1:145" ht="31.5" x14ac:dyDescent="0.25">
      <c r="A7" s="246"/>
      <c r="B7" s="246"/>
      <c r="C7" s="246"/>
      <c r="D7" s="160" t="s">
        <v>29</v>
      </c>
      <c r="E7" s="160" t="s">
        <v>124</v>
      </c>
      <c r="F7" s="160" t="s">
        <v>125</v>
      </c>
      <c r="G7" s="160" t="s">
        <v>30</v>
      </c>
      <c r="H7" s="249"/>
      <c r="I7" s="252"/>
      <c r="J7" s="252"/>
    </row>
    <row r="8" spans="1:145" ht="63" x14ac:dyDescent="0.25">
      <c r="A8" s="195"/>
      <c r="B8" s="196"/>
      <c r="C8" s="196"/>
      <c r="D8" s="166" t="s">
        <v>122</v>
      </c>
      <c r="E8" s="166" t="s">
        <v>126</v>
      </c>
      <c r="F8" s="166" t="s">
        <v>127</v>
      </c>
      <c r="G8" s="166" t="s">
        <v>128</v>
      </c>
      <c r="H8" s="250"/>
      <c r="I8" s="253"/>
      <c r="J8" s="253"/>
    </row>
    <row r="9" spans="1:145" s="4" customFormat="1" ht="48" customHeight="1" x14ac:dyDescent="0.3">
      <c r="A9" s="161" t="s">
        <v>4</v>
      </c>
      <c r="B9" s="162"/>
      <c r="C9" s="23" t="s">
        <v>5</v>
      </c>
      <c r="D9" s="163" t="s">
        <v>109</v>
      </c>
      <c r="E9" s="164"/>
      <c r="F9" s="163" t="s">
        <v>31</v>
      </c>
      <c r="G9" s="164" t="s">
        <v>32</v>
      </c>
      <c r="H9" s="165"/>
      <c r="I9" s="166"/>
      <c r="J9" s="166"/>
      <c r="K9" s="20"/>
    </row>
    <row r="10" spans="1:145" ht="15.6" x14ac:dyDescent="0.3">
      <c r="A10" s="50" t="s">
        <v>33</v>
      </c>
      <c r="B10" s="51"/>
      <c r="C10" s="52" t="s">
        <v>96</v>
      </c>
      <c r="D10" s="53"/>
      <c r="E10" s="53"/>
      <c r="F10" s="53"/>
      <c r="G10" s="53"/>
      <c r="H10" s="54"/>
      <c r="I10" s="55"/>
      <c r="J10" s="55"/>
    </row>
    <row r="11" spans="1:145" ht="15.6" x14ac:dyDescent="0.3">
      <c r="A11" s="222" t="s">
        <v>34</v>
      </c>
      <c r="B11" s="223"/>
      <c r="C11" s="56" t="s">
        <v>35</v>
      </c>
      <c r="D11" s="57"/>
      <c r="E11" s="58"/>
      <c r="F11" s="59"/>
      <c r="G11" s="167"/>
      <c r="H11" s="61">
        <f>(E11*F11)*G11</f>
        <v>0</v>
      </c>
      <c r="I11" s="62">
        <v>0</v>
      </c>
      <c r="J11" s="62">
        <f>H11+I11</f>
        <v>0</v>
      </c>
    </row>
    <row r="12" spans="1:145" ht="15.6" x14ac:dyDescent="0.3">
      <c r="A12" s="222" t="s">
        <v>36</v>
      </c>
      <c r="B12" s="223"/>
      <c r="C12" s="63" t="s">
        <v>37</v>
      </c>
      <c r="D12" s="57"/>
      <c r="E12" s="58"/>
      <c r="F12" s="64"/>
      <c r="G12" s="167"/>
      <c r="H12" s="61">
        <f>(E12*F12)*G12</f>
        <v>0</v>
      </c>
      <c r="I12" s="61">
        <v>0</v>
      </c>
      <c r="J12" s="62">
        <f>H12+I12</f>
        <v>0</v>
      </c>
    </row>
    <row r="13" spans="1:145" ht="15.6" x14ac:dyDescent="0.3">
      <c r="A13" s="65" t="s">
        <v>38</v>
      </c>
      <c r="B13" s="66"/>
      <c r="C13" s="67" t="s">
        <v>39</v>
      </c>
      <c r="D13" s="68"/>
      <c r="E13" s="68"/>
      <c r="F13" s="69"/>
      <c r="G13" s="70"/>
      <c r="H13" s="71"/>
      <c r="I13" s="72"/>
      <c r="J13" s="73"/>
    </row>
    <row r="14" spans="1:145" ht="15.6" x14ac:dyDescent="0.3">
      <c r="A14" s="222" t="s">
        <v>40</v>
      </c>
      <c r="B14" s="223"/>
      <c r="C14" s="56"/>
      <c r="D14" s="74"/>
      <c r="E14" s="74"/>
      <c r="F14" s="75"/>
      <c r="G14" s="76"/>
      <c r="H14" s="77">
        <f>(E14*F14)*G14</f>
        <v>0</v>
      </c>
      <c r="I14" s="61">
        <v>0</v>
      </c>
      <c r="J14" s="62">
        <f>H14+I14</f>
        <v>0</v>
      </c>
    </row>
    <row r="15" spans="1:145" s="10" customFormat="1" ht="15.6" x14ac:dyDescent="0.3">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3">
      <c r="A16" s="161" t="s">
        <v>6</v>
      </c>
      <c r="B16" s="168"/>
      <c r="C16" s="23" t="s">
        <v>7</v>
      </c>
      <c r="D16" s="164"/>
      <c r="E16" s="164"/>
      <c r="F16" s="169"/>
      <c r="G16" s="164"/>
      <c r="H16" s="170"/>
      <c r="I16" s="171"/>
      <c r="J16" s="17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15" x14ac:dyDescent="0.3">
      <c r="A17" s="224" t="s">
        <v>42</v>
      </c>
      <c r="B17" s="225"/>
      <c r="C17" s="63" t="s">
        <v>97</v>
      </c>
      <c r="D17" s="86"/>
      <c r="E17" s="172"/>
      <c r="F17" s="173"/>
      <c r="G17" s="174"/>
      <c r="H17" s="61">
        <f>(E17*F17)*G17</f>
        <v>0</v>
      </c>
      <c r="I17" s="62">
        <v>0</v>
      </c>
      <c r="J17" s="62">
        <f>H17+I17</f>
        <v>0</v>
      </c>
    </row>
    <row r="18" spans="1:145" ht="31.15" x14ac:dyDescent="0.3">
      <c r="A18" s="222" t="s">
        <v>43</v>
      </c>
      <c r="B18" s="223"/>
      <c r="C18" s="63" t="s">
        <v>44</v>
      </c>
      <c r="D18" s="87" t="s">
        <v>45</v>
      </c>
      <c r="E18" s="175"/>
      <c r="F18" s="176"/>
      <c r="G18" s="177"/>
      <c r="H18" s="61">
        <f>(E18*F18)*G18</f>
        <v>0</v>
      </c>
      <c r="I18" s="61">
        <v>0</v>
      </c>
      <c r="J18" s="62">
        <f>H18+I18</f>
        <v>0</v>
      </c>
    </row>
    <row r="19" spans="1:145" s="14" customFormat="1" ht="15.6" x14ac:dyDescent="0.3">
      <c r="A19" s="241" t="s">
        <v>46</v>
      </c>
      <c r="B19" s="242"/>
      <c r="C19" s="242"/>
      <c r="D19" s="178"/>
      <c r="E19" s="179"/>
      <c r="F19" s="180"/>
      <c r="G19" s="178"/>
      <c r="H19" s="181">
        <f>SUM(H17:H18)</f>
        <v>0</v>
      </c>
      <c r="I19" s="182">
        <f>SUM(I17:I18)</f>
        <v>0</v>
      </c>
      <c r="J19" s="18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3">
      <c r="A20" s="161" t="s">
        <v>8</v>
      </c>
      <c r="B20" s="168"/>
      <c r="C20" s="23" t="s">
        <v>9</v>
      </c>
      <c r="D20" s="164" t="s">
        <v>47</v>
      </c>
      <c r="E20" s="164" t="s">
        <v>48</v>
      </c>
      <c r="F20" s="169" t="s">
        <v>49</v>
      </c>
      <c r="G20" s="164"/>
      <c r="H20" s="170"/>
      <c r="I20" s="171"/>
      <c r="J20" s="17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6" x14ac:dyDescent="0.3">
      <c r="A21" s="89" t="s">
        <v>51</v>
      </c>
      <c r="B21" s="90"/>
      <c r="C21" s="91" t="s">
        <v>52</v>
      </c>
      <c r="D21" s="92"/>
      <c r="E21" s="93"/>
      <c r="F21" s="94"/>
      <c r="G21" s="92"/>
      <c r="H21" s="95"/>
      <c r="I21" s="72"/>
      <c r="J21" s="72"/>
    </row>
    <row r="22" spans="1:145" ht="31.15" x14ac:dyDescent="0.3">
      <c r="A22" s="224" t="s">
        <v>53</v>
      </c>
      <c r="B22" s="225"/>
      <c r="C22" s="63" t="s">
        <v>138</v>
      </c>
      <c r="D22" s="96"/>
      <c r="E22" s="97"/>
      <c r="F22" s="98"/>
      <c r="G22" s="99"/>
      <c r="H22" s="77">
        <f>D22*E22*F22</f>
        <v>0</v>
      </c>
      <c r="I22" s="61">
        <v>0</v>
      </c>
      <c r="J22" s="61">
        <f>H22+I22</f>
        <v>0</v>
      </c>
      <c r="K22" s="18"/>
    </row>
    <row r="23" spans="1:145" ht="15.6" x14ac:dyDescent="0.3">
      <c r="A23" s="100" t="s">
        <v>54</v>
      </c>
      <c r="B23" s="101"/>
      <c r="C23" s="63" t="s">
        <v>55</v>
      </c>
      <c r="D23" s="96"/>
      <c r="E23" s="97"/>
      <c r="F23" s="98"/>
      <c r="G23" s="99"/>
      <c r="H23" s="77">
        <f>D23*E23*F23</f>
        <v>0</v>
      </c>
      <c r="I23" s="61">
        <v>0</v>
      </c>
      <c r="J23" s="61">
        <f t="shared" ref="J23:J28" si="0">H23+I23</f>
        <v>0</v>
      </c>
      <c r="K23" s="18"/>
    </row>
    <row r="24" spans="1:145" ht="15.6" x14ac:dyDescent="0.3">
      <c r="A24" s="222" t="s">
        <v>56</v>
      </c>
      <c r="B24" s="223"/>
      <c r="C24" s="56" t="s">
        <v>129</v>
      </c>
      <c r="D24" s="96"/>
      <c r="E24" s="97"/>
      <c r="F24" s="98"/>
      <c r="G24" s="102"/>
      <c r="H24" s="77">
        <f>D24*E24*F24*G24</f>
        <v>0</v>
      </c>
      <c r="I24" s="61">
        <v>0</v>
      </c>
      <c r="J24" s="61">
        <f t="shared" si="0"/>
        <v>0</v>
      </c>
      <c r="K24" s="18"/>
    </row>
    <row r="25" spans="1:145" s="12" customFormat="1" ht="15.6" x14ac:dyDescent="0.3">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15" x14ac:dyDescent="0.3">
      <c r="A26" s="218" t="s">
        <v>58</v>
      </c>
      <c r="B26" s="219"/>
      <c r="C26" s="111" t="s">
        <v>137</v>
      </c>
      <c r="D26" s="96"/>
      <c r="E26" s="97"/>
      <c r="F26" s="98"/>
      <c r="G26" s="99"/>
      <c r="H26" s="77">
        <f>D26*E26*F26</f>
        <v>0</v>
      </c>
      <c r="I26" s="61">
        <v>0</v>
      </c>
      <c r="J26" s="61">
        <f t="shared" si="0"/>
        <v>0</v>
      </c>
    </row>
    <row r="27" spans="1:145" ht="15.6" x14ac:dyDescent="0.3">
      <c r="A27" s="218" t="s">
        <v>59</v>
      </c>
      <c r="B27" s="219"/>
      <c r="C27" s="111" t="s">
        <v>55</v>
      </c>
      <c r="D27" s="96"/>
      <c r="E27" s="97"/>
      <c r="F27" s="98"/>
      <c r="G27" s="99"/>
      <c r="H27" s="77">
        <f>D27*E27*F27</f>
        <v>0</v>
      </c>
      <c r="I27" s="61">
        <v>0</v>
      </c>
      <c r="J27" s="61">
        <f t="shared" si="0"/>
        <v>0</v>
      </c>
    </row>
    <row r="28" spans="1:145" ht="15.6" x14ac:dyDescent="0.3">
      <c r="A28" s="222" t="s">
        <v>60</v>
      </c>
      <c r="B28" s="223"/>
      <c r="C28" s="56" t="s">
        <v>61</v>
      </c>
      <c r="D28" s="96"/>
      <c r="E28" s="97"/>
      <c r="F28" s="98"/>
      <c r="G28" s="102"/>
      <c r="H28" s="77">
        <f>D28*E28*F28*G28</f>
        <v>0</v>
      </c>
      <c r="I28" s="61">
        <v>0</v>
      </c>
      <c r="J28" s="61">
        <f t="shared" si="0"/>
        <v>0</v>
      </c>
    </row>
    <row r="29" spans="1:145" ht="15.6" x14ac:dyDescent="0.3">
      <c r="A29" s="103" t="s">
        <v>102</v>
      </c>
      <c r="B29" s="104"/>
      <c r="C29" s="105" t="s">
        <v>101</v>
      </c>
      <c r="D29" s="106"/>
      <c r="E29" s="107"/>
      <c r="F29" s="108"/>
      <c r="G29" s="106"/>
      <c r="H29" s="109"/>
      <c r="I29" s="110"/>
      <c r="J29" s="110"/>
    </row>
    <row r="30" spans="1:145" s="10" customFormat="1" ht="31.15" x14ac:dyDescent="0.3">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3">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6" x14ac:dyDescent="0.3">
      <c r="A32" s="222" t="s">
        <v>105</v>
      </c>
      <c r="B32" s="223"/>
      <c r="C32" s="56" t="s">
        <v>61</v>
      </c>
      <c r="D32" s="96"/>
      <c r="E32" s="97"/>
      <c r="F32" s="98"/>
      <c r="G32" s="102"/>
      <c r="H32" s="77">
        <f>D32*E32*F32*G32</f>
        <v>0</v>
      </c>
      <c r="I32" s="61">
        <v>0</v>
      </c>
      <c r="J32" s="61">
        <f>H32+I32</f>
        <v>0</v>
      </c>
      <c r="K32" s="18"/>
    </row>
    <row r="33" spans="1:145" s="14" customFormat="1" ht="15.6" x14ac:dyDescent="0.3">
      <c r="A33" s="241" t="s">
        <v>62</v>
      </c>
      <c r="B33" s="242"/>
      <c r="C33" s="242"/>
      <c r="D33" s="178"/>
      <c r="E33" s="179"/>
      <c r="F33" s="180"/>
      <c r="G33" s="178"/>
      <c r="H33" s="181">
        <f>SUM(H22:H32)</f>
        <v>0</v>
      </c>
      <c r="I33" s="182">
        <f>SUM(I22:I32)</f>
        <v>0</v>
      </c>
      <c r="J33" s="18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3">
      <c r="A34" s="183" t="s">
        <v>12</v>
      </c>
      <c r="B34" s="184"/>
      <c r="C34" s="185" t="s">
        <v>131</v>
      </c>
      <c r="D34" s="186"/>
      <c r="E34" s="186" t="s">
        <v>63</v>
      </c>
      <c r="F34" s="187" t="s">
        <v>64</v>
      </c>
      <c r="G34" s="186"/>
      <c r="H34" s="188"/>
      <c r="I34" s="171"/>
      <c r="J34" s="17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6" x14ac:dyDescent="0.3">
      <c r="A35" s="222" t="s">
        <v>69</v>
      </c>
      <c r="B35" s="223"/>
      <c r="C35" s="56" t="s">
        <v>70</v>
      </c>
      <c r="D35" s="134"/>
      <c r="E35" s="132"/>
      <c r="F35" s="135"/>
      <c r="G35" s="189"/>
      <c r="H35" s="135">
        <f>E35*F35</f>
        <v>0</v>
      </c>
      <c r="I35" s="190">
        <v>0</v>
      </c>
      <c r="J35" s="190">
        <f>H35+I35</f>
        <v>0</v>
      </c>
      <c r="K35" s="18"/>
    </row>
    <row r="36" spans="1:145" s="10" customFormat="1" ht="15.6" x14ac:dyDescent="0.3">
      <c r="A36" s="237" t="s">
        <v>71</v>
      </c>
      <c r="B36" s="238"/>
      <c r="C36" s="238" t="s">
        <v>72</v>
      </c>
      <c r="D36" s="120"/>
      <c r="E36" s="120"/>
      <c r="F36" s="121"/>
      <c r="G36" s="120"/>
      <c r="H36" s="122">
        <f>SUM(H35:H35)</f>
        <v>0</v>
      </c>
      <c r="I36" s="82">
        <f>SUM(I35:I35)</f>
        <v>0</v>
      </c>
      <c r="J36" s="18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3">
      <c r="A37" s="183" t="s">
        <v>14</v>
      </c>
      <c r="B37" s="184"/>
      <c r="C37" s="185" t="s">
        <v>15</v>
      </c>
      <c r="D37" s="186"/>
      <c r="E37" s="186"/>
      <c r="F37" s="187"/>
      <c r="G37" s="186"/>
      <c r="H37" s="188"/>
      <c r="I37" s="171"/>
      <c r="J37" s="17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6" x14ac:dyDescent="0.3">
      <c r="A38" s="137" t="s">
        <v>74</v>
      </c>
      <c r="B38" s="138"/>
      <c r="C38" s="139" t="s">
        <v>75</v>
      </c>
      <c r="D38" s="140"/>
      <c r="E38" s="140"/>
      <c r="F38" s="141"/>
      <c r="G38" s="140"/>
      <c r="H38" s="142"/>
      <c r="I38" s="55"/>
      <c r="J38" s="55"/>
    </row>
    <row r="39" spans="1:145" ht="15.6" x14ac:dyDescent="0.3">
      <c r="A39" s="222" t="s">
        <v>76</v>
      </c>
      <c r="B39" s="223"/>
      <c r="C39" s="143" t="s">
        <v>77</v>
      </c>
      <c r="D39" s="144"/>
      <c r="E39" s="144"/>
      <c r="F39" s="149"/>
      <c r="G39" s="150"/>
      <c r="H39" s="77">
        <f>D39*E39*F39*G39</f>
        <v>0</v>
      </c>
      <c r="I39" s="62">
        <v>0</v>
      </c>
      <c r="J39" s="62">
        <f>H39+I39</f>
        <v>0</v>
      </c>
    </row>
    <row r="40" spans="1:145" ht="15.6" x14ac:dyDescent="0.3">
      <c r="A40" s="137" t="s">
        <v>78</v>
      </c>
      <c r="B40" s="138"/>
      <c r="C40" s="139" t="s">
        <v>95</v>
      </c>
      <c r="D40" s="140"/>
      <c r="E40" s="140"/>
      <c r="F40" s="141"/>
      <c r="G40" s="140"/>
      <c r="H40" s="142"/>
      <c r="I40" s="55"/>
      <c r="J40" s="55"/>
    </row>
    <row r="41" spans="1:145" ht="15.6" x14ac:dyDescent="0.3">
      <c r="A41" s="222" t="s">
        <v>80</v>
      </c>
      <c r="B41" s="223"/>
      <c r="C41" s="143" t="s">
        <v>81</v>
      </c>
      <c r="D41" s="144"/>
      <c r="E41" s="144"/>
      <c r="F41" s="149"/>
      <c r="G41" s="150"/>
      <c r="H41" s="77">
        <f>D41*E41*F41*G41</f>
        <v>0</v>
      </c>
      <c r="I41" s="62">
        <v>0</v>
      </c>
      <c r="J41" s="62">
        <f>H41+I41</f>
        <v>0</v>
      </c>
    </row>
    <row r="42" spans="1:145" s="10" customFormat="1" ht="15.6" x14ac:dyDescent="0.3">
      <c r="A42" s="237" t="s">
        <v>82</v>
      </c>
      <c r="B42" s="238"/>
      <c r="C42" s="238"/>
      <c r="D42" s="120"/>
      <c r="E42" s="120"/>
      <c r="F42" s="121"/>
      <c r="G42" s="120"/>
      <c r="H42" s="122">
        <f>SUM(H38:H41)</f>
        <v>0</v>
      </c>
      <c r="I42" s="148">
        <f>SUM(I38:I41)</f>
        <v>0</v>
      </c>
      <c r="J42" s="148">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3">
      <c r="A43" s="183" t="s">
        <v>16</v>
      </c>
      <c r="B43" s="184"/>
      <c r="C43" s="185" t="s">
        <v>17</v>
      </c>
      <c r="D43" s="164"/>
      <c r="E43" s="164"/>
      <c r="F43" s="169"/>
      <c r="G43" s="164"/>
      <c r="H43" s="170"/>
      <c r="I43" s="171"/>
      <c r="J43" s="17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6" x14ac:dyDescent="0.3">
      <c r="A44" s="222" t="s">
        <v>84</v>
      </c>
      <c r="B44" s="223"/>
      <c r="C44" s="143" t="s">
        <v>70</v>
      </c>
      <c r="D44" s="144"/>
      <c r="E44" s="144"/>
      <c r="F44" s="149"/>
      <c r="G44" s="150"/>
      <c r="H44" s="77">
        <f>D44*E44*F44*G44</f>
        <v>0</v>
      </c>
      <c r="I44" s="62">
        <v>0</v>
      </c>
      <c r="J44" s="62">
        <f>H44+I44</f>
        <v>0</v>
      </c>
    </row>
    <row r="45" spans="1:145" s="10" customFormat="1" ht="15.75" x14ac:dyDescent="0.25">
      <c r="A45" s="237" t="s">
        <v>85</v>
      </c>
      <c r="B45" s="238"/>
      <c r="C45" s="238"/>
      <c r="D45" s="238"/>
      <c r="E45" s="238"/>
      <c r="F45" s="238"/>
      <c r="G45" s="245"/>
      <c r="H45" s="151">
        <f>SUM(H44)</f>
        <v>0</v>
      </c>
      <c r="I45" s="148">
        <f>SUM(I44)</f>
        <v>0</v>
      </c>
      <c r="J45" s="148">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83" t="s">
        <v>18</v>
      </c>
      <c r="B46" s="184"/>
      <c r="C46" s="185" t="s">
        <v>19</v>
      </c>
      <c r="D46" s="186"/>
      <c r="E46" s="186"/>
      <c r="F46" s="187"/>
      <c r="G46" s="186"/>
      <c r="H46" s="188"/>
      <c r="I46" s="171"/>
      <c r="J46" s="17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86</v>
      </c>
      <c r="B47" s="223"/>
      <c r="C47" s="56" t="s">
        <v>87</v>
      </c>
      <c r="D47" s="153"/>
      <c r="E47" s="153"/>
      <c r="F47" s="135"/>
      <c r="G47" s="136"/>
      <c r="H47" s="77">
        <f>D47*E47*F47*G47</f>
        <v>0</v>
      </c>
      <c r="I47" s="61">
        <v>0</v>
      </c>
      <c r="J47" s="61">
        <f t="shared" ref="J47:J52" si="2">H47+I47</f>
        <v>0</v>
      </c>
      <c r="K47" s="18"/>
    </row>
    <row r="48" spans="1:145" ht="31.5" x14ac:dyDescent="0.25">
      <c r="A48" s="222" t="s">
        <v>88</v>
      </c>
      <c r="B48" s="223"/>
      <c r="C48" s="56" t="s">
        <v>89</v>
      </c>
      <c r="D48" s="153"/>
      <c r="E48" s="153"/>
      <c r="F48" s="135"/>
      <c r="G48" s="136"/>
      <c r="H48" s="77">
        <f>D48*E48*F48*G48</f>
        <v>0</v>
      </c>
      <c r="I48" s="61">
        <v>0</v>
      </c>
      <c r="J48" s="61">
        <f t="shared" si="2"/>
        <v>0</v>
      </c>
    </row>
    <row r="49" spans="1:145" s="10" customFormat="1" ht="15.75" x14ac:dyDescent="0.25">
      <c r="A49" s="237" t="s">
        <v>90</v>
      </c>
      <c r="B49" s="238"/>
      <c r="C49" s="238"/>
      <c r="D49" s="120"/>
      <c r="E49" s="120"/>
      <c r="F49" s="121"/>
      <c r="G49" s="120"/>
      <c r="H49" s="122">
        <f>SUM(H47:H48)</f>
        <v>0</v>
      </c>
      <c r="I49" s="148">
        <f>SUM(I47:I48)</f>
        <v>0</v>
      </c>
      <c r="J49" s="148">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61" t="s">
        <v>20</v>
      </c>
      <c r="B50" s="168"/>
      <c r="C50" s="23" t="s">
        <v>21</v>
      </c>
      <c r="D50" s="164"/>
      <c r="E50" s="164"/>
      <c r="F50" s="169"/>
      <c r="G50" s="164"/>
      <c r="H50" s="191">
        <f>SUM(H15,H19,H29,H32,H36,H42,H45,H49)</f>
        <v>0</v>
      </c>
      <c r="I50" s="192">
        <f>SUM(I15,I19,I29,I32,I36,I42,I45,I49)</f>
        <v>0</v>
      </c>
      <c r="J50" s="19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61" t="s">
        <v>22</v>
      </c>
      <c r="B51" s="168"/>
      <c r="C51" s="243" t="s">
        <v>132</v>
      </c>
      <c r="D51" s="243"/>
      <c r="E51" s="243"/>
      <c r="F51" s="243"/>
      <c r="G51" s="243"/>
      <c r="H51" s="191">
        <v>0</v>
      </c>
      <c r="I51" s="193">
        <v>0</v>
      </c>
      <c r="J51" s="19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61" t="s">
        <v>24</v>
      </c>
      <c r="B52" s="168"/>
      <c r="C52" s="23" t="s">
        <v>91</v>
      </c>
      <c r="D52" s="194" t="s">
        <v>92</v>
      </c>
      <c r="E52" s="164"/>
      <c r="F52" s="169"/>
      <c r="G52" s="164"/>
      <c r="H52" s="191">
        <f>SUM(H50:H51)</f>
        <v>0</v>
      </c>
      <c r="I52" s="171">
        <f>SUM(I50:I51)</f>
        <v>0</v>
      </c>
      <c r="J52" s="17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44"/>
      <c r="B53" s="244"/>
      <c r="C53" s="244"/>
      <c r="D53" s="244"/>
      <c r="E53" s="244"/>
      <c r="F53" s="244"/>
      <c r="G53" s="244"/>
      <c r="H53" s="244"/>
      <c r="I53" s="244"/>
      <c r="J53" s="244"/>
    </row>
  </sheetData>
  <mergeCells count="37">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 ref="A49:C49"/>
    <mergeCell ref="C51:G51"/>
    <mergeCell ref="A53:J53"/>
    <mergeCell ref="A41:B41"/>
    <mergeCell ref="A42:C42"/>
    <mergeCell ref="A44:B44"/>
    <mergeCell ref="A45:G45"/>
    <mergeCell ref="A47:B47"/>
    <mergeCell ref="A48:B48"/>
    <mergeCell ref="A39:B39"/>
    <mergeCell ref="A19:C19"/>
    <mergeCell ref="A22:B22"/>
    <mergeCell ref="A24:B24"/>
    <mergeCell ref="A26:B26"/>
    <mergeCell ref="A27:B27"/>
    <mergeCell ref="A28:B28"/>
    <mergeCell ref="A31:B31"/>
    <mergeCell ref="A35:B35"/>
    <mergeCell ref="A36:C36"/>
    <mergeCell ref="A30:B30"/>
    <mergeCell ref="A32:B32"/>
    <mergeCell ref="A33:C33"/>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e8160cf-c721-4d0d-b534-4ec383ad3864">UAYVFUCTMDWA-1618509529-48</_dlc_DocId>
    <_dlc_DocIdUrl xmlns="fe8160cf-c721-4d0d-b534-4ec383ad3864">
      <Url>https://usdos.sharepoint.com/sites/A-OPE/AQM/insideAQM/AQM-Grants/_layouts/15/DocIdRedir.aspx?ID=UAYVFUCTMDWA-1618509529-48</Url>
      <Description>UAYVFUCTMDWA-1618509529-48</Description>
    </_dlc_DocIdUrl>
    <DocumentType xmlns="ec15240b-8e34-4c8d-9d23-714e089c20f4">Pre-Award</DocumentTyp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92B19AB24F2B46B66F0941967D5877" ma:contentTypeVersion="9" ma:contentTypeDescription="Create a new document." ma:contentTypeScope="" ma:versionID="6248854a48ebb2d64b1cd7ab952b68c1">
  <xsd:schema xmlns:xsd="http://www.w3.org/2001/XMLSchema" xmlns:xs="http://www.w3.org/2001/XMLSchema" xmlns:p="http://schemas.microsoft.com/office/2006/metadata/properties" xmlns:ns2="ec15240b-8e34-4c8d-9d23-714e089c20f4" xmlns:ns3="fe8160cf-c721-4d0d-b534-4ec383ad3864" targetNamespace="http://schemas.microsoft.com/office/2006/metadata/properties" ma:root="true" ma:fieldsID="d4b47bb95be2e054d1d487b9453185d1" ns2:_="" ns3:_="">
    <xsd:import namespace="ec15240b-8e34-4c8d-9d23-714e089c20f4"/>
    <xsd:import namespace="fe8160cf-c721-4d0d-b534-4ec383ad3864"/>
    <xsd:element name="properties">
      <xsd:complexType>
        <xsd:sequence>
          <xsd:element name="documentManagement">
            <xsd:complexType>
              <xsd:all>
                <xsd:element ref="ns2:DocumentType" minOccurs="0"/>
                <xsd:element ref="ns3:_dlc_DocId" minOccurs="0"/>
                <xsd:element ref="ns3:_dlc_DocIdUrl" minOccurs="0"/>
                <xsd:element ref="ns3:_dlc_DocIdPersistId"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15240b-8e34-4c8d-9d23-714e089c20f4" elementFormDefault="qualified">
    <xsd:import namespace="http://schemas.microsoft.com/office/2006/documentManagement/types"/>
    <xsd:import namespace="http://schemas.microsoft.com/office/infopath/2007/PartnerControls"/>
    <xsd:element name="DocumentType" ma:index="2" nillable="true" ma:displayName="Document Library" ma:format="Dropdown" ma:internalName="DocumentType">
      <xsd:simpleType>
        <xsd:union memberTypes="dms:Text">
          <xsd:simpleType>
            <xsd:restriction base="dms:Choice">
              <xsd:enumeration value="AQM Action Memos"/>
              <xsd:enumeration value="Checklists"/>
              <xsd:enumeration value="Closeout"/>
              <xsd:enumeration value="Branch Organization"/>
              <xsd:enumeration value="Policy Documents"/>
              <xsd:enumeration value="Pre-Award"/>
              <xsd:enumeration value="Reporting"/>
              <xsd:enumeration value="SOPs"/>
              <xsd:enumeration value="Post-Award Implementation"/>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8160cf-c721-4d0d-b534-4ec383ad3864"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796CB-DA90-48B5-9B0E-7E207E10AAA5}">
  <ds:schemaRefs>
    <ds:schemaRef ds:uri="http://schemas.microsoft.com/office/2006/documentManagement/types"/>
    <ds:schemaRef ds:uri="http://schemas.microsoft.com/office/infopath/2007/PartnerControls"/>
    <ds:schemaRef ds:uri="http://schemas.microsoft.com/office/2006/metadata/properties"/>
    <ds:schemaRef ds:uri="fe8160cf-c721-4d0d-b534-4ec383ad3864"/>
    <ds:schemaRef ds:uri="ec15240b-8e34-4c8d-9d23-714e089c20f4"/>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B75ABD00-8B15-4B10-A38B-0528EACC2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15240b-8e34-4c8d-9d23-714e089c20f4"/>
    <ds:schemaRef ds:uri="fe8160cf-c721-4d0d-b534-4ec383ad3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3EE0B6-80D3-4CF6-B6EE-290E375E3609}">
  <ds:schemaRefs>
    <ds:schemaRef ds:uri="http://schemas.microsoft.com/sharepoint/events"/>
    <ds:schemaRef ds:uri=""/>
  </ds:schemaRefs>
</ds:datastoreItem>
</file>

<file path=customXml/itemProps4.xml><?xml version="1.0" encoding="utf-8"?>
<ds:datastoreItem xmlns:ds="http://schemas.openxmlformats.org/officeDocument/2006/customXml" ds:itemID="{BCD9D10F-4865-4E6B-BE62-F29E01FC57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Zemanek, Tracey (Wellington)</cp:lastModifiedBy>
  <cp:revision/>
  <cp:lastPrinted>2020-10-13T20:06:20Z</cp:lastPrinted>
  <dcterms:created xsi:type="dcterms:W3CDTF">2011-04-25T16:36:39Z</dcterms:created>
  <dcterms:modified xsi:type="dcterms:W3CDTF">2023-07-05T02:40:13Z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0x0101009392B19AB24F2B46B66F0941967D5877</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ies>
</file>