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ashdc.state.sbu\stateshares\AProfile$\_Desktop\CurleySL\Desktop\"/>
    </mc:Choice>
  </mc:AlternateContent>
  <bookViews>
    <workbookView xWindow="0" yWindow="0" windowWidth="28800" windowHeight="11700" activeTab="2"/>
  </bookViews>
  <sheets>
    <sheet name="1. Guidelines" sheetId="24" r:id="rId1"/>
    <sheet name="2. Summary Budget" sheetId="3" r:id="rId2"/>
    <sheet name="3. Detailed Budget" sheetId="9" r:id="rId3"/>
  </sheets>
  <externalReferences>
    <externalReference r:id="rId4"/>
    <externalReference r:id="rId5"/>
    <externalReference r:id="rId6"/>
  </externalReferences>
  <definedNames>
    <definedName name="_____1__123Graph_ACHART_2" hidden="1">'[1]Not In Use HERE FORWARD------&gt;&gt;'!$C$11:$C$16</definedName>
    <definedName name="_____2__123Graph_BCHART_2" hidden="1">'[1]Not In Use HERE FORWARD------&gt;&gt;'!$D$11:$D$16</definedName>
    <definedName name="____1__123Graph_ACHART_2" hidden="1">'[2]Not In Use HERE FORWARD------&gt;&gt;'!$C$11:$C$16</definedName>
    <definedName name="____2__123Graph_BCHART_2" hidden="1">'[2]Not In Use HERE FORWARD------&gt;&gt;'!$D$11:$D$16</definedName>
    <definedName name="___1__123Graph_ACHART_2" hidden="1">'[2]Not In Use HERE FORWARD------&gt;&gt;'!$C$11:$C$16</definedName>
    <definedName name="___2__123Graph_BCHART_2" hidden="1">'[2]Not In Use HERE FORWARD------&gt;&gt;'!$D$11:$D$16</definedName>
    <definedName name="__1__123Graph_ACHART_2" hidden="1">'[2]Not In Use HERE FORWARD------&gt;&gt;'!$C$11:$C$16</definedName>
    <definedName name="__2__123Graph_BCHART_2" hidden="1">'[2]Not In Use HERE FORWARD------&gt;&gt;'!$D$11:$D$16</definedName>
    <definedName name="_1__123Graph_ACHART_2" hidden="1">'[2]Not In Use HERE FORWARD------&gt;&gt;'!$C$11:$C$16</definedName>
    <definedName name="_1_0__123Grap" localSheetId="2" hidden="1">#REF!</definedName>
    <definedName name="_1_0__123Grap" hidden="1">#REF!</definedName>
    <definedName name="_2__123Graph_ACHART_2" hidden="1">'[2]Not In Use HERE FORWARD------&gt;&gt;'!$C$11:$C$16</definedName>
    <definedName name="_2__123Graph_BCHART_2" hidden="1">'[2]Not In Use HERE FORWARD------&gt;&gt;'!$D$11:$D$16</definedName>
    <definedName name="_2_0__123Grap" localSheetId="2" hidden="1">#REF!</definedName>
    <definedName name="_2_0__123Grap" hidden="1">#REF!</definedName>
    <definedName name="_4__123Graph_BCHART_2" hidden="1">'[2]Not In Use HERE FORWARD------&gt;&gt;'!$D$11:$D$16</definedName>
    <definedName name="_Fill" localSheetId="2" hidden="1">#REF!</definedName>
    <definedName name="_Fill" hidden="1">#REF!</definedName>
    <definedName name="_Key1" localSheetId="2" hidden="1">#REF!</definedName>
    <definedName name="_Key1" hidden="1">#REF!</definedName>
    <definedName name="_key2" localSheetId="2" hidden="1">#REF!</definedName>
    <definedName name="_key2" hidden="1">#REF!</definedName>
    <definedName name="_Order1" hidden="1">0</definedName>
    <definedName name="_Order2" hidden="1">255</definedName>
    <definedName name="_rfa1" localSheetId="2" hidden="1">{"Yr1",#N/A,FALSE,"Budget Detail";"Yr2",#N/A,FALSE,"Budget Detail";"Yr3",#N/A,FALSE,"Budget Detail";"Yr4",#N/A,FALSE,"Budget Detail";"Yr5",#N/A,FALSE,"Budget Detail";"Total",#N/A,FALSE,"Budget Detail"}</definedName>
    <definedName name="_rfa1" hidden="1">{"Yr1",#N/A,FALSE,"Budget Detail";"Yr2",#N/A,FALSE,"Budget Detail";"Yr3",#N/A,FALSE,"Budget Detail";"Yr4",#N/A,FALSE,"Budget Detail";"Yr5",#N/A,FALSE,"Budget Detail";"Total",#N/A,FALSE,"Budget Detail"}</definedName>
    <definedName name="_Sort" localSheetId="2" hidden="1">#REF!</definedName>
    <definedName name="_Sort" hidden="1">#REF!</definedName>
    <definedName name="_sort1" localSheetId="2" hidden="1">#REF!</definedName>
    <definedName name="_sort1" hidden="1">#REF!</definedName>
    <definedName name="_sort2" localSheetId="2" hidden="1">#REF!</definedName>
    <definedName name="_sort2" hidden="1">#REF!</definedName>
    <definedName name="A_Sem_D">[3]Named!$M$10</definedName>
    <definedName name="A_Sem_O_D">[3]Named!$M$11</definedName>
    <definedName name="A_Sem_TeachersY1">[3]Named!$M$8</definedName>
    <definedName name="A_Sem_TeachersY2">[3]Named!$M$9</definedName>
    <definedName name="A_SRP">[3]Named!$I$7</definedName>
    <definedName name="A_ST_D">[3]Named!$M$18</definedName>
    <definedName name="A_ST_TeachersY1">[3]Named!$M$16</definedName>
    <definedName name="A_ST_TeachersY2">[3]Named!$M$17</definedName>
    <definedName name="A_STP">[3]Named!$I$15</definedName>
    <definedName name="B_TGC_D">[3]Named!$M$23</definedName>
    <definedName name="B_TGC_T">[3]Named!$M$21</definedName>
    <definedName name="Bank_Charges">#REF!</definedName>
    <definedName name="C_Arabic_T">[3]Named!$M$28</definedName>
    <definedName name="C_China_T">[3]Named!$M$27</definedName>
    <definedName name="C_Orient_D">[3]Named!$M$30</definedName>
    <definedName name="cgcgc" localSheetId="2" hidden="1">{"CACOST95",#N/A,FALSE,"CACOST_1000";"CA95REPORT",#N/A,FALSE,"CACOST_1000"}</definedName>
    <definedName name="cgcgc" hidden="1">{"CACOST95",#N/A,FALSE,"CACOST_1000";"CA95REPORT",#N/A,FALSE,"CACOST_1000"}</definedName>
    <definedName name="ComponentA">[3]Named!$I$6</definedName>
    <definedName name="ComponentB">[3]Named!$I$20</definedName>
    <definedName name="ComponentC">[3]Named!$I$26</definedName>
    <definedName name="ComponentD">[3]Named!$I$33</definedName>
    <definedName name="D_TEA_MENA">[3]Named!#REF!</definedName>
    <definedName name="D_TEA_T">[3]Named!$M$35</definedName>
    <definedName name="dd" localSheetId="2" hidden="1">{"CACOST95",#N/A,FALSE,"CACOST_1000";"CA95REPORT",#N/A,FALSE,"CACOST_1000"}</definedName>
    <definedName name="dd" hidden="1">{"CACOST95",#N/A,FALSE,"CACOST_1000";"CA95REPORT",#N/A,FALSE,"CACOST_1000"}</definedName>
    <definedName name="Equipment_Leasing">#REF!</definedName>
    <definedName name="fgfg" localSheetId="2" hidden="1">{"CACOST95",#N/A,FALSE,"CACOST_1000";"CA95REPORT",#N/A,FALSE,"CACOST_1000"}</definedName>
    <definedName name="fgfg" hidden="1">{"CACOST95",#N/A,FALSE,"CACOST_1000";"CA95REPORT",#N/A,FALSE,"CACOST_1000"}</definedName>
    <definedName name="h" localSheetId="2" hidden="1">{"CACOST95",#N/A,FALSE,"CACOST_1000";"CA95REPORT",#N/A,FALSE,"CACOST_1000"}</definedName>
    <definedName name="h" hidden="1">{"CACOST95",#N/A,FALSE,"CACOST_1000";"CA95REPORT",#N/A,FALSE,"CACOST_1000"}</definedName>
    <definedName name="HHH" localSheetId="2" hidden="1">{"Form DD",#N/A,FALSE,"DD";"EE",#N/A,FALSE,"EE";"Indirects",#N/A,FALSE,"DD"}</definedName>
    <definedName name="HHH" hidden="1">{"Form DD",#N/A,FALSE,"DD";"EE",#N/A,FALSE,"EE";"Indirects",#N/A,FALSE,"DD"}</definedName>
    <definedName name="Inf_Y1">#REF!</definedName>
    <definedName name="Inf_Y2">#REF!</definedName>
    <definedName name="Inf_Y3">#REF!</definedName>
    <definedName name="Inf_Y4">#REF!</definedName>
    <definedName name="Inf_Y5">#REF!</definedName>
    <definedName name="Merit_Y1">#REF!</definedName>
    <definedName name="Merit_Y2">#REF!</definedName>
    <definedName name="Merit_Y3">#REF!</definedName>
    <definedName name="Merit_Y4">#REF!</definedName>
    <definedName name="Merit_Y5">#REF!</definedName>
    <definedName name="Merit_Y6">#REF!</definedName>
    <definedName name="Office_Rent">#REF!</definedName>
    <definedName name="Office_Supplies">#REF!</definedName>
    <definedName name="Postage">#REF!</definedName>
    <definedName name="_xlnm.Print_Area" localSheetId="1">'2. Summary Budget'!$A$1:$D$18</definedName>
    <definedName name="Printing">#REF!</definedName>
    <definedName name="rfa" localSheetId="2" hidden="1">{"Yr1",#N/A,FALSE,"Budget Detail";"Yr2",#N/A,FALSE,"Budget Detail";"Yr3",#N/A,FALSE,"Budget Detail";"Yr4",#N/A,FALSE,"Budget Detail";"Yr5",#N/A,FALSE,"Budget Detail";"Total",#N/A,FALSE,"Budget Detail"}</definedName>
    <definedName name="rfa" hidden="1">{"Yr1",#N/A,FALSE,"Budget Detail";"Yr2",#N/A,FALSE,"Budget Detail";"Yr3",#N/A,FALSE,"Budget Detail";"Yr4",#N/A,FALSE,"Budget Detail";"Yr5",#N/A,FALSE,"Budget Detail";"Total",#N/A,FALSE,"Budget Detail"}</definedName>
    <definedName name="Sal_AB">[3]Named!$F$21</definedName>
    <definedName name="Sal_AN">[3]Named!$F$10</definedName>
    <definedName name="Sal_BR">[3]Named!$F$15</definedName>
    <definedName name="Sal_CI">[3]Named!$F$17</definedName>
    <definedName name="Sal_Comm">[3]Named!#REF!</definedName>
    <definedName name="Sal_DW">[3]Named!$F$11</definedName>
    <definedName name="Sal_FO2">[3]Named!#REF!</definedName>
    <definedName name="Sal_HE">[3]Named!$F$20</definedName>
    <definedName name="Sal_IT">[3]Named!$F$27</definedName>
    <definedName name="Sal_LL">[3]Named!$F$14</definedName>
    <definedName name="Sal_MJ">[3]Named!$F$16</definedName>
    <definedName name="Sal_MN">[3]Named!$F$18</definedName>
    <definedName name="Sal_MO">[3]Named!$F$9</definedName>
    <definedName name="Sal_NI">[3]Named!$F$24</definedName>
    <definedName name="Sal_PA">[3]Named!$F$23</definedName>
    <definedName name="Sal_RC">[3]Named!$F$19</definedName>
    <definedName name="Sal_SC">[3]Named!$F$22</definedName>
    <definedName name="Sal_SPA">[3]Named!#REF!</definedName>
    <definedName name="Sal_Specialist">[3]Named!$F$12</definedName>
    <definedName name="Sal_Specialist2">[3]Named!$F$13</definedName>
    <definedName name="Sal_STTA1">[3]Named!$F$28</definedName>
    <definedName name="Sal_STTA2">[3]Named!$F$30</definedName>
    <definedName name="Sal_STTA3">[3]Named!$F$29</definedName>
    <definedName name="Telecom">#REF!</definedName>
    <definedName name="TOTAL" localSheetId="2" hidden="1">{"CACOST95",#N/A,FALSE,"CACOST_1000";"CA95REPORT",#N/A,FALSE,"CACOST_1000"}</definedName>
    <definedName name="TOTAL" hidden="1">{"CACOST95",#N/A,FALSE,"CACOST_1000";"CA95REPORT",#N/A,FALSE,"CACOST_1000"}</definedName>
    <definedName name="Trav_A_China">#REF!</definedName>
    <definedName name="Trav_A_Domestic">#REF!</definedName>
    <definedName name="Trav_A_E_M">#REF!</definedName>
    <definedName name="Trav_A_OAvrg">#REF!</definedName>
    <definedName name="Trav_A_OWAvrg">#REF!</definedName>
    <definedName name="Trav_A_Regional">#REF!</definedName>
    <definedName name="Trav_A_RTAvrg">#REF!</definedName>
    <definedName name="Trav_Air_China">#REF!</definedName>
    <definedName name="Trav_Air_EorM">#REF!</definedName>
    <definedName name="Trav_Baggage">#REF!</definedName>
    <definedName name="Trav_GT_Air">#REF!</definedName>
    <definedName name="Trav_GT_IC">#REF!</definedName>
    <definedName name="Trav_HAC">#REF!</definedName>
    <definedName name="Trav_Lod_DAvrg">#REF!</definedName>
    <definedName name="Trav_Lod_DC">#REF!</definedName>
    <definedName name="Trav_Lod_IntAvrg">#REF!</definedName>
    <definedName name="Trav_MIE_DAvrg">#REF!</definedName>
    <definedName name="Trav_MIE_DC">#REF!</definedName>
    <definedName name="Trav_MIE_IntAvrg">#REF!</definedName>
    <definedName name="Trav_PD_IntAvrg">#REF!</definedName>
    <definedName name="Trav_Visa">#REF!</definedName>
    <definedName name="Utilities">#REF!</definedName>
    <definedName name="warm.mali" localSheetId="2" hidden="1">{"sum",#N/A,FALSE,"Summary";"admin1",#N/A,FALSE,"Admin";"admin2",#N/A,FALSE,"Admin";"admin3",#N/A,FALSE,"Admin";"nat",#N/A,FALSE,"Natugo";"irri1",#N/A,FALSE,"Irrigation";"irri2",#N/A,FALSE,"Irrigation";"oil1",#N/A,FALSE,"Press and Sesame";"oil2",#N/A,FALSE,"Press and Sesame";"stove1",#N/A,FALSE,"Stove";"stove2",#N/A,FALSE,"Stove"}</definedName>
    <definedName name="warm.mali" hidden="1">{"sum",#N/A,FALSE,"Summary";"admin1",#N/A,FALSE,"Admin";"admin2",#N/A,FALSE,"Admin";"admin3",#N/A,FALSE,"Admin";"nat",#N/A,FALSE,"Natugo";"irri1",#N/A,FALSE,"Irrigation";"irri2",#N/A,FALSE,"Irrigation";"oil1",#N/A,FALSE,"Press and Sesame";"oil2",#N/A,FALSE,"Press and Sesame";"stove1",#N/A,FALSE,"Stove";"stove2",#N/A,FALSE,"Stove"}</definedName>
    <definedName name="wrn.All._.Grant._.Forms." localSheetId="2" hidden="1">{"Form DD",#N/A,FALSE,"DD";"EE",#N/A,FALSE,"EE";"Indirects",#N/A,FALSE,"DD"}</definedName>
    <definedName name="wrn.All._.Grant._.Forms." hidden="1">{"Form DD",#N/A,FALSE,"DD";"EE",#N/A,FALSE,"EE";"Indirects",#N/A,FALSE,"DD"}</definedName>
    <definedName name="wrn.cdra._.Total._.budget.2" localSheetId="2" hidden="1">{"Yr1",#N/A,FALSE,"Budget Detail";"Yr2",#N/A,FALSE,"Budget Detail";"Yr3",#N/A,FALSE,"Budget Detail";"Yr4",#N/A,FALSE,"Budget Detail";"Yr5",#N/A,FALSE,"Budget Detail";"Total",#N/A,FALSE,"Budget Detail"}</definedName>
    <definedName name="wrn.cdra._.Total._.budget.2" hidden="1">{"Yr1",#N/A,FALSE,"Budget Detail";"Yr2",#N/A,FALSE,"Budget Detail";"Yr3",#N/A,FALSE,"Budget Detail";"Yr4",#N/A,FALSE,"Budget Detail";"Yr5",#N/A,FALSE,"Budget Detail";"Total",#N/A,FALSE,"Budget Detail"}</definedName>
    <definedName name="wrn.cdra._.total._.Budget.5" localSheetId="2" hidden="1">{"Yr1",#N/A,FALSE,"Budget Detail";"Yr2",#N/A,FALSE,"Budget Detail";"Yr3",#N/A,FALSE,"Budget Detail";"Yr4",#N/A,FALSE,"Budget Detail";"Yr5",#N/A,FALSE,"Budget Detail";"Total",#N/A,FALSE,"Budget Detail"}</definedName>
    <definedName name="wrn.cdra._.total._.Budget.5" hidden="1">{"Yr1",#N/A,FALSE,"Budget Detail";"Yr2",#N/A,FALSE,"Budget Detail";"Yr3",#N/A,FALSE,"Budget Detail";"Yr4",#N/A,FALSE,"Budget Detail";"Yr5",#N/A,FALSE,"Budget Detail";"Total",#N/A,FALSE,"Budget Detail"}</definedName>
    <definedName name="wrn.CRDA._.Total._.Budget." localSheetId="2" hidden="1">{"Yr1",#N/A,FALSE,"Budget Detail";"Yr2",#N/A,FALSE,"Budget Detail";"Yr3",#N/A,FALSE,"Budget Detail";"Yr4",#N/A,FALSE,"Budget Detail";"Yr5",#N/A,FALSE,"Budget Detail";"Total",#N/A,FALSE,"Budget Detail"}</definedName>
    <definedName name="wrn.CRDA._.Total._.Budget." hidden="1">{"Yr1",#N/A,FALSE,"Budget Detail";"Yr2",#N/A,FALSE,"Budget Detail";"Yr3",#N/A,FALSE,"Budget Detail";"Yr4",#N/A,FALSE,"Budget Detail";"Yr5",#N/A,FALSE,"Budget Detail";"Total",#N/A,FALSE,"Budget Detail"}</definedName>
    <definedName name="wrn.crda._.Total._.budget.1" localSheetId="2" hidden="1">{"Yr1",#N/A,FALSE,"Budget Detail";"Yr2",#N/A,FALSE,"Budget Detail";"Yr3",#N/A,FALSE,"Budget Detail";"Yr4",#N/A,FALSE,"Budget Detail";"Yr5",#N/A,FALSE,"Budget Detail";"Total",#N/A,FALSE,"Budget Detail"}</definedName>
    <definedName name="wrn.crda._.Total._.budget.1" hidden="1">{"Yr1",#N/A,FALSE,"Budget Detail";"Yr2",#N/A,FALSE,"Budget Detail";"Yr3",#N/A,FALSE,"Budget Detail";"Yr4",#N/A,FALSE,"Budget Detail";"Yr5",#N/A,FALSE,"Budget Detail";"Total",#N/A,FALSE,"Budget Detail"}</definedName>
    <definedName name="wrn.crda._.Total._.budget.3" localSheetId="2" hidden="1">{"Yr1",#N/A,FALSE,"Budget Detail";"Yr2",#N/A,FALSE,"Budget Detail";"Yr3",#N/A,FALSE,"Budget Detail";"Yr4",#N/A,FALSE,"Budget Detail";"Yr5",#N/A,FALSE,"Budget Detail";"Total",#N/A,FALSE,"Budget Detail"}</definedName>
    <definedName name="wrn.crda._.Total._.budget.3" hidden="1">{"Yr1",#N/A,FALSE,"Budget Detail";"Yr2",#N/A,FALSE,"Budget Detail";"Yr3",#N/A,FALSE,"Budget Detail";"Yr4",#N/A,FALSE,"Budget Detail";"Yr5",#N/A,FALSE,"Budget Detail";"Total",#N/A,FALSE,"Budget Detail"}</definedName>
    <definedName name="wrn.crda._.Total._.Budget.4" localSheetId="2" hidden="1">{"Yr1",#N/A,FALSE,"Budget Detail";"Yr2",#N/A,FALSE,"Budget Detail";"Yr3",#N/A,FALSE,"Budget Detail";"Yr4",#N/A,FALSE,"Budget Detail";"Yr5",#N/A,FALSE,"Budget Detail";"Total",#N/A,FALSE,"Budget Detail"}</definedName>
    <definedName name="wrn.crda._.Total._.Budget.4" hidden="1">{"Yr1",#N/A,FALSE,"Budget Detail";"Yr2",#N/A,FALSE,"Budget Detail";"Yr3",#N/A,FALSE,"Budget Detail";"Yr4",#N/A,FALSE,"Budget Detail";"Yr5",#N/A,FALSE,"Budget Detail";"Total",#N/A,FALSE,"Budget Detail"}</definedName>
    <definedName name="wrn.mali." localSheetId="2" hidden="1">{"sum",#N/A,FALSE,"Summary";"admin1",#N/A,FALSE,"Admin";"admin2",#N/A,FALSE,"Admin";"admin3",#N/A,FALSE,"Admin";"nat",#N/A,FALSE,"Natugo";"irri1",#N/A,FALSE,"Irrigation";"irri2",#N/A,FALSE,"Irrigation";"oil1",#N/A,FALSE,"Press and Sesame";"oil2",#N/A,FALSE,"Press and Sesame";"stove1",#N/A,FALSE,"Stove";"stove2",#N/A,FALSE,"Stove"}</definedName>
    <definedName name="wrn.mali." hidden="1">{"sum",#N/A,FALSE,"Summary";"admin1",#N/A,FALSE,"Admin";"admin2",#N/A,FALSE,"Admin";"admin3",#N/A,FALSE,"Admin";"nat",#N/A,FALSE,"Natugo";"irri1",#N/A,FALSE,"Irrigation";"irri2",#N/A,FALSE,"Irrigation";"oil1",#N/A,FALSE,"Press and Sesame";"oil2",#N/A,FALSE,"Press and Sesame";"stove1",#N/A,FALSE,"Stove";"stove2",#N/A,FALSE,"Stove"}</definedName>
    <definedName name="wrn.Print_Detail_And_Summary." localSheetId="2" hidden="1">{"ViewPreCalc",#N/A,TRUE,"PreCalc";"ViewSummary",#N/A,TRUE,"Summary "}</definedName>
    <definedName name="wrn.Print_Detail_And_Summary." hidden="1">{"ViewPreCalc",#N/A,TRUE,"PreCalc";"ViewSummary",#N/A,TRUE,"Summary "}</definedName>
    <definedName name="wrn.Summary._.1._.Year." localSheetId="2" hidden="1">{"One Year",#N/A,FALSE,"Summary"}</definedName>
    <definedName name="wrn.Summary._.1._.Year." hidden="1">{"One Year",#N/A,FALSE,"Summary"}</definedName>
    <definedName name="wrn.TOTALCACOST." localSheetId="2" hidden="1">{"CACOST95",#N/A,FALSE,"CACOST_1000";"CA95REPORT",#N/A,FALSE,"CACOST_1000"}</definedName>
    <definedName name="wrn.TOTALCACOST." hidden="1">{"CACOST95",#N/A,FALSE,"CACOST_1000";"CA95REPORT",#N/A,FALSE,"CACOST_1000"}</definedName>
    <definedName name="Z_2C0EBF26_03D8_4655_ADE0_D983B90C533C_.wvu.PrintArea" localSheetId="2" hidden="1">#REF!</definedName>
    <definedName name="Z_2C0EBF26_03D8_4655_ADE0_D983B90C533C_.wvu.PrintArea" hidden="1">#REF!</definedName>
    <definedName name="Z_3AA9B779_9FFE_4B99_A3E4_61EB415D9DB8_.wvu.PrintArea" localSheetId="2" hidden="1">#REF!</definedName>
    <definedName name="Z_3AA9B779_9FFE_4B99_A3E4_61EB415D9DB8_.wvu.PrintArea" hidden="1">#REF!</definedName>
    <definedName name="Z_4FC45848_D598_11D4_A367_0050DABB7AF0_.wvu.PrintArea" localSheetId="2" hidden="1">#REF!</definedName>
    <definedName name="Z_4FC45848_D598_11D4_A367_0050DABB7AF0_.wvu.PrintArea" hidden="1">#REF!</definedName>
    <definedName name="Z_60362E38_49EC_4B44_8FA8_9B1B243B8014_.wvu.PrintArea" localSheetId="2" hidden="1">#REF!</definedName>
    <definedName name="Z_60362E38_49EC_4B44_8FA8_9B1B243B8014_.wvu.PrintArea" hidden="1">#REF!</definedName>
    <definedName name="Z_83AE8DA7_8698_48D7_8DCE_97A773C881B0_.wvu.PrintArea" localSheetId="2" hidden="1">#REF!</definedName>
    <definedName name="Z_83AE8DA7_8698_48D7_8DCE_97A773C881B0_.wvu.PrintArea" hidden="1">#REF!</definedName>
    <definedName name="Z_9A0B9AB4_B937_4A56_A7AE_F419F939252C_.wvu.PrintArea" localSheetId="2" hidden="1">#REF!</definedName>
    <definedName name="Z_9A0B9AB4_B937_4A56_A7AE_F419F939252C_.wvu.PrintArea" hidden="1">#REF!</definedName>
    <definedName name="Z_9BC087A0_2A0A_4D42_A8B3_34D2C81B427E_.wvu.PrintArea" localSheetId="2" hidden="1">#REF!</definedName>
    <definedName name="Z_9BC087A0_2A0A_4D42_A8B3_34D2C81B427E_.wvu.PrintArea" hidden="1">#REF!</definedName>
    <definedName name="Z_E60CC575_1F45_4FAF_835B_800319184A7E_.wvu.PrintArea" localSheetId="2" hidden="1">#REF!</definedName>
    <definedName name="Z_E60CC575_1F45_4FAF_835B_800319184A7E_.wvu.PrintArea" hidden="1">#REF!</definedName>
    <definedName name="Z_FCBCDD22_62DD_44EC_BFA3_3C442CCC2FC0_.wvu.PrintArea" localSheetId="2" hidden="1">#REF!</definedName>
    <definedName name="Z_FCBCDD22_62DD_44EC_BFA3_3C442CCC2FC0_.wvu.PrintArea" hidden="1">#REF!</definedName>
  </definedNames>
  <calcPr calcId="162913" concurrentCalc="0"/>
  <fileRecoveryPr autoRecover="0"/>
</workbook>
</file>

<file path=xl/calcChain.xml><?xml version="1.0" encoding="utf-8"?>
<calcChain xmlns="http://schemas.openxmlformats.org/spreadsheetml/2006/main">
  <c r="AJ68" i="9" l="1"/>
  <c r="AD68" i="9"/>
  <c r="X68" i="9"/>
  <c r="R68" i="9"/>
  <c r="X70" i="9"/>
  <c r="X71" i="9"/>
  <c r="X72" i="9"/>
  <c r="X73" i="9"/>
  <c r="R70" i="9"/>
  <c r="R71" i="9"/>
  <c r="R72" i="9"/>
  <c r="R73" i="9"/>
  <c r="AD73" i="9"/>
  <c r="AD71" i="9"/>
  <c r="AD70" i="9"/>
  <c r="AD72" i="9"/>
  <c r="AJ70" i="9"/>
  <c r="AJ71" i="9"/>
  <c r="AJ72" i="9"/>
  <c r="AJ73" i="9"/>
  <c r="AP175" i="9"/>
  <c r="AP176" i="9"/>
  <c r="AP177" i="9"/>
  <c r="AP164" i="9"/>
  <c r="AP163" i="9"/>
  <c r="AP162" i="9"/>
  <c r="AP161" i="9"/>
  <c r="D158" i="9"/>
  <c r="D147" i="9"/>
  <c r="D96" i="9"/>
  <c r="AJ94" i="9"/>
  <c r="AP93" i="9"/>
  <c r="AJ93" i="9"/>
  <c r="AD93" i="9"/>
  <c r="X93" i="9"/>
  <c r="R93" i="9"/>
  <c r="D88" i="9"/>
  <c r="D75" i="9"/>
  <c r="D61" i="9"/>
  <c r="D50" i="9"/>
  <c r="AJ69" i="9"/>
  <c r="AJ66" i="9"/>
  <c r="AJ64" i="9"/>
  <c r="D37" i="9"/>
  <c r="D36" i="9"/>
  <c r="AP94" i="9"/>
  <c r="AP96" i="9"/>
  <c r="AJ96" i="9"/>
  <c r="AD94" i="9"/>
  <c r="AD96" i="9"/>
  <c r="X94" i="9"/>
  <c r="R94" i="9"/>
  <c r="X65" i="9"/>
  <c r="AJ67" i="9"/>
  <c r="R67" i="9"/>
  <c r="AD66" i="9"/>
  <c r="AD69" i="9"/>
  <c r="AD67" i="9"/>
  <c r="X64" i="9"/>
  <c r="R65" i="9"/>
  <c r="AJ65" i="9"/>
  <c r="X66" i="9"/>
  <c r="X69" i="9"/>
  <c r="AD64" i="9"/>
  <c r="R64" i="9"/>
  <c r="AD65" i="9"/>
  <c r="R66" i="9"/>
  <c r="X67" i="9"/>
  <c r="R69" i="9"/>
  <c r="X96" i="9"/>
  <c r="R96" i="9"/>
  <c r="AJ75" i="9"/>
  <c r="AD75" i="9"/>
  <c r="R75" i="9"/>
  <c r="X75" i="9"/>
  <c r="X38" i="9"/>
  <c r="R38" i="9"/>
  <c r="AO28" i="9"/>
  <c r="AI28" i="9"/>
  <c r="AC28" i="9"/>
  <c r="W28" i="9"/>
  <c r="Q28" i="9"/>
  <c r="AO27" i="9"/>
  <c r="AI27" i="9"/>
  <c r="AC27" i="9"/>
  <c r="W27" i="9"/>
  <c r="Q27" i="9"/>
  <c r="AO26" i="9"/>
  <c r="AI26" i="9"/>
  <c r="AC26" i="9"/>
  <c r="W26" i="9"/>
  <c r="Q26" i="9"/>
  <c r="AO25" i="9"/>
  <c r="AI25" i="9"/>
  <c r="AC25" i="9"/>
  <c r="W25" i="9"/>
  <c r="Q25" i="9"/>
  <c r="D22" i="9"/>
  <c r="Q17" i="9"/>
  <c r="Q18" i="9"/>
  <c r="Q19" i="9"/>
  <c r="Q20" i="9"/>
  <c r="R22" i="9"/>
  <c r="R30" i="9"/>
  <c r="R37" i="9"/>
  <c r="R34" i="9"/>
  <c r="Q111" i="9"/>
  <c r="R111" i="9"/>
  <c r="R47" i="9"/>
  <c r="R55" i="9"/>
  <c r="R102" i="9"/>
  <c r="R106" i="9"/>
  <c r="R107" i="9"/>
  <c r="S12" i="9"/>
  <c r="E11" i="9"/>
  <c r="W17" i="9"/>
  <c r="AC17" i="9"/>
  <c r="AI17" i="9"/>
  <c r="AO17" i="9"/>
  <c r="W18" i="9"/>
  <c r="AC18" i="9"/>
  <c r="AI18" i="9"/>
  <c r="AO18" i="9"/>
  <c r="W19" i="9"/>
  <c r="AC19" i="9"/>
  <c r="AI19" i="9"/>
  <c r="AO19" i="9"/>
  <c r="W20" i="9"/>
  <c r="AC20" i="9"/>
  <c r="AI20" i="9"/>
  <c r="AO20" i="9"/>
  <c r="O34" i="9"/>
  <c r="U34" i="9"/>
  <c r="X34" i="9"/>
  <c r="AA34" i="9"/>
  <c r="AD34" i="9"/>
  <c r="AG34" i="9"/>
  <c r="AJ34" i="9"/>
  <c r="AM34" i="9"/>
  <c r="AP34" i="9"/>
  <c r="N111" i="9"/>
  <c r="T111" i="9"/>
  <c r="W111" i="9"/>
  <c r="X111" i="9"/>
  <c r="Z111" i="9"/>
  <c r="AA111" i="9"/>
  <c r="AC111" i="9"/>
  <c r="AD111" i="9"/>
  <c r="AF111" i="9"/>
  <c r="AG111" i="9"/>
  <c r="AI111" i="9"/>
  <c r="AJ111" i="9"/>
  <c r="AL111" i="9"/>
  <c r="AM111" i="9"/>
  <c r="AO111" i="9"/>
  <c r="AP111" i="9"/>
  <c r="X47" i="9"/>
  <c r="X55" i="9"/>
  <c r="X102" i="9"/>
  <c r="AD102" i="9"/>
  <c r="AJ102" i="9"/>
  <c r="AP102" i="9"/>
  <c r="X107" i="9"/>
  <c r="AP107" i="9"/>
  <c r="D170" i="9"/>
  <c r="D183" i="9"/>
  <c r="AP173" i="9"/>
  <c r="AP174" i="9"/>
  <c r="O111" i="9"/>
  <c r="AJ28" i="9"/>
  <c r="R59" i="9"/>
  <c r="R58" i="9"/>
  <c r="R53" i="9"/>
  <c r="R48" i="9"/>
  <c r="R57" i="9"/>
  <c r="R56" i="9"/>
  <c r="R54" i="9"/>
  <c r="AJ27" i="9"/>
  <c r="AP28" i="9"/>
  <c r="X26" i="9"/>
  <c r="AD27" i="9"/>
  <c r="R32" i="9"/>
  <c r="R36" i="9"/>
  <c r="R40" i="9"/>
  <c r="X27" i="9"/>
  <c r="AP27" i="9"/>
  <c r="R109" i="9"/>
  <c r="Q32" i="9"/>
  <c r="AD26" i="9"/>
  <c r="M12" i="9"/>
  <c r="AJ25" i="9"/>
  <c r="AJ30" i="9"/>
  <c r="AP26" i="9"/>
  <c r="AJ26" i="9"/>
  <c r="AD28" i="9"/>
  <c r="X28" i="9"/>
  <c r="AK12" i="9"/>
  <c r="AD25" i="9"/>
  <c r="AD30" i="9"/>
  <c r="X25" i="9"/>
  <c r="AP25" i="9"/>
  <c r="AP30" i="9"/>
  <c r="AO32" i="9"/>
  <c r="AC32" i="9"/>
  <c r="AE12" i="9"/>
  <c r="AP20" i="9"/>
  <c r="Y12" i="9"/>
  <c r="AD17" i="9"/>
  <c r="AD107" i="9"/>
  <c r="AD55" i="9"/>
  <c r="AD19" i="9"/>
  <c r="AD47" i="9"/>
  <c r="AJ58" i="9"/>
  <c r="AJ55" i="9"/>
  <c r="AJ54" i="9"/>
  <c r="AJ47" i="9"/>
  <c r="AD53" i="9"/>
  <c r="AJ107" i="9"/>
  <c r="AJ56" i="9"/>
  <c r="AJ53" i="9"/>
  <c r="X57" i="9"/>
  <c r="AJ57" i="9"/>
  <c r="X19" i="9"/>
  <c r="AP170" i="9"/>
  <c r="AD57" i="9"/>
  <c r="X53" i="9"/>
  <c r="AP17" i="9"/>
  <c r="X17" i="9"/>
  <c r="D30" i="9"/>
  <c r="AP19" i="9"/>
  <c r="AJ19" i="9"/>
  <c r="AD58" i="9"/>
  <c r="AD56" i="9"/>
  <c r="AD54" i="9"/>
  <c r="AD48" i="9"/>
  <c r="X54" i="9"/>
  <c r="X58" i="9"/>
  <c r="X56" i="9"/>
  <c r="X106" i="9"/>
  <c r="AJ106" i="9"/>
  <c r="AD106" i="9"/>
  <c r="AP106" i="9"/>
  <c r="AP109" i="9"/>
  <c r="X59" i="9"/>
  <c r="AJ59" i="9"/>
  <c r="X18" i="9"/>
  <c r="AD18" i="9"/>
  <c r="AJ18" i="9"/>
  <c r="AP18" i="9"/>
  <c r="AD59" i="9"/>
  <c r="X48" i="9"/>
  <c r="AJ48" i="9"/>
  <c r="X20" i="9"/>
  <c r="AD20" i="9"/>
  <c r="AJ20" i="9"/>
  <c r="AJ17" i="9"/>
  <c r="AI32" i="9"/>
  <c r="R50" i="9"/>
  <c r="R61" i="9"/>
  <c r="AD109" i="9"/>
  <c r="AJ109" i="9"/>
  <c r="AD50" i="9"/>
  <c r="AD22" i="9"/>
  <c r="AD32" i="9"/>
  <c r="AP22" i="9"/>
  <c r="AP32" i="9"/>
  <c r="AJ61" i="9"/>
  <c r="X50" i="9"/>
  <c r="X61" i="9"/>
  <c r="X22" i="9"/>
  <c r="AD61" i="9"/>
  <c r="X30" i="9"/>
  <c r="X109" i="9"/>
  <c r="AJ22" i="9"/>
  <c r="AJ32" i="9"/>
  <c r="AJ50" i="9"/>
  <c r="R98" i="9"/>
  <c r="X98" i="9"/>
  <c r="AJ98" i="9"/>
  <c r="AD98" i="9"/>
  <c r="AP98" i="9"/>
  <c r="X37" i="9"/>
  <c r="X32" i="9"/>
  <c r="X36" i="9"/>
  <c r="R194" i="9"/>
  <c r="X40" i="9"/>
  <c r="R196" i="9"/>
</calcChain>
</file>

<file path=xl/sharedStrings.xml><?xml version="1.0" encoding="utf-8"?>
<sst xmlns="http://schemas.openxmlformats.org/spreadsheetml/2006/main" count="544" uniqueCount="237">
  <si>
    <t>Unit Cost</t>
  </si>
  <si>
    <t>Personnel</t>
  </si>
  <si>
    <t>Fringe Benefits</t>
  </si>
  <si>
    <t xml:space="preserve">Travel </t>
  </si>
  <si>
    <t>Other Direct Costs</t>
  </si>
  <si>
    <t>Total Direct Costs</t>
  </si>
  <si>
    <t xml:space="preserve">Total Project Cost </t>
  </si>
  <si>
    <t>Program Total</t>
  </si>
  <si>
    <t>Equipment</t>
  </si>
  <si>
    <t>Supplies</t>
  </si>
  <si>
    <t>Construction</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</si>
  <si>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</si>
  <si>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</si>
  <si>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</si>
  <si>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</si>
  <si>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</si>
  <si>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</si>
  <si>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</si>
  <si>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</si>
  <si>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</si>
  <si>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</si>
  <si>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</si>
  <si>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U.S.-based Personnel</t>
  </si>
  <si>
    <t>1.2</t>
  </si>
  <si>
    <t>1.1</t>
  </si>
  <si>
    <t>ü</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</si>
  <si>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</si>
  <si>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</si>
  <si>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</si>
  <si>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</si>
  <si>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</si>
  <si>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</si>
  <si>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</si>
  <si>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</si>
  <si>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</si>
  <si>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</si>
  <si>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</si>
  <si>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</si>
  <si>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</si>
  <si>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</si>
  <si>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</si>
  <si>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</si>
  <si>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</si>
  <si>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</si>
  <si>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</si>
  <si>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</si>
  <si>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</si>
  <si>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</si>
  <si>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</si>
  <si>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r>
      <t>Contractual:</t>
    </r>
    <r>
      <rPr>
        <sz val="12"/>
        <color theme="1"/>
        <rFont val="Times New Roman"/>
        <family val="1"/>
      </rPr>
      <t xml:space="preserve"> Provide a detailed line item breakdown for each sub-grant/contractual explaining specific services.</t>
    </r>
  </si>
  <si>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</si>
  <si>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</si>
  <si>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</si>
  <si>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</si>
  <si>
    <t>Staff Travel</t>
  </si>
  <si>
    <t>/RT</t>
  </si>
  <si>
    <t>/Day</t>
  </si>
  <si>
    <t>/Staff days</t>
  </si>
  <si>
    <t>Regional Travel (Air fare: MENA)</t>
  </si>
  <si>
    <t>/Participant</t>
  </si>
  <si>
    <t>MENA Fellows US Exchange</t>
  </si>
  <si>
    <t xml:space="preserve">International Airfare </t>
  </si>
  <si>
    <t>Airport Transfers</t>
  </si>
  <si>
    <t>/Event</t>
  </si>
  <si>
    <t>US Domestic Lodging</t>
  </si>
  <si>
    <t>/Participant Nights</t>
  </si>
  <si>
    <t>US Domestic Allowance</t>
  </si>
  <si>
    <t>Ground Transportation</t>
  </si>
  <si>
    <t>Transit allowance (overseas-US city; $150outbound; $150 return)</t>
  </si>
  <si>
    <t>HAC Health Insurance</t>
  </si>
  <si>
    <t>Honorarium</t>
  </si>
  <si>
    <t>Working Meals</t>
  </si>
  <si>
    <t>Transportation</t>
  </si>
  <si>
    <t>Program Materials and Supplies</t>
  </si>
  <si>
    <t>/Year</t>
  </si>
  <si>
    <t>International Travel (Air fare:  MENA Countries - US)</t>
  </si>
  <si>
    <t>/week</t>
  </si>
  <si>
    <t>Excess Baggage</t>
  </si>
  <si>
    <t>Communication</t>
  </si>
  <si>
    <t>/Monthly</t>
  </si>
  <si>
    <t>Program materials and supplies</t>
  </si>
  <si>
    <t>/per cohort</t>
  </si>
  <si>
    <t>/per session</t>
  </si>
  <si>
    <t>Office rent</t>
  </si>
  <si>
    <t>/Month</t>
  </si>
  <si>
    <t>Office Landline bill</t>
  </si>
  <si>
    <t>Office supplies</t>
  </si>
  <si>
    <t>Office maintenance&amp; Installations</t>
  </si>
  <si>
    <t>Security fees</t>
  </si>
  <si>
    <t>Telecommunication</t>
  </si>
  <si>
    <t xml:space="preserve">Transportation for field </t>
  </si>
  <si>
    <t>Printing&amp;Copying</t>
  </si>
  <si>
    <t>Bank fees</t>
  </si>
  <si>
    <t>Telecommunications</t>
  </si>
  <si>
    <t>per FTE/ per month</t>
  </si>
  <si>
    <t>Office Rent</t>
  </si>
  <si>
    <t>Equipment/Furniture Leasing</t>
  </si>
  <si>
    <t>Printing/Copying</t>
  </si>
  <si>
    <t>Postage/Courier</t>
  </si>
  <si>
    <t>Bank Charges</t>
  </si>
  <si>
    <t>Website Maintenance and Virtual platform Subscription Fees</t>
  </si>
  <si>
    <t>SUMMARY BUDGET</t>
  </si>
  <si>
    <t>Magor Category Items</t>
  </si>
  <si>
    <t>Cost Share</t>
  </si>
  <si>
    <t xml:space="preserve"> </t>
  </si>
  <si>
    <t xml:space="preserve">Health insurance </t>
  </si>
  <si>
    <t xml:space="preserve">Communications </t>
  </si>
  <si>
    <t xml:space="preserve">Visa fees </t>
  </si>
  <si>
    <t xml:space="preserve">Ground Transportation </t>
  </si>
  <si>
    <t xml:space="preserve">Honorarium </t>
  </si>
  <si>
    <t>Venue (space and food)</t>
  </si>
  <si>
    <t>Workshops</t>
  </si>
  <si>
    <t xml:space="preserve">Workshop materials and supplies </t>
  </si>
  <si>
    <t xml:space="preserve">Airport transfers </t>
  </si>
  <si>
    <t>/Per Event</t>
  </si>
  <si>
    <t>Excess Luggage</t>
  </si>
  <si>
    <t xml:space="preserve">GRAND TOTAL </t>
  </si>
  <si>
    <t>SUBTOTAL INDIRECT COSTS</t>
  </si>
  <si>
    <t>Amount</t>
  </si>
  <si>
    <t>INDIRECT COSTS</t>
  </si>
  <si>
    <t>IX.</t>
  </si>
  <si>
    <t>1.</t>
  </si>
  <si>
    <t>Units</t>
  </si>
  <si>
    <t xml:space="preserve">A. </t>
  </si>
  <si>
    <t>TOTAL DIRECT COSTS</t>
  </si>
  <si>
    <t>SUBTOTAL OTHER DIRECT COSTS</t>
  </si>
  <si>
    <t>9.</t>
  </si>
  <si>
    <t>8.</t>
  </si>
  <si>
    <t>7.</t>
  </si>
  <si>
    <t>6.</t>
  </si>
  <si>
    <t>5.</t>
  </si>
  <si>
    <t>4.</t>
  </si>
  <si>
    <t>3.</t>
  </si>
  <si>
    <t>2.</t>
  </si>
  <si>
    <t>OTHER DIRECT COSTS</t>
  </si>
  <si>
    <t>SUBTOTAL SUPPLIES</t>
  </si>
  <si>
    <t>SUPPLIES</t>
  </si>
  <si>
    <t>SUBTOTAL EQUIPMENT</t>
  </si>
  <si>
    <t>EQUIPMENT</t>
  </si>
  <si>
    <t xml:space="preserve">ii. </t>
  </si>
  <si>
    <t xml:space="preserve">i. </t>
  </si>
  <si>
    <t>i.</t>
  </si>
  <si>
    <t>Per Diem</t>
  </si>
  <si>
    <t>iv.</t>
  </si>
  <si>
    <t>iii.</t>
  </si>
  <si>
    <t>ii.</t>
  </si>
  <si>
    <t>SUBTOTAL CONTRACTUAL</t>
  </si>
  <si>
    <t>CONTRACTUAL</t>
  </si>
  <si>
    <t>/Mo</t>
  </si>
  <si>
    <t>LOE</t>
  </si>
  <si>
    <t>SUBTOTAL FRINGE BENEFITS</t>
  </si>
  <si>
    <t>/of base salary</t>
  </si>
  <si>
    <t>FRINGE BENEFITS</t>
  </si>
  <si>
    <t>Line Items</t>
  </si>
  <si>
    <t>/Months</t>
  </si>
  <si>
    <t>Merit Increase</t>
  </si>
  <si>
    <t>TOTAL</t>
  </si>
  <si>
    <t>Year 4</t>
  </si>
  <si>
    <t>Year 3</t>
  </si>
  <si>
    <t>Year 2</t>
  </si>
  <si>
    <t>Year 1</t>
  </si>
  <si>
    <t>Currency:</t>
  </si>
  <si>
    <t>Period of Performance:</t>
  </si>
  <si>
    <t>Country:</t>
  </si>
  <si>
    <t>Award Type:</t>
  </si>
  <si>
    <t>Donor:</t>
  </si>
  <si>
    <t>Project Name:</t>
  </si>
  <si>
    <t>Organization:</t>
  </si>
  <si>
    <t xml:space="preserve">Line Item  Budget: </t>
  </si>
  <si>
    <t xml:space="preserve">Overhead </t>
  </si>
  <si>
    <t>Base</t>
  </si>
  <si>
    <t>Year 5</t>
  </si>
  <si>
    <t>International Travel</t>
  </si>
  <si>
    <t>DOS - NEA</t>
  </si>
  <si>
    <t>Local Travel</t>
  </si>
  <si>
    <t>Staff Travel in US</t>
  </si>
  <si>
    <t>PERSONNEL</t>
  </si>
  <si>
    <t>SUBTOTAL PERSONNEL</t>
  </si>
  <si>
    <t>TRAVEL</t>
  </si>
  <si>
    <t>SUBTOTAL TRAVEL</t>
  </si>
  <si>
    <t>CONSTRUCTION</t>
  </si>
  <si>
    <t>SUBTOTAL CONSTRUCTION</t>
  </si>
  <si>
    <t>10.</t>
  </si>
  <si>
    <t>11.</t>
  </si>
  <si>
    <t>v.</t>
  </si>
  <si>
    <t>vi.</t>
  </si>
  <si>
    <t>vii.</t>
  </si>
  <si>
    <t>viii.</t>
  </si>
  <si>
    <t>ix.</t>
  </si>
  <si>
    <t>Subawards</t>
  </si>
  <si>
    <t>/Trip</t>
  </si>
  <si>
    <t>/FTE/Month</t>
  </si>
  <si>
    <t xml:space="preserve">USD </t>
  </si>
  <si>
    <t xml:space="preserve">To </t>
  </si>
  <si>
    <t>Utility &amp; Maintenance</t>
  </si>
  <si>
    <t>DOS-NEA</t>
  </si>
  <si>
    <t>Air/Rental Car</t>
  </si>
  <si>
    <t>Program TOTAL</t>
  </si>
  <si>
    <t xml:space="preserve"> Federal  Funds
</t>
  </si>
  <si>
    <t>[Applicant Name]</t>
  </si>
  <si>
    <t>[Program Name]</t>
  </si>
  <si>
    <t>Project Duration: [Month, Year - Month, Year]</t>
  </si>
  <si>
    <t>[Cooperative Agreement or Grant]</t>
  </si>
  <si>
    <t>[Month, Year - Month, Year]</t>
  </si>
  <si>
    <t>Total by Line Item</t>
  </si>
  <si>
    <t>[Title, Name]</t>
  </si>
  <si>
    <t>$</t>
  </si>
  <si>
    <t>%</t>
  </si>
  <si>
    <t>Non-U.S.-based Personnel</t>
  </si>
  <si>
    <t>Non-U.S.-based Personnel - Severance</t>
  </si>
  <si>
    <t>Vendor/Trainer/Other Subcontracts</t>
  </si>
  <si>
    <t>Subtotal Subgrants and Subcontracts</t>
  </si>
  <si>
    <t>NEA Share</t>
  </si>
  <si>
    <t>/Per Trip</t>
  </si>
  <si>
    <t>Lodging Pax (X Days or Weeks)</t>
  </si>
  <si>
    <t>Application Portal</t>
  </si>
  <si>
    <t>[Insert Rate Type]</t>
  </si>
  <si>
    <t>Non-U.S. Office Costs</t>
  </si>
  <si>
    <t>U.S. Office Costs</t>
  </si>
  <si>
    <t>Stipends</t>
  </si>
  <si>
    <t>Housing</t>
  </si>
  <si>
    <t>7. Tuition</t>
  </si>
  <si>
    <t>Tuition</t>
  </si>
  <si>
    <t>[enter unit]</t>
  </si>
  <si>
    <t>Transit allowance (overseas-US city; $X outbound; $X return)</t>
  </si>
  <si>
    <t>Allowance</t>
  </si>
  <si>
    <t>Lodging for Participant</t>
  </si>
  <si>
    <r>
      <rPr>
        <sz val="7"/>
        <color rgb="FF000000"/>
        <rFont val="Times New Roman"/>
        <family val="1"/>
      </rPr>
      <t xml:space="preserve"> </t>
    </r>
    <r>
      <rPr>
        <sz val="12"/>
        <color rgb="FF000000"/>
        <rFont val="Times New Roman"/>
        <family val="1"/>
      </rPr>
      <t xml:space="preserve">The budget should be for the entire project period.  </t>
    </r>
  </si>
  <si>
    <t>All line items must be described in a separate budget narrative (Word Doc). The budget narrative should justify each cost outlined in the budget as well as explain the unit cost calculation and methodology, and the basis for estimates.</t>
  </si>
  <si>
    <t>Include a budget narrative (preferably in Microsoft Word format) to explain each line item and how the amounts were derived, as well as the source and description of all cost-share offered.  Calculations must be explained in detail, and the basis of estimates must be explained in detail as well (result of three or more quotes received, or based on historical costs, etc.)</t>
  </si>
  <si>
    <r>
      <t>Personnel:</t>
    </r>
    <r>
      <rPr>
        <sz val="12"/>
        <color rgb="FF000000"/>
        <rFont val="Times New Roman"/>
        <family val="1"/>
      </rPr>
      <t xml:space="preserve"> Identify staffing requirements by each position title, name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</si>
  <si>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t>International Perdiem</t>
  </si>
  <si>
    <t xml:space="preserve">US </t>
  </si>
  <si>
    <t>Other</t>
  </si>
  <si>
    <t>Program</t>
  </si>
  <si>
    <t xml:space="preserve">U.S. </t>
  </si>
  <si>
    <t>Photocopies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</si>
</sst>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quot;$&quot;#,##0;\-&quot;$&quot;#,##0"/>
    <numFmt numFmtId="166" formatCode="_(&quot;$&quot;* #,##0_);_(&quot;$&quot;* \(#,##0\);_(&quot;$&quot;* &quot;-&quot;??_);_(@_)"/>
    <numFmt numFmtId="167" formatCode="&quot;$&quot;#,##0"/>
    <numFmt numFmtId="168" formatCode="0.000%"/>
    <numFmt numFmtId="169" formatCode="0.0%"/>
    <numFmt numFmtId="170" formatCode="&quot;$&quot;#,##0.00"/>
    <numFmt numFmtId="171" formatCode="_-* #,##0.00_-;\-* #,##0.00_-;_-* &quot;-&quot;??_-;_-@_-"/>
    <numFmt numFmtId="172" formatCode="_ * #,##0.00_ ;_ * \-#,##0.00_ ;_ * &quot;-&quot;??_ ;_ @_ "/>
    <numFmt numFmtId="173" formatCode="#,##0.0"/>
    <numFmt numFmtId="174" formatCode="_(\$* #,##0.00_);_(\$* \(#,##0.00\);_(\$* &quot;-&quot;??_);_(@_)"/>
    <numFmt numFmtId="175" formatCode="_-* #,##0.00\ _€_-;\-* #,##0.00\ _€_-;_-* &quot;-&quot;??\ _€_-;_-@_-"/>
    <numFmt numFmtId="176" formatCode="_-&quot;£&quot;* #,##0.00_-;\-&quot;£&quot;* #,##0.00_-;_-&quot;£&quot;* &quot;-&quot;??_-;_-@_-"/>
    <numFmt numFmtId="177" formatCode="_-* #,##0.00\ [$€]_-;\-* #,##0.00\ [$€]_-;_-* &quot;-&quot;??\ [$€]_-;_-@_-"/>
    <numFmt numFmtId="178" formatCode="_ [$€-2]\ * #,##0.00_ ;_ [$€-2]\ * \-#,##0.00_ ;_ [$€-2]\ * &quot;-&quot;??_ "/>
    <numFmt numFmtId="179" formatCode="#,###,##0.00;\(#,###,##0.00\)"/>
    <numFmt numFmtId="180" formatCode="&quot;$&quot;#,###,##0.00;\(&quot;$&quot;#,###,##0.00\)"/>
    <numFmt numFmtId="181" formatCode="#,##0.00%;\(#,##0.00%\)"/>
    <numFmt numFmtId="182" formatCode="#."/>
    <numFmt numFmtId="183" formatCode="_-* #,##0.00_-;\-* #,##0.00_-;_-* \-??_-;_-@_-"/>
    <numFmt numFmtId="184" formatCode="_-* #,##0\ _p_t_a_-;\-* #,##0\ _p_t_a_-;_-* &quot;-&quot;\ _p_t_a_-;_-@_-"/>
    <numFmt numFmtId="185" formatCode="_ * #,##0.00_)\ _B_s_._ ;_ * \(#,##0.00\)\ _B_s_._ ;_ * &quot;-&quot;??_)\ _B_s_._ ;_ @_ "/>
    <numFmt numFmtId="186" formatCode="_(&quot;R$ &quot;* #,##0.00_);_(&quot;R$ &quot;* \(#,##0.00\);_(&quot;R$ &quot;* &quot;-&quot;??_);_(@_)"/>
    <numFmt numFmtId="187" formatCode="[$-409]mmmm\-yy;@"/>
    <numFmt numFmtId="188" formatCode="[$£-809]#,##0.000"/>
  </numFmts>
  <fonts count="141">
    <font>
      <sz val="11"/>
      <color theme="1"/>
      <name val="Calibri"/>
      <family val="2"/>
      <scheme val="minor"/>
    </font>
    <font>
      <b/>
      <sz val="11"/>
      <color theme="1"/>
      <name val="Calibri"/>
      <family val="2"/>
      <scheme val="minor"/>
    </font>
    <font>
      <b/>
      <sz val="12"/>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u/>
      <sz val="11"/>
      <color theme="10"/>
      <name val="Times New Roman"/>
      <family val="1"/>
    </font>
    <font>
      <sz val="12"/>
      <color theme="1"/>
      <name val="Wingdings"/>
      <charset val="2"/>
    </font>
    <font>
      <u/>
      <sz val="11"/>
      <color theme="1"/>
      <name val="Times New Roman"/>
      <family val="1"/>
    </font>
    <font>
      <sz val="11"/>
      <color theme="1"/>
      <name val="Calibri"/>
      <family val="2"/>
      <scheme val="minor"/>
    </font>
    <font>
      <sz val="12"/>
      <name val="Times New Roman"/>
      <family val="1"/>
    </font>
    <font>
      <i/>
      <sz val="12"/>
      <name val="Times New Roman"/>
      <family val="1"/>
    </font>
    <font>
      <sz val="8"/>
      <name val="Times New Roman"/>
      <family val="1"/>
    </font>
    <font>
      <sz val="10"/>
      <name val="Times New Roman"/>
      <family val="1"/>
    </font>
    <font>
      <b/>
      <i/>
      <sz val="10"/>
      <color theme="1"/>
      <name val="Times New Roman"/>
      <family val="1"/>
    </font>
    <font>
      <sz val="12"/>
      <name val="Arial"/>
      <family val="2"/>
    </font>
    <font>
      <sz val="14"/>
      <name val="Cambria"/>
      <family val="2"/>
      <scheme val="major"/>
    </font>
    <font>
      <b/>
      <sz val="14"/>
      <name val="Cambria"/>
      <family val="2"/>
      <scheme val="major"/>
    </font>
    <font>
      <b/>
      <sz val="12"/>
      <name val="Arial"/>
      <family val="2"/>
    </font>
    <font>
      <i/>
      <sz val="12"/>
      <name val="Arial"/>
      <family val="2"/>
    </font>
    <font>
      <i/>
      <sz val="14"/>
      <name val="Cambria"/>
      <family val="2"/>
      <scheme val="major"/>
    </font>
    <font>
      <sz val="12"/>
      <name val="Catriel"/>
    </font>
    <font>
      <sz val="10"/>
      <name val="Arial"/>
      <family val="2"/>
    </font>
    <font>
      <i/>
      <sz val="12"/>
      <name val="Catriel"/>
    </font>
    <font>
      <u/>
      <sz val="12"/>
      <name val="Catriel"/>
    </font>
    <font>
      <u/>
      <sz val="12"/>
      <name val="Arial"/>
      <family val="2"/>
    </font>
    <font>
      <b/>
      <i/>
      <sz val="14"/>
      <name val="Cambria"/>
      <family val="2"/>
      <scheme val="major"/>
    </font>
    <font>
      <b/>
      <u/>
      <sz val="12"/>
      <name val="Catriel"/>
    </font>
    <font>
      <b/>
      <sz val="16"/>
      <name val="Cambria"/>
      <family val="2"/>
      <scheme val="major"/>
    </font>
    <font>
      <b/>
      <sz val="16"/>
      <color theme="0"/>
      <name val="Cambria"/>
      <family val="2"/>
      <scheme val="major"/>
    </font>
    <font>
      <sz val="14"/>
      <color rgb="FF000000"/>
      <name val="Cambria"/>
      <family val="2"/>
      <scheme val="major"/>
    </font>
    <font>
      <u/>
      <sz val="10"/>
      <color theme="10"/>
      <name val="Arial"/>
      <family val="2"/>
    </font>
    <font>
      <u/>
      <sz val="14"/>
      <color theme="10"/>
      <name val="Cambria"/>
      <family val="2"/>
      <scheme val="major"/>
    </font>
    <font>
      <u/>
      <sz val="14"/>
      <name val="Cambria"/>
      <family val="2"/>
      <scheme val="major"/>
    </font>
    <font>
      <b/>
      <sz val="14"/>
      <name val="Cambria"/>
      <family val="1"/>
      <scheme val="major"/>
    </font>
    <font>
      <b/>
      <sz val="15"/>
      <color theme="3"/>
      <name val="Calibri"/>
      <family val="2"/>
      <scheme val="minor"/>
    </font>
    <font>
      <sz val="10"/>
      <name val="Arial"/>
      <family val="2"/>
    </font>
    <font>
      <sz val="8"/>
      <name val="Arial"/>
      <family val="2"/>
    </font>
    <font>
      <b/>
      <sz val="11"/>
      <name val="Arial"/>
      <family val="2"/>
    </font>
    <font>
      <b/>
      <sz val="9"/>
      <name val="Arial"/>
      <family val="2"/>
    </font>
    <font>
      <sz val="9"/>
      <name val="Arial"/>
      <family val="2"/>
    </font>
    <font>
      <sz val="11"/>
      <name val="Arial"/>
      <family val="2"/>
    </font>
    <font>
      <b/>
      <sz val="10"/>
      <name val="Arial"/>
      <family val="2"/>
    </font>
    <font>
      <sz val="10"/>
      <color indexed="10"/>
      <name val="Arial"/>
      <family val="2"/>
    </font>
    <font>
      <sz val="11"/>
      <color indexed="8"/>
      <name val="Calibri"/>
      <family val="2"/>
    </font>
    <font>
      <b/>
      <sz val="10"/>
      <color indexed="9"/>
      <name val="Arial"/>
      <family val="2"/>
    </font>
    <font>
      <u/>
      <sz val="10"/>
      <color indexed="12"/>
      <name val="Arial"/>
      <family val="2"/>
    </font>
    <font>
      <i/>
      <sz val="10"/>
      <name val="Arial"/>
      <family val="2"/>
    </font>
    <font>
      <sz val="10"/>
      <name val="Helv"/>
    </font>
    <font>
      <sz val="10"/>
      <color indexed="9"/>
      <name val="Arial"/>
      <family val="2"/>
    </font>
    <font>
      <b/>
      <sz val="18"/>
      <color theme="3"/>
      <name val="Cambria"/>
      <family val="2"/>
      <scheme val="major"/>
    </font>
    <font>
      <sz val="10"/>
      <color indexed="8"/>
      <name val="Arial"/>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10"/>
      <name val="Calibri"/>
      <family val="2"/>
    </font>
    <font>
      <sz val="11"/>
      <color indexed="20"/>
      <name val="Calibri"/>
      <family val="2"/>
    </font>
    <font>
      <sz val="10"/>
      <color indexed="20"/>
      <name val="Arial"/>
      <family val="2"/>
    </font>
    <font>
      <sz val="11"/>
      <color indexed="17"/>
      <name val="Calibri"/>
      <family val="2"/>
    </font>
    <font>
      <b/>
      <sz val="14"/>
      <name val="Arial"/>
      <family val="2"/>
    </font>
    <font>
      <b/>
      <i/>
      <sz val="14"/>
      <name val="Arial"/>
      <family val="2"/>
    </font>
    <font>
      <b/>
      <sz val="24"/>
      <name val="Arial Narrow"/>
      <family val="2"/>
    </font>
    <font>
      <b/>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sz val="11"/>
      <color theme="1"/>
      <name val="Times New Roman"/>
      <family val="2"/>
    </font>
    <font>
      <b/>
      <sz val="10"/>
      <color indexed="0"/>
      <name val="Arial"/>
      <family val="2"/>
    </font>
    <font>
      <sz val="10"/>
      <color theme="1"/>
      <name val="Arial"/>
      <family val="2"/>
    </font>
    <font>
      <b/>
      <sz val="11"/>
      <color indexed="56"/>
      <name val="Calibri"/>
      <family val="2"/>
    </font>
    <font>
      <sz val="11"/>
      <color indexed="62"/>
      <name val="Calibri"/>
      <family val="2"/>
    </font>
    <font>
      <i/>
      <sz val="11"/>
      <color indexed="23"/>
      <name val="Calibri"/>
      <family val="2"/>
    </font>
    <font>
      <i/>
      <sz val="10"/>
      <color indexed="23"/>
      <name val="Arial"/>
      <family val="2"/>
    </font>
    <font>
      <sz val="18"/>
      <name val="Arial"/>
      <family val="2"/>
    </font>
    <font>
      <sz val="18"/>
      <name val="Times New Roman"/>
      <family val="1"/>
    </font>
    <font>
      <sz val="10"/>
      <color indexed="0"/>
      <name val="Arial"/>
      <family val="2"/>
    </font>
    <font>
      <sz val="10"/>
      <color indexed="17"/>
      <name val="Arial"/>
      <family val="2"/>
    </font>
    <font>
      <b/>
      <sz val="15"/>
      <color indexed="56"/>
      <name val="Calibri"/>
      <family val="2"/>
    </font>
    <font>
      <b/>
      <sz val="18"/>
      <name val="Arial"/>
      <family val="2"/>
    </font>
    <font>
      <b/>
      <sz val="10"/>
      <color indexed="24"/>
      <name val="Arial"/>
      <family val="2"/>
    </font>
    <font>
      <b/>
      <sz val="13"/>
      <color indexed="56"/>
      <name val="Calibri"/>
      <family val="2"/>
    </font>
    <font>
      <b/>
      <sz val="12"/>
      <name val="Courier"/>
      <family val="3"/>
    </font>
    <font>
      <u/>
      <sz val="10"/>
      <color indexed="24"/>
      <name val="Arial"/>
      <family val="2"/>
    </font>
    <font>
      <b/>
      <sz val="11"/>
      <color indexed="56"/>
      <name val="Arial"/>
      <family val="2"/>
    </font>
    <font>
      <b/>
      <sz val="1"/>
      <color indexed="8"/>
      <name val="Courier"/>
      <family val="3"/>
    </font>
    <font>
      <u/>
      <sz val="11"/>
      <color theme="10"/>
      <name val="Calibri"/>
      <family val="2"/>
      <scheme val="minor"/>
    </font>
    <font>
      <sz val="10"/>
      <color indexed="62"/>
      <name val="Arial"/>
      <family val="2"/>
    </font>
    <font>
      <sz val="10"/>
      <color indexed="52"/>
      <name val="Arial"/>
      <family val="2"/>
    </font>
    <font>
      <sz val="11"/>
      <color indexed="60"/>
      <name val="Calibri"/>
      <family val="2"/>
    </font>
    <font>
      <sz val="10"/>
      <color indexed="60"/>
      <name val="Arial"/>
      <family val="2"/>
    </font>
    <font>
      <b/>
      <sz val="11"/>
      <color indexed="63"/>
      <name val="Calibri"/>
      <family val="2"/>
    </font>
    <font>
      <b/>
      <sz val="10"/>
      <color indexed="63"/>
      <name val="Arial"/>
      <family val="2"/>
    </font>
    <font>
      <sz val="10"/>
      <name val="MS Sans Serif"/>
      <family val="2"/>
    </font>
    <font>
      <b/>
      <sz val="10"/>
      <name val="MS Sans Serif"/>
      <family val="2"/>
    </font>
    <font>
      <sz val="9"/>
      <color indexed="8"/>
      <name val="Arial"/>
      <family val="2"/>
    </font>
    <font>
      <b/>
      <i/>
      <sz val="11"/>
      <name val="Arial"/>
      <family val="2"/>
    </font>
    <font>
      <b/>
      <sz val="11"/>
      <color indexed="8"/>
      <name val="Arial"/>
      <family val="2"/>
    </font>
    <font>
      <i/>
      <sz val="11"/>
      <name val="Arial"/>
      <family val="2"/>
    </font>
    <font>
      <b/>
      <sz val="12"/>
      <color indexed="8"/>
      <name val="Times New Roman"/>
      <family val="1"/>
    </font>
    <font>
      <b/>
      <sz val="10"/>
      <color indexed="8"/>
      <name val="Times New Roman"/>
      <family val="1"/>
    </font>
    <font>
      <b/>
      <i/>
      <sz val="10"/>
      <color indexed="8"/>
      <name val="Times New Roman"/>
      <family val="1"/>
    </font>
    <font>
      <b/>
      <sz val="18"/>
      <color indexed="56"/>
      <name val="Cambria"/>
      <family val="2"/>
    </font>
    <font>
      <sz val="10"/>
      <color indexed="24"/>
      <name val="Arial"/>
      <family val="2"/>
    </font>
    <font>
      <b/>
      <sz val="11"/>
      <color indexed="8"/>
      <name val="Calibri"/>
      <family val="2"/>
    </font>
    <font>
      <sz val="10"/>
      <color indexed="12"/>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2"/>
      <color rgb="FFFF0000"/>
      <name val="Catriel"/>
    </font>
    <font>
      <sz val="14"/>
      <color rgb="FFFF0000"/>
      <name val="Cambria"/>
      <family val="2"/>
      <scheme val="major"/>
    </font>
    <font>
      <b/>
      <sz val="11"/>
      <name val="Calibri"/>
      <family val="2"/>
      <scheme val="minor"/>
    </font>
  </fonts>
  <fills count="5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CCFFCC"/>
        <bgColor indexed="64"/>
      </patternFill>
    </fill>
    <fill>
      <patternFill patternType="solid">
        <fgColor rgb="FF8497B0"/>
        <bgColor indexed="64"/>
      </patternFill>
    </fill>
    <fill>
      <patternFill patternType="solid">
        <fgColor rgb="FFD6DCE4"/>
        <bgColor indexed="64"/>
      </patternFill>
    </fill>
    <fill>
      <patternFill patternType="solid">
        <fgColor rgb="FFC0C0C0"/>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gray0625">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43"/>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right style="medium">
        <color theme="2" tint="-9.9948118533890809E-2"/>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theme="2" tint="-9.9948118533890809E-2"/>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theme="0" tint="-0.14996795556505021"/>
      </left>
      <right style="medium">
        <color auto="1"/>
      </right>
      <top/>
      <bottom style="medium">
        <color auto="1"/>
      </bottom>
      <diagonal/>
    </border>
    <border>
      <left style="medium">
        <color indexed="64"/>
      </left>
      <right style="medium">
        <color theme="0" tint="-0.14996795556505021"/>
      </right>
      <top/>
      <bottom style="medium">
        <color auto="1"/>
      </bottom>
      <diagonal/>
    </border>
    <border>
      <left style="medium">
        <color indexed="64"/>
      </left>
      <right style="medium">
        <color indexed="64"/>
      </right>
      <top/>
      <bottom/>
      <diagonal/>
    </border>
    <border>
      <left style="medium">
        <color theme="0" tint="-0.14996795556505021"/>
      </left>
      <right style="medium">
        <color auto="1"/>
      </right>
      <top/>
      <bottom/>
      <diagonal/>
    </border>
    <border>
      <left style="medium">
        <color indexed="64"/>
      </left>
      <right style="medium">
        <color theme="0" tint="-0.14996795556505021"/>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2" tint="-9.9948118533890809E-2"/>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double">
        <color indexed="8"/>
      </left>
      <right style="thin">
        <color indexed="8"/>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9"/>
      </top>
      <bottom/>
      <diagonal/>
    </border>
    <border>
      <left/>
      <right/>
      <top style="thin">
        <color indexed="62"/>
      </top>
      <bottom style="double">
        <color indexed="62"/>
      </bottom>
      <diagonal/>
    </border>
    <border>
      <left/>
      <right/>
      <top/>
      <bottom style="medium">
        <color indexed="64"/>
      </bottom>
      <diagonal/>
    </border>
    <border>
      <left/>
      <right/>
      <top/>
      <bottom style="medium">
        <color indexed="30"/>
      </bottom>
      <diagonal/>
    </border>
    <border>
      <left/>
      <right/>
      <top/>
      <bottom style="medium">
        <color indexed="64"/>
      </bottom>
      <diagonal/>
    </border>
    <border>
      <left/>
      <right/>
      <top/>
      <bottom style="medium">
        <color indexed="30"/>
      </bottom>
      <diagonal/>
    </border>
  </borders>
  <cellStyleXfs count="1264">
    <xf numFmtId="0" fontId="0" fillId="0" borderId="0"/>
    <xf numFmtId="0" fontId="16" fillId="0" borderId="0" applyNumberFormat="0" applyFill="0" applyBorder="0" applyAlignment="0" applyProtection="0">
      <alignment vertical="top"/>
      <protection locked="0"/>
    </xf>
    <xf numFmtId="43" fontId="21" fillId="0" borderId="0" applyFont="0" applyFill="0" applyBorder="0" applyAlignment="0" applyProtection="0"/>
    <xf numFmtId="44" fontId="21" fillId="0" borderId="0" applyFont="0" applyFill="0" applyBorder="0" applyAlignment="0" applyProtection="0"/>
    <xf numFmtId="0" fontId="21" fillId="0" borderId="0"/>
    <xf numFmtId="44" fontId="21" fillId="0" borderId="0" applyFont="0" applyFill="0" applyBorder="0" applyAlignment="0" applyProtection="0"/>
    <xf numFmtId="9" fontId="2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4" fillId="0" borderId="0"/>
    <xf numFmtId="44" fontId="25" fillId="0" borderId="0" applyFont="0" applyFill="0" applyBorder="0" applyAlignment="0" applyProtection="0"/>
    <xf numFmtId="0" fontId="34" fillId="0" borderId="0"/>
    <xf numFmtId="0" fontId="43" fillId="0" borderId="0" applyNumberFormat="0" applyFill="0" applyBorder="0" applyAlignment="0" applyProtection="0"/>
    <xf numFmtId="43" fontId="34" fillId="0" borderId="0" applyFont="0" applyFill="0" applyBorder="0" applyAlignment="0" applyProtection="0"/>
    <xf numFmtId="0" fontId="48" fillId="0" borderId="0"/>
    <xf numFmtId="0" fontId="34" fillId="0" borderId="0"/>
    <xf numFmtId="0" fontId="21" fillId="0" borderId="0"/>
    <xf numFmtId="0" fontId="34" fillId="0" borderId="0"/>
    <xf numFmtId="44" fontId="34" fillId="0" borderId="0" applyFont="0" applyFill="0" applyBorder="0" applyAlignment="0" applyProtection="0"/>
    <xf numFmtId="43" fontId="5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21" fillId="0" borderId="0"/>
    <xf numFmtId="0" fontId="21" fillId="0" borderId="0"/>
    <xf numFmtId="9" fontId="34" fillId="0" borderId="0" applyFont="0" applyFill="0" applyBorder="0" applyAlignment="0" applyProtection="0"/>
    <xf numFmtId="9" fontId="3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21" fillId="0" borderId="0"/>
    <xf numFmtId="0" fontId="2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26" borderId="0" applyNumberFormat="0" applyFont="0" applyFill="0">
      <alignment horizontal="left" vertical="center" wrapText="1"/>
    </xf>
    <xf numFmtId="0" fontId="34" fillId="26" borderId="0" applyNumberFormat="0" applyFont="0" applyFill="0">
      <alignment horizontal="left" vertical="center" wrapText="1"/>
    </xf>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27" borderId="0" applyNumberFormat="0" applyBorder="0" applyAlignment="0" applyProtection="0"/>
    <xf numFmtId="0" fontId="63" fillId="27" borderId="0" applyNumberFormat="0" applyBorder="0" applyAlignment="0" applyProtection="0"/>
    <xf numFmtId="0" fontId="56" fillId="27"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56" fillId="28" borderId="0" applyNumberFormat="0" applyBorder="0" applyAlignment="0" applyProtection="0"/>
    <xf numFmtId="0" fontId="63" fillId="28" borderId="0" applyNumberFormat="0" applyBorder="0" applyAlignment="0" applyProtection="0"/>
    <xf numFmtId="0" fontId="56" fillId="28"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56" fillId="29" borderId="0" applyNumberFormat="0" applyBorder="0" applyAlignment="0" applyProtection="0"/>
    <xf numFmtId="0" fontId="63" fillId="29" borderId="0" applyNumberFormat="0" applyBorder="0" applyAlignment="0" applyProtection="0"/>
    <xf numFmtId="0" fontId="56" fillId="29"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56" fillId="30" borderId="0" applyNumberFormat="0" applyBorder="0" applyAlignment="0" applyProtection="0"/>
    <xf numFmtId="0" fontId="63" fillId="30" borderId="0" applyNumberFormat="0" applyBorder="0" applyAlignment="0" applyProtection="0"/>
    <xf numFmtId="0" fontId="56" fillId="30"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56" fillId="31" borderId="0" applyNumberFormat="0" applyBorder="0" applyAlignment="0" applyProtection="0"/>
    <xf numFmtId="0" fontId="63" fillId="31" borderId="0" applyNumberFormat="0" applyBorder="0" applyAlignment="0" applyProtection="0"/>
    <xf numFmtId="0" fontId="56" fillId="3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56" fillId="32" borderId="0" applyNumberFormat="0" applyBorder="0" applyAlignment="0" applyProtection="0"/>
    <xf numFmtId="0" fontId="63" fillId="32" borderId="0" applyNumberFormat="0" applyBorder="0" applyAlignment="0" applyProtection="0"/>
    <xf numFmtId="0" fontId="56" fillId="3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64" fillId="27" borderId="0" applyNumberFormat="0" applyBorder="0" applyAlignment="0" applyProtection="0">
      <alignment vertical="center"/>
    </xf>
    <xf numFmtId="0" fontId="64"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4" fillId="32" borderId="0" applyNumberFormat="0" applyBorder="0" applyAlignment="0" applyProtection="0">
      <alignment vertical="center"/>
    </xf>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3" borderId="0" applyNumberFormat="0" applyBorder="0" applyAlignment="0" applyProtection="0"/>
    <xf numFmtId="0" fontId="63" fillId="33" borderId="0" applyNumberFormat="0" applyBorder="0" applyAlignment="0" applyProtection="0"/>
    <xf numFmtId="0" fontId="56" fillId="3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56" fillId="34" borderId="0" applyNumberFormat="0" applyBorder="0" applyAlignment="0" applyProtection="0"/>
    <xf numFmtId="0" fontId="63" fillId="34" borderId="0" applyNumberFormat="0" applyBorder="0" applyAlignment="0" applyProtection="0"/>
    <xf numFmtId="0" fontId="56" fillId="34"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56" fillId="35" borderId="0" applyNumberFormat="0" applyBorder="0" applyAlignment="0" applyProtection="0"/>
    <xf numFmtId="0" fontId="63" fillId="35" borderId="0" applyNumberFormat="0" applyBorder="0" applyAlignment="0" applyProtection="0"/>
    <xf numFmtId="0" fontId="56" fillId="35"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56" fillId="30" borderId="0" applyNumberFormat="0" applyBorder="0" applyAlignment="0" applyProtection="0"/>
    <xf numFmtId="0" fontId="63" fillId="30" borderId="0" applyNumberFormat="0" applyBorder="0" applyAlignment="0" applyProtection="0"/>
    <xf numFmtId="0" fontId="56" fillId="3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56" fillId="33" borderId="0" applyNumberFormat="0" applyBorder="0" applyAlignment="0" applyProtection="0"/>
    <xf numFmtId="0" fontId="63" fillId="33" borderId="0" applyNumberFormat="0" applyBorder="0" applyAlignment="0" applyProtection="0"/>
    <xf numFmtId="0" fontId="56" fillId="33"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56" fillId="36" borderId="0" applyNumberFormat="0" applyBorder="0" applyAlignment="0" applyProtection="0"/>
    <xf numFmtId="0" fontId="63" fillId="36" borderId="0" applyNumberFormat="0" applyBorder="0" applyAlignment="0" applyProtection="0"/>
    <xf numFmtId="0" fontId="56" fillId="36"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64" fillId="33" borderId="0" applyNumberFormat="0" applyBorder="0" applyAlignment="0" applyProtection="0">
      <alignment vertical="center"/>
    </xf>
    <xf numFmtId="0" fontId="64" fillId="34" borderId="0" applyNumberFormat="0" applyBorder="0" applyAlignment="0" applyProtection="0">
      <alignment vertical="center"/>
    </xf>
    <xf numFmtId="0" fontId="64" fillId="35" borderId="0" applyNumberFormat="0" applyBorder="0" applyAlignment="0" applyProtection="0">
      <alignment vertical="center"/>
    </xf>
    <xf numFmtId="0" fontId="64" fillId="30" borderId="0" applyNumberFormat="0" applyBorder="0" applyAlignment="0" applyProtection="0">
      <alignment vertical="center"/>
    </xf>
    <xf numFmtId="0" fontId="64" fillId="33" borderId="0" applyNumberFormat="0" applyBorder="0" applyAlignment="0" applyProtection="0">
      <alignment vertical="center"/>
    </xf>
    <xf numFmtId="0" fontId="64" fillId="36" borderId="0" applyNumberFormat="0" applyBorder="0" applyAlignment="0" applyProtection="0">
      <alignment vertical="center"/>
    </xf>
    <xf numFmtId="0" fontId="65" fillId="37" borderId="0" applyNumberFormat="0" applyBorder="0" applyAlignment="0" applyProtection="0"/>
    <xf numFmtId="0" fontId="65" fillId="37"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37" borderId="0" applyNumberFormat="0" applyBorder="0" applyAlignment="0" applyProtection="0"/>
    <xf numFmtId="0" fontId="61" fillId="37" borderId="0" applyNumberFormat="0" applyBorder="0" applyAlignment="0" applyProtection="0"/>
    <xf numFmtId="0" fontId="65" fillId="34" borderId="0" applyNumberFormat="0" applyBorder="0" applyAlignment="0" applyProtection="0"/>
    <xf numFmtId="0" fontId="61" fillId="34" borderId="0" applyNumberFormat="0" applyBorder="0" applyAlignment="0" applyProtection="0"/>
    <xf numFmtId="0" fontId="65" fillId="35" borderId="0" applyNumberFormat="0" applyBorder="0" applyAlignment="0" applyProtection="0"/>
    <xf numFmtId="0" fontId="61" fillId="35" borderId="0" applyNumberFormat="0" applyBorder="0" applyAlignment="0" applyProtection="0"/>
    <xf numFmtId="0" fontId="65" fillId="38" borderId="0" applyNumberFormat="0" applyBorder="0" applyAlignment="0" applyProtection="0"/>
    <xf numFmtId="0" fontId="61" fillId="38" borderId="0" applyNumberFormat="0" applyBorder="0" applyAlignment="0" applyProtection="0"/>
    <xf numFmtId="0" fontId="65" fillId="39" borderId="0" applyNumberFormat="0" applyBorder="0" applyAlignment="0" applyProtection="0"/>
    <xf numFmtId="0" fontId="61" fillId="39" borderId="0" applyNumberFormat="0" applyBorder="0" applyAlignment="0" applyProtection="0"/>
    <xf numFmtId="0" fontId="65" fillId="40" borderId="0" applyNumberFormat="0" applyBorder="0" applyAlignment="0" applyProtection="0"/>
    <xf numFmtId="0" fontId="61" fillId="40" borderId="0" applyNumberFormat="0" applyBorder="0" applyAlignment="0" applyProtection="0"/>
    <xf numFmtId="0" fontId="65" fillId="37"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37" borderId="0" applyNumberFormat="0" applyBorder="0" applyAlignment="0" applyProtection="0"/>
    <xf numFmtId="0" fontId="65" fillId="34" borderId="0" applyNumberFormat="0" applyBorder="0" applyAlignment="0" applyProtection="0"/>
    <xf numFmtId="0" fontId="65" fillId="35"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6" fillId="37" borderId="0" applyNumberFormat="0" applyBorder="0" applyAlignment="0" applyProtection="0">
      <alignment vertical="center"/>
    </xf>
    <xf numFmtId="0" fontId="66" fillId="34" borderId="0" applyNumberFormat="0" applyBorder="0" applyAlignment="0" applyProtection="0">
      <alignment vertical="center"/>
    </xf>
    <xf numFmtId="0" fontId="66" fillId="35" borderId="0" applyNumberFormat="0" applyBorder="0" applyAlignment="0" applyProtection="0">
      <alignment vertical="center"/>
    </xf>
    <xf numFmtId="0" fontId="66" fillId="38" borderId="0" applyNumberFormat="0" applyBorder="0" applyAlignment="0" applyProtection="0">
      <alignment vertical="center"/>
    </xf>
    <xf numFmtId="0" fontId="66" fillId="39" borderId="0" applyNumberFormat="0" applyBorder="0" applyAlignment="0" applyProtection="0">
      <alignment vertical="center"/>
    </xf>
    <xf numFmtId="0" fontId="66" fillId="40" borderId="0" applyNumberFormat="0" applyBorder="0" applyAlignment="0" applyProtection="0">
      <alignment vertical="center"/>
    </xf>
    <xf numFmtId="0" fontId="61" fillId="41" borderId="0" applyNumberFormat="0" applyBorder="0" applyAlignment="0" applyProtection="0"/>
    <xf numFmtId="0" fontId="61" fillId="42" borderId="0" applyNumberFormat="0" applyBorder="0" applyAlignment="0" applyProtection="0"/>
    <xf numFmtId="0" fontId="61" fillId="43" borderId="0" applyNumberFormat="0" applyBorder="0" applyAlignment="0" applyProtection="0"/>
    <xf numFmtId="0" fontId="61" fillId="38" borderId="0" applyNumberFormat="0" applyBorder="0" applyAlignment="0" applyProtection="0"/>
    <xf numFmtId="0" fontId="61" fillId="39" borderId="0" applyNumberFormat="0" applyBorder="0" applyAlignment="0" applyProtection="0"/>
    <xf numFmtId="0" fontId="61" fillId="44" borderId="0" applyNumberFormat="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28" borderId="0" applyNumberFormat="0" applyBorder="0" applyAlignment="0" applyProtection="0"/>
    <xf numFmtId="0" fontId="69" fillId="28" borderId="0" applyNumberFormat="0" applyBorder="0" applyAlignment="0" applyProtection="0"/>
    <xf numFmtId="0" fontId="25" fillId="26" borderId="34" applyNumberFormat="0" applyFont="0" applyFill="0" applyAlignment="0">
      <alignment horizontal="left" wrapText="1"/>
    </xf>
    <xf numFmtId="0" fontId="25" fillId="26" borderId="34" applyNumberFormat="0" applyFont="0" applyFill="0" applyAlignment="0">
      <alignment horizontal="left" wrapText="1"/>
    </xf>
    <xf numFmtId="0" fontId="70" fillId="29" borderId="0" applyNumberFormat="0" applyBorder="0" applyAlignment="0" applyProtection="0"/>
    <xf numFmtId="170" fontId="49" fillId="0" borderId="0" applyFill="0"/>
    <xf numFmtId="170" fontId="49" fillId="0" borderId="0" applyFill="0"/>
    <xf numFmtId="170" fontId="51" fillId="0" borderId="0">
      <alignment horizontal="center"/>
    </xf>
    <xf numFmtId="170" fontId="51" fillId="0" borderId="0">
      <alignment horizontal="center"/>
    </xf>
    <xf numFmtId="0" fontId="51" fillId="0" borderId="0" applyFill="0">
      <alignment horizontal="center"/>
    </xf>
    <xf numFmtId="0" fontId="51" fillId="0" borderId="0" applyFill="0">
      <alignment horizontal="center"/>
    </xf>
    <xf numFmtId="170" fontId="71" fillId="0" borderId="35" applyFill="0"/>
    <xf numFmtId="0" fontId="34" fillId="0" borderId="0" applyFont="0" applyAlignment="0"/>
    <xf numFmtId="0" fontId="34" fillId="0" borderId="0" applyFont="0" applyAlignment="0"/>
    <xf numFmtId="0" fontId="34" fillId="0" borderId="0" applyFont="0" applyAlignment="0"/>
    <xf numFmtId="0" fontId="34" fillId="0" borderId="0" applyFont="0" applyAlignment="0"/>
    <xf numFmtId="0" fontId="34" fillId="0" borderId="0" applyFont="0" applyAlignment="0"/>
    <xf numFmtId="0" fontId="34" fillId="0" borderId="0" applyFont="0" applyAlignment="0"/>
    <xf numFmtId="0" fontId="72" fillId="0" borderId="0" applyFill="0">
      <alignment vertical="top"/>
    </xf>
    <xf numFmtId="0" fontId="71" fillId="0" borderId="0" applyFill="0">
      <alignment horizontal="left" vertical="top"/>
    </xf>
    <xf numFmtId="170" fontId="30" fillId="0" borderId="7" applyFill="0"/>
    <xf numFmtId="0" fontId="34" fillId="0" borderId="0" applyNumberFormat="0" applyFont="0" applyAlignment="0"/>
    <xf numFmtId="0" fontId="34" fillId="0" borderId="0" applyNumberFormat="0" applyFont="0" applyAlignment="0"/>
    <xf numFmtId="0" fontId="34" fillId="0" borderId="0" applyNumberFormat="0" applyFont="0" applyAlignment="0"/>
    <xf numFmtId="0" fontId="34" fillId="0" borderId="0" applyNumberFormat="0" applyFont="0" applyAlignment="0"/>
    <xf numFmtId="0" fontId="34" fillId="0" borderId="0" applyNumberFormat="0" applyFont="0" applyAlignment="0"/>
    <xf numFmtId="0" fontId="34" fillId="0" borderId="0" applyNumberFormat="0" applyFont="0" applyAlignment="0"/>
    <xf numFmtId="0" fontId="72" fillId="0" borderId="0" applyFill="0">
      <alignment wrapText="1"/>
    </xf>
    <xf numFmtId="0" fontId="71" fillId="0" borderId="0" applyFill="0">
      <alignment horizontal="left" vertical="top" wrapText="1"/>
    </xf>
    <xf numFmtId="170" fontId="50" fillId="0" borderId="0" applyFill="0"/>
    <xf numFmtId="0" fontId="73" fillId="0" borderId="0" applyNumberFormat="0" applyFont="0" applyAlignment="0">
      <alignment horizontal="center"/>
    </xf>
    <xf numFmtId="0" fontId="74" fillId="0" borderId="0" applyFill="0">
      <alignment vertical="top" wrapText="1"/>
    </xf>
    <xf numFmtId="0" fontId="30" fillId="0" borderId="0" applyFill="0">
      <alignment horizontal="left" vertical="top" wrapText="1"/>
    </xf>
    <xf numFmtId="170" fontId="34" fillId="0" borderId="0" applyFill="0"/>
    <xf numFmtId="170" fontId="34" fillId="0" borderId="0" applyFill="0"/>
    <xf numFmtId="170" fontId="34" fillId="0" borderId="0" applyFill="0"/>
    <xf numFmtId="170" fontId="34" fillId="0" borderId="0" applyFill="0"/>
    <xf numFmtId="170" fontId="34" fillId="0" borderId="0" applyFill="0"/>
    <xf numFmtId="170" fontId="34" fillId="0" borderId="0" applyFill="0"/>
    <xf numFmtId="170" fontId="34" fillId="0" borderId="0" applyFill="0"/>
    <xf numFmtId="0" fontId="73" fillId="0" borderId="0" applyNumberFormat="0" applyFont="0" applyAlignment="0">
      <alignment horizontal="center"/>
    </xf>
    <xf numFmtId="0" fontId="31" fillId="0" borderId="0" applyFill="0">
      <alignment vertical="center" wrapText="1"/>
    </xf>
    <xf numFmtId="0" fontId="27" fillId="0" borderId="0">
      <alignment horizontal="left" vertical="center" wrapText="1"/>
    </xf>
    <xf numFmtId="0" fontId="27" fillId="0" borderId="0">
      <alignment horizontal="left" vertical="center" wrapText="1"/>
    </xf>
    <xf numFmtId="170" fontId="52" fillId="0" borderId="0" applyFill="0"/>
    <xf numFmtId="170" fontId="52" fillId="0" borderId="0" applyFill="0"/>
    <xf numFmtId="0" fontId="73" fillId="0" borderId="0" applyNumberFormat="0" applyFont="0" applyAlignment="0">
      <alignment horizontal="center"/>
    </xf>
    <xf numFmtId="0" fontId="59" fillId="0" borderId="0" applyFill="0">
      <alignment horizontal="center" vertical="center" wrapText="1"/>
    </xf>
    <xf numFmtId="0" fontId="34" fillId="0" borderId="0" applyFill="0">
      <alignment horizontal="center" vertical="center" wrapText="1"/>
    </xf>
    <xf numFmtId="0" fontId="34" fillId="0" borderId="0" applyFill="0">
      <alignment horizontal="center" vertical="center" wrapText="1"/>
    </xf>
    <xf numFmtId="169" fontId="75" fillId="0" borderId="0" applyFill="0"/>
    <xf numFmtId="0" fontId="73" fillId="0" borderId="0" applyNumberFormat="0" applyFont="0" applyAlignment="0">
      <alignment horizontal="center"/>
    </xf>
    <xf numFmtId="0" fontId="76" fillId="0" borderId="0" applyFill="0">
      <alignment horizontal="center" vertical="center" wrapText="1"/>
    </xf>
    <xf numFmtId="0" fontId="77" fillId="0" borderId="0" applyFill="0">
      <alignment horizontal="center" vertical="center" wrapText="1"/>
    </xf>
    <xf numFmtId="170" fontId="78" fillId="0" borderId="0" applyFill="0"/>
    <xf numFmtId="0" fontId="73" fillId="0" borderId="0" applyNumberFormat="0" applyFont="0" applyAlignment="0">
      <alignment horizontal="center"/>
    </xf>
    <xf numFmtId="0" fontId="79" fillId="0" borderId="0">
      <alignment horizontal="center" wrapText="1"/>
    </xf>
    <xf numFmtId="0" fontId="75" fillId="0" borderId="0" applyFill="0">
      <alignment horizontal="center" wrapText="1"/>
    </xf>
    <xf numFmtId="0" fontId="80" fillId="45" borderId="36" applyNumberFormat="0" applyAlignment="0" applyProtection="0"/>
    <xf numFmtId="0" fontId="80" fillId="45" borderId="36" applyNumberFormat="0" applyAlignment="0" applyProtection="0"/>
    <xf numFmtId="0" fontId="80" fillId="45" borderId="36" applyNumberFormat="0" applyAlignment="0" applyProtection="0"/>
    <xf numFmtId="0" fontId="80" fillId="45" borderId="36" applyNumberFormat="0" applyAlignment="0" applyProtection="0"/>
    <xf numFmtId="0" fontId="81" fillId="45" borderId="36" applyNumberFormat="0" applyAlignment="0" applyProtection="0"/>
    <xf numFmtId="0" fontId="80" fillId="45" borderId="36" applyNumberFormat="0" applyAlignment="0" applyProtection="0"/>
    <xf numFmtId="0" fontId="82" fillId="46" borderId="37" applyNumberFormat="0" applyAlignment="0" applyProtection="0"/>
    <xf numFmtId="0" fontId="83" fillId="0" borderId="38" applyNumberFormat="0" applyFill="0" applyAlignment="0" applyProtection="0"/>
    <xf numFmtId="0" fontId="83" fillId="0" borderId="38" applyNumberFormat="0" applyFill="0" applyAlignment="0" applyProtection="0"/>
    <xf numFmtId="0" fontId="82" fillId="46" borderId="37" applyNumberFormat="0" applyAlignment="0" applyProtection="0"/>
    <xf numFmtId="0" fontId="83" fillId="0" borderId="38" applyNumberFormat="0" applyFill="0" applyAlignment="0" applyProtection="0"/>
    <xf numFmtId="0" fontId="83" fillId="0" borderId="38" applyNumberFormat="0" applyFill="0" applyAlignment="0" applyProtection="0"/>
    <xf numFmtId="0" fontId="82" fillId="46" borderId="37" applyNumberFormat="0" applyAlignment="0" applyProtection="0"/>
    <xf numFmtId="0" fontId="57" fillId="46" borderId="37" applyNumberFormat="0" applyAlignment="0" applyProtection="0"/>
    <xf numFmtId="1" fontId="34" fillId="25" borderId="1">
      <protection locked="0"/>
    </xf>
    <xf numFmtId="1" fontId="34" fillId="25" borderId="1">
      <protection locked="0"/>
    </xf>
    <xf numFmtId="1" fontId="34" fillId="25" borderId="1">
      <protection locked="0"/>
    </xf>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4" borderId="0" applyNumberFormat="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84" fillId="0" borderId="0" applyFont="0" applyFill="0" applyBorder="0" applyAlignment="0" applyProtection="0"/>
    <xf numFmtId="43" fontId="34" fillId="0" borderId="0" applyFont="0" applyFill="0" applyBorder="0" applyAlignment="0" applyProtection="0"/>
    <xf numFmtId="43" fontId="21" fillId="0" borderId="0" applyFont="0" applyFill="0" applyBorder="0" applyAlignment="0" applyProtection="0"/>
    <xf numFmtId="43" fontId="3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4" fillId="0" borderId="0" applyFont="0" applyFill="0" applyBorder="0" applyAlignment="0" applyProtection="0"/>
    <xf numFmtId="43" fontId="56" fillId="0" borderId="0" applyFont="0" applyFill="0" applyBorder="0" applyAlignment="0" applyProtection="0"/>
    <xf numFmtId="43" fontId="34"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6" fillId="0" borderId="0" applyFont="0" applyFill="0" applyBorder="0" applyAlignment="0" applyProtection="0"/>
    <xf numFmtId="43" fontId="34" fillId="0" borderId="0" applyFont="0" applyFill="0" applyBorder="0" applyAlignment="0" applyProtection="0"/>
    <xf numFmtId="43" fontId="56" fillId="0" borderId="0" applyFont="0" applyFill="0" applyBorder="0" applyAlignment="0" applyProtection="0"/>
    <xf numFmtId="43" fontId="34" fillId="0" borderId="0" applyFont="0" applyFill="0" applyBorder="0" applyAlignment="0" applyProtection="0"/>
    <xf numFmtId="43" fontId="8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2" fontId="34" fillId="0" borderId="0" applyFont="0" applyFill="0" applyBorder="0" applyAlignment="0" applyProtection="0"/>
    <xf numFmtId="173" fontId="34" fillId="0" borderId="0" applyFont="0" applyFill="0" applyBorder="0" applyAlignment="0" applyProtection="0"/>
    <xf numFmtId="174" fontId="56" fillId="0" borderId="0" applyFont="0" applyFill="0" applyBorder="0" applyAlignment="0" applyProtection="0"/>
    <xf numFmtId="43" fontId="56"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43" fontId="56"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173" fontId="34" fillId="0" borderId="0" applyFont="0" applyFill="0" applyBorder="0" applyAlignment="0" applyProtection="0"/>
    <xf numFmtId="43" fontId="21"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1" fontId="2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5" fontId="21" fillId="0" borderId="0" applyFont="0" applyFill="0" applyBorder="0" applyAlignment="0" applyProtection="0"/>
    <xf numFmtId="43" fontId="8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1" fillId="0" borderId="0" applyFont="0" applyFill="0" applyBorder="0" applyAlignment="0" applyProtection="0"/>
    <xf numFmtId="171" fontId="34" fillId="0" borderId="0" applyFont="0" applyFill="0" applyBorder="0" applyAlignment="0" applyProtection="0"/>
    <xf numFmtId="43" fontId="2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3" fontId="34" fillId="0" borderId="0" applyFont="0" applyFill="0" applyBorder="0" applyAlignment="0" applyProtection="0">
      <alignment vertical="top"/>
    </xf>
    <xf numFmtId="0" fontId="60" fillId="0" borderId="0"/>
    <xf numFmtId="3" fontId="34" fillId="0" borderId="0" applyFont="0" applyFill="0" applyBorder="0" applyAlignment="0" applyProtection="0">
      <alignment vertical="top"/>
    </xf>
    <xf numFmtId="3" fontId="27" fillId="0" borderId="0" applyFont="0" applyFill="0" applyBorder="0" applyAlignment="0" applyProtection="0"/>
    <xf numFmtId="3" fontId="34" fillId="0" borderId="0" applyFont="0" applyFill="0" applyBorder="0" applyAlignment="0" applyProtection="0">
      <alignment vertical="top"/>
    </xf>
    <xf numFmtId="3" fontId="34" fillId="0" borderId="0" applyFont="0" applyFill="0" applyBorder="0" applyAlignment="0" applyProtection="0">
      <alignment vertical="top"/>
    </xf>
    <xf numFmtId="3" fontId="27" fillId="0" borderId="0" applyFont="0" applyFill="0" applyBorder="0" applyAlignment="0" applyProtection="0"/>
    <xf numFmtId="3" fontId="27" fillId="0" borderId="0" applyFont="0" applyFill="0" applyBorder="0" applyAlignment="0" applyProtection="0"/>
    <xf numFmtId="3" fontId="27" fillId="0" borderId="0" applyFont="0" applyFill="0" applyBorder="0" applyAlignment="0" applyProtection="0"/>
    <xf numFmtId="3" fontId="34" fillId="0" borderId="0" applyFont="0" applyFill="0" applyBorder="0" applyAlignment="0" applyProtection="0">
      <alignment vertical="top"/>
    </xf>
    <xf numFmtId="3" fontId="34" fillId="0" borderId="0" applyFont="0" applyFill="0" applyBorder="0" applyAlignment="0" applyProtection="0">
      <alignment vertical="top"/>
    </xf>
    <xf numFmtId="3" fontId="34" fillId="0" borderId="0" applyFont="0" applyFill="0" applyBorder="0" applyAlignment="0" applyProtection="0">
      <alignment vertical="top"/>
    </xf>
    <xf numFmtId="3" fontId="27" fillId="0" borderId="0" applyFont="0" applyFill="0" applyBorder="0" applyAlignment="0" applyProtection="0"/>
    <xf numFmtId="0" fontId="25" fillId="47" borderId="39" applyNumberFormat="0" applyFont="0" applyAlignment="0" applyProtection="0"/>
    <xf numFmtId="0" fontId="25" fillId="47" borderId="39" applyNumberFormat="0" applyFont="0" applyAlignment="0" applyProtection="0"/>
    <xf numFmtId="0" fontId="34" fillId="47" borderId="39" applyNumberFormat="0" applyFont="0" applyAlignment="0" applyProtection="0"/>
    <xf numFmtId="0" fontId="34" fillId="47" borderId="39" applyNumberFormat="0" applyFont="0" applyAlignment="0" applyProtection="0"/>
    <xf numFmtId="0" fontId="25" fillId="47" borderId="39" applyNumberFormat="0" applyFont="0" applyAlignment="0" applyProtection="0"/>
    <xf numFmtId="0" fontId="60" fillId="0" borderId="0"/>
    <xf numFmtId="0" fontId="60" fillId="0" borderId="0"/>
    <xf numFmtId="44" fontId="34" fillId="0" borderId="0" applyFont="0" applyFill="0" applyBorder="0" applyAlignment="0" applyProtection="0"/>
    <xf numFmtId="44" fontId="34" fillId="0" borderId="0" applyFont="0" applyFill="0" applyBorder="0" applyAlignment="0" applyProtection="0"/>
    <xf numFmtId="44" fontId="56" fillId="0" borderId="0" applyFont="0" applyFill="0" applyBorder="0" applyAlignment="0" applyProtection="0"/>
    <xf numFmtId="44" fontId="2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2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176" fontId="84" fillId="0" borderId="0" applyFont="0" applyFill="0" applyBorder="0" applyAlignment="0" applyProtection="0"/>
    <xf numFmtId="5" fontId="34" fillId="0" borderId="0" applyFont="0" applyFill="0" applyBorder="0" applyAlignment="0" applyProtection="0">
      <alignment vertical="top"/>
    </xf>
    <xf numFmtId="5" fontId="27" fillId="0" borderId="0" applyFont="0" applyFill="0" applyBorder="0" applyAlignment="0" applyProtection="0"/>
    <xf numFmtId="5" fontId="34" fillId="0" borderId="0" applyFill="0" applyBorder="0" applyAlignment="0" applyProtection="0">
      <alignment horizontal="right"/>
    </xf>
    <xf numFmtId="5" fontId="27" fillId="0" borderId="0" applyFont="0" applyFill="0" applyBorder="0" applyAlignment="0" applyProtection="0"/>
    <xf numFmtId="5" fontId="27" fillId="0" borderId="0" applyFont="0" applyFill="0" applyBorder="0" applyAlignment="0" applyProtection="0"/>
    <xf numFmtId="5" fontId="34" fillId="0" borderId="0" applyFont="0" applyFill="0" applyBorder="0" applyAlignment="0" applyProtection="0">
      <alignment vertical="top"/>
    </xf>
    <xf numFmtId="5" fontId="34" fillId="0" borderId="0" applyFont="0" applyFill="0" applyBorder="0" applyAlignment="0" applyProtection="0">
      <alignment vertical="top"/>
    </xf>
    <xf numFmtId="5" fontId="27" fillId="0" borderId="0" applyFont="0" applyFill="0" applyBorder="0" applyAlignment="0" applyProtection="0"/>
    <xf numFmtId="0" fontId="34" fillId="0" borderId="0" applyFont="0" applyFill="0" applyBorder="0" applyAlignment="0" applyProtection="0">
      <alignment vertical="top"/>
    </xf>
    <xf numFmtId="0" fontId="27" fillId="0" borderId="0" applyFont="0" applyFill="0" applyBorder="0" applyAlignment="0" applyProtection="0"/>
    <xf numFmtId="0" fontId="27" fillId="0" borderId="0" applyFont="0" applyFill="0" applyBorder="0" applyAlignment="0" applyProtection="0"/>
    <xf numFmtId="0" fontId="34" fillId="0" borderId="0" applyFont="0" applyFill="0" applyBorder="0" applyAlignment="0" applyProtection="0">
      <alignment vertical="top"/>
    </xf>
    <xf numFmtId="0" fontId="34" fillId="0" borderId="0" applyFont="0" applyFill="0" applyBorder="0" applyAlignment="0" applyProtection="0">
      <alignment vertical="top"/>
    </xf>
    <xf numFmtId="0" fontId="27" fillId="0" borderId="0" applyFont="0" applyFill="0" applyBorder="0" applyAlignment="0" applyProtection="0"/>
    <xf numFmtId="0" fontId="87" fillId="0" borderId="0" applyNumberFormat="0" applyFill="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4" borderId="0" applyNumberFormat="0" applyBorder="0" applyAlignment="0" applyProtection="0"/>
    <xf numFmtId="0" fontId="88" fillId="32" borderId="36" applyNumberFormat="0" applyAlignment="0" applyProtection="0"/>
    <xf numFmtId="0" fontId="88" fillId="32" borderId="36" applyNumberFormat="0" applyAlignment="0" applyProtection="0"/>
    <xf numFmtId="0" fontId="88" fillId="32" borderId="36" applyNumberFormat="0" applyAlignment="0" applyProtection="0"/>
    <xf numFmtId="0" fontId="34" fillId="0" borderId="0"/>
    <xf numFmtId="177" fontId="34" fillId="0" borderId="0" applyFont="0" applyFill="0" applyBorder="0" applyAlignment="0" applyProtection="0"/>
    <xf numFmtId="178" fontId="34" fillId="0" borderId="0" applyFont="0" applyFill="0" applyBorder="0" applyAlignment="0" applyProtection="0"/>
    <xf numFmtId="177"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0" fontId="22" fillId="0" borderId="0"/>
    <xf numFmtId="0" fontId="22" fillId="0" borderId="0"/>
    <xf numFmtId="0" fontId="89" fillId="0" borderId="0" applyNumberFormat="0" applyFill="0" applyBorder="0" applyAlignment="0" applyProtection="0"/>
    <xf numFmtId="0" fontId="90" fillId="0" borderId="0" applyNumberFormat="0" applyFill="0" applyBorder="0" applyAlignment="0" applyProtection="0"/>
    <xf numFmtId="0" fontId="91" fillId="0" borderId="0" applyProtection="0"/>
    <xf numFmtId="0" fontId="49" fillId="0" borderId="0" applyProtection="0"/>
    <xf numFmtId="0" fontId="49" fillId="0" borderId="0" applyProtection="0"/>
    <xf numFmtId="0" fontId="49" fillId="0" borderId="0" applyProtection="0"/>
    <xf numFmtId="0" fontId="49" fillId="0" borderId="0" applyProtection="0"/>
    <xf numFmtId="0" fontId="31" fillId="0" borderId="0" applyProtection="0"/>
    <xf numFmtId="0" fontId="22" fillId="0" borderId="0" applyProtection="0"/>
    <xf numFmtId="0" fontId="92" fillId="0" borderId="0" applyProtection="0"/>
    <xf numFmtId="0" fontId="24" fillId="0" borderId="0" applyProtection="0"/>
    <xf numFmtId="0" fontId="23" fillId="0" borderId="0" applyProtection="0"/>
    <xf numFmtId="0" fontId="27" fillId="0" borderId="0" applyProtection="0"/>
    <xf numFmtId="0" fontId="27" fillId="0" borderId="0" applyProtection="0"/>
    <xf numFmtId="2" fontId="24" fillId="0" borderId="0" applyFont="0" applyFill="0" applyBorder="0" applyAlignment="0" applyProtection="0"/>
    <xf numFmtId="2" fontId="27" fillId="0" borderId="0" applyFont="0" applyFill="0" applyBorder="0" applyAlignment="0" applyProtection="0"/>
    <xf numFmtId="1" fontId="34" fillId="0" borderId="0" applyFont="0" applyFill="0" applyBorder="0" applyAlignment="0" applyProtection="0"/>
    <xf numFmtId="2" fontId="27" fillId="0" borderId="0" applyFont="0" applyFill="0" applyBorder="0" applyAlignment="0" applyProtection="0"/>
    <xf numFmtId="2" fontId="34" fillId="0" borderId="0" applyFont="0" applyFill="0" applyBorder="0" applyAlignment="0" applyProtection="0">
      <alignment vertical="top"/>
    </xf>
    <xf numFmtId="2" fontId="34" fillId="0" borderId="0" applyFont="0" applyFill="0" applyBorder="0" applyAlignment="0" applyProtection="0">
      <alignment vertical="top"/>
    </xf>
    <xf numFmtId="2" fontId="27" fillId="0" borderId="0" applyFont="0" applyFill="0" applyBorder="0" applyAlignment="0" applyProtection="0"/>
    <xf numFmtId="179" fontId="93" fillId="0" borderId="0"/>
    <xf numFmtId="180" fontId="93" fillId="0" borderId="0"/>
    <xf numFmtId="181" fontId="93" fillId="0" borderId="0"/>
    <xf numFmtId="0" fontId="70" fillId="29" borderId="0" applyNumberFormat="0" applyBorder="0" applyAlignment="0" applyProtection="0"/>
    <xf numFmtId="0" fontId="94" fillId="29" borderId="0" applyNumberFormat="0" applyBorder="0" applyAlignment="0" applyProtection="0"/>
    <xf numFmtId="0" fontId="95" fillId="0" borderId="40" applyNumberFormat="0" applyFill="0" applyAlignment="0" applyProtection="0"/>
    <xf numFmtId="0" fontId="96" fillId="48" borderId="0"/>
    <xf numFmtId="0" fontId="47" fillId="0" borderId="32" applyNumberFormat="0" applyFill="0" applyAlignment="0" applyProtection="0"/>
    <xf numFmtId="0" fontId="95" fillId="0" borderId="40" applyNumberFormat="0" applyFill="0" applyAlignment="0" applyProtection="0"/>
    <xf numFmtId="0" fontId="97" fillId="0" borderId="0" applyNumberFormat="0" applyFill="0" applyBorder="0" applyAlignment="0" applyProtection="0"/>
    <xf numFmtId="0" fontId="98" fillId="0" borderId="41" applyNumberFormat="0" applyFill="0" applyAlignment="0" applyProtection="0"/>
    <xf numFmtId="0" fontId="99" fillId="0" borderId="0" applyNumberFormat="0" applyFont="0" applyFill="0" applyAlignment="0" applyProtection="0"/>
    <xf numFmtId="0" fontId="30" fillId="48" borderId="0"/>
    <xf numFmtId="0" fontId="98" fillId="0" borderId="41" applyNumberFormat="0" applyFill="0" applyAlignment="0" applyProtection="0"/>
    <xf numFmtId="0" fontId="100" fillId="0" borderId="0" applyNumberFormat="0" applyFill="0" applyBorder="0" applyAlignment="0" applyProtection="0"/>
    <xf numFmtId="0" fontId="87" fillId="0" borderId="42" applyNumberFormat="0" applyFill="0" applyAlignment="0" applyProtection="0"/>
    <xf numFmtId="0" fontId="101" fillId="0" borderId="42" applyNumberFormat="0" applyFill="0" applyAlignment="0" applyProtection="0"/>
    <xf numFmtId="0" fontId="87" fillId="0" borderId="0" applyNumberFormat="0" applyFill="0" applyBorder="0" applyAlignment="0" applyProtection="0"/>
    <xf numFmtId="0" fontId="101" fillId="0" borderId="0" applyNumberFormat="0" applyFill="0" applyBorder="0" applyAlignment="0" applyProtection="0"/>
    <xf numFmtId="0" fontId="96" fillId="0" borderId="0" applyProtection="0"/>
    <xf numFmtId="182" fontId="102" fillId="0" borderId="0">
      <protection locked="0"/>
    </xf>
    <xf numFmtId="182" fontId="102" fillId="0" borderId="0">
      <protection locked="0"/>
    </xf>
    <xf numFmtId="0" fontId="102" fillId="0" borderId="0">
      <protection locked="0"/>
    </xf>
    <xf numFmtId="0" fontId="30" fillId="0" borderId="0" applyProtection="0"/>
    <xf numFmtId="182" fontId="102" fillId="0" borderId="0">
      <protection locked="0"/>
    </xf>
    <xf numFmtId="182" fontId="102" fillId="0" borderId="0">
      <protection locked="0"/>
    </xf>
    <xf numFmtId="0" fontId="102" fillId="0" borderId="0">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103" fillId="0" borderId="0" applyNumberFormat="0" applyFill="0" applyBorder="0" applyAlignment="0" applyProtection="0"/>
    <xf numFmtId="0" fontId="43" fillId="0" borderId="0" applyNumberFormat="0" applyFill="0" applyBorder="0" applyAlignment="0" applyProtection="0"/>
    <xf numFmtId="0" fontId="68" fillId="28" borderId="0" applyNumberFormat="0" applyBorder="0" applyAlignment="0" applyProtection="0"/>
    <xf numFmtId="0" fontId="88" fillId="32" borderId="36" applyNumberFormat="0" applyAlignment="0" applyProtection="0"/>
    <xf numFmtId="0" fontId="104" fillId="32" borderId="36" applyNumberFormat="0" applyAlignment="0" applyProtection="0"/>
    <xf numFmtId="0" fontId="68" fillId="28" borderId="0" applyNumberFormat="0" applyBorder="0" applyAlignment="0" applyProtection="0"/>
    <xf numFmtId="0" fontId="68" fillId="28" borderId="0" applyNumberFormat="0" applyBorder="0" applyAlignment="0" applyProtection="0"/>
    <xf numFmtId="0" fontId="83" fillId="0" borderId="38" applyNumberFormat="0" applyFill="0" applyAlignment="0" applyProtection="0"/>
    <xf numFmtId="0" fontId="105" fillId="0" borderId="38" applyNumberFormat="0" applyFill="0" applyAlignment="0" applyProtection="0"/>
    <xf numFmtId="0" fontId="25" fillId="25" borderId="0" applyNumberFormat="0" applyBorder="0" applyAlignment="0"/>
    <xf numFmtId="0" fontId="25" fillId="25" borderId="0" applyNumberFormat="0" applyBorder="0" applyAlignment="0"/>
    <xf numFmtId="183" fontId="34" fillId="0" borderId="0" applyFill="0" applyBorder="0" applyAlignment="0" applyProtection="0"/>
    <xf numFmtId="184"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34" fillId="0" borderId="0" applyFont="0" applyFill="0" applyBorder="0" applyAlignment="0" applyProtection="0"/>
    <xf numFmtId="186" fontId="34" fillId="0" borderId="0" applyFont="0" applyFill="0" applyBorder="0" applyAlignment="0" applyProtection="0"/>
    <xf numFmtId="0" fontId="106" fillId="49" borderId="0" applyNumberFormat="0" applyBorder="0" applyAlignment="0" applyProtection="0"/>
    <xf numFmtId="0" fontId="107" fillId="4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21" fillId="0" borderId="0"/>
    <xf numFmtId="0" fontId="34" fillId="0" borderId="0">
      <alignment horizontal="left"/>
    </xf>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0" fontId="56" fillId="0" borderId="0"/>
    <xf numFmtId="0" fontId="34" fillId="0" borderId="0"/>
    <xf numFmtId="0" fontId="56" fillId="0" borderId="0"/>
    <xf numFmtId="0" fontId="56" fillId="0" borderId="0"/>
    <xf numFmtId="0" fontId="34" fillId="0" borderId="0"/>
    <xf numFmtId="0" fontId="34" fillId="0" borderId="0"/>
    <xf numFmtId="0" fontId="34" fillId="0" borderId="0"/>
    <xf numFmtId="0" fontId="34" fillId="0" borderId="0"/>
    <xf numFmtId="0" fontId="34" fillId="0" borderId="0"/>
    <xf numFmtId="0" fontId="56" fillId="0" borderId="0"/>
    <xf numFmtId="0" fontId="21" fillId="0" borderId="0"/>
    <xf numFmtId="0" fontId="34" fillId="0" borderId="0"/>
    <xf numFmtId="187" fontId="56" fillId="0" borderId="0"/>
    <xf numFmtId="187" fontId="56" fillId="0" borderId="0"/>
    <xf numFmtId="187" fontId="56" fillId="0" borderId="0"/>
    <xf numFmtId="187" fontId="56" fillId="0" borderId="0"/>
    <xf numFmtId="187" fontId="56" fillId="0" borderId="0"/>
    <xf numFmtId="187" fontId="56" fillId="0" borderId="0"/>
    <xf numFmtId="187" fontId="56" fillId="0" borderId="0"/>
    <xf numFmtId="187" fontId="34" fillId="0" borderId="0"/>
    <xf numFmtId="187" fontId="34" fillId="0" borderId="0"/>
    <xf numFmtId="187" fontId="34" fillId="0" borderId="0"/>
    <xf numFmtId="187" fontId="56" fillId="0" borderId="0"/>
    <xf numFmtId="187" fontId="56" fillId="0" borderId="0"/>
    <xf numFmtId="0" fontId="34" fillId="0" borderId="0"/>
    <xf numFmtId="187" fontId="5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87" fontId="34" fillId="0" borderId="0"/>
    <xf numFmtId="0" fontId="56" fillId="0" borderId="0"/>
    <xf numFmtId="187" fontId="34" fillId="0" borderId="0"/>
    <xf numFmtId="187" fontId="34" fillId="0" borderId="0"/>
    <xf numFmtId="0" fontId="34" fillId="0" borderId="0"/>
    <xf numFmtId="0" fontId="93" fillId="0" borderId="0" applyNumberFormat="0" applyFill="0" applyBorder="0" applyProtection="0"/>
    <xf numFmtId="0" fontId="27" fillId="0" borderId="0"/>
    <xf numFmtId="0" fontId="34" fillId="0" borderId="0"/>
    <xf numFmtId="0" fontId="34" fillId="0" borderId="0"/>
    <xf numFmtId="0" fontId="34" fillId="0" borderId="0"/>
    <xf numFmtId="0" fontId="34"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84" fillId="0" borderId="0"/>
    <xf numFmtId="0" fontId="21" fillId="0" borderId="0"/>
    <xf numFmtId="0" fontId="21" fillId="0" borderId="0"/>
    <xf numFmtId="0" fontId="21" fillId="0" borderId="0"/>
    <xf numFmtId="0" fontId="21" fillId="0" borderId="0"/>
    <xf numFmtId="0" fontId="21" fillId="0" borderId="0"/>
    <xf numFmtId="0" fontId="21" fillId="0" borderId="0"/>
    <xf numFmtId="187" fontId="34" fillId="0" borderId="0"/>
    <xf numFmtId="187" fontId="63" fillId="0" borderId="0"/>
    <xf numFmtId="0" fontId="34" fillId="0" borderId="0"/>
    <xf numFmtId="0" fontId="34" fillId="0" borderId="0"/>
    <xf numFmtId="187" fontId="34" fillId="0" borderId="0"/>
    <xf numFmtId="187" fontId="34" fillId="0" borderId="0"/>
    <xf numFmtId="0" fontId="34" fillId="0" borderId="0"/>
    <xf numFmtId="0" fontId="49" fillId="0" borderId="0"/>
    <xf numFmtId="187" fontId="63" fillId="0" borderId="0"/>
    <xf numFmtId="0" fontId="49" fillId="0" borderId="0"/>
    <xf numFmtId="0" fontId="27" fillId="0" borderId="0"/>
    <xf numFmtId="0" fontId="34" fillId="0" borderId="0"/>
    <xf numFmtId="187" fontId="63"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188" fontId="56"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21" fillId="0" borderId="0"/>
    <xf numFmtId="0" fontId="21" fillId="0" borderId="0"/>
    <xf numFmtId="0" fontId="34"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21"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27"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86" fillId="0" borderId="0"/>
    <xf numFmtId="0" fontId="34" fillId="0" borderId="0"/>
    <xf numFmtId="0" fontId="34" fillId="0" borderId="0"/>
    <xf numFmtId="0" fontId="63" fillId="0" borderId="0"/>
    <xf numFmtId="0" fontId="34" fillId="0" borderId="0"/>
    <xf numFmtId="0" fontId="56" fillId="47" borderId="39" applyNumberFormat="0" applyFont="0" applyAlignment="0" applyProtection="0"/>
    <xf numFmtId="0" fontId="56" fillId="47" borderId="39" applyNumberFormat="0" applyFont="0" applyAlignment="0" applyProtection="0"/>
    <xf numFmtId="0" fontId="34" fillId="47" borderId="39" applyNumberFormat="0" applyFont="0" applyAlignment="0" applyProtection="0"/>
    <xf numFmtId="0" fontId="34" fillId="47" borderId="39" applyNumberFormat="0" applyFont="0" applyAlignment="0" applyProtection="0"/>
    <xf numFmtId="0" fontId="34" fillId="47" borderId="39" applyNumberFormat="0" applyFont="0" applyAlignment="0" applyProtection="0"/>
    <xf numFmtId="0" fontId="34" fillId="47" borderId="39" applyNumberFormat="0" applyFont="0" applyAlignment="0" applyProtection="0"/>
    <xf numFmtId="0" fontId="21" fillId="12" borderId="33" applyNumberFormat="0" applyFont="0" applyAlignment="0" applyProtection="0"/>
    <xf numFmtId="0" fontId="34" fillId="47" borderId="39" applyNumberFormat="0" applyFont="0" applyAlignment="0" applyProtection="0"/>
    <xf numFmtId="0" fontId="34" fillId="12" borderId="33" applyNumberFormat="0" applyFont="0" applyAlignment="0" applyProtection="0"/>
    <xf numFmtId="0" fontId="21" fillId="12" borderId="33" applyNumberFormat="0" applyFont="0" applyAlignment="0" applyProtection="0"/>
    <xf numFmtId="0" fontId="34" fillId="47" borderId="39" applyNumberFormat="0" applyFont="0" applyAlignment="0" applyProtection="0"/>
    <xf numFmtId="0" fontId="34" fillId="47" borderId="39" applyNumberFormat="0" applyFont="0" applyAlignment="0" applyProtection="0"/>
    <xf numFmtId="0" fontId="21" fillId="12" borderId="33" applyNumberFormat="0" applyFont="0" applyAlignment="0" applyProtection="0"/>
    <xf numFmtId="0" fontId="21" fillId="12" borderId="33" applyNumberFormat="0" applyFont="0" applyAlignment="0" applyProtection="0"/>
    <xf numFmtId="0" fontId="34" fillId="47" borderId="39" applyNumberFormat="0" applyFont="0" applyAlignment="0" applyProtection="0"/>
    <xf numFmtId="0" fontId="56" fillId="47" borderId="39" applyNumberFormat="0" applyFont="0" applyAlignment="0" applyProtection="0"/>
    <xf numFmtId="0" fontId="34" fillId="47" borderId="39" applyNumberFormat="0" applyFont="0" applyAlignment="0" applyProtection="0"/>
    <xf numFmtId="0" fontId="56" fillId="12" borderId="33" applyNumberFormat="0" applyFont="0" applyAlignment="0" applyProtection="0"/>
    <xf numFmtId="0" fontId="21" fillId="12" borderId="33" applyNumberFormat="0" applyFont="0" applyAlignment="0" applyProtection="0"/>
    <xf numFmtId="0" fontId="21" fillId="12" borderId="33" applyNumberFormat="0" applyFont="0" applyAlignment="0" applyProtection="0"/>
    <xf numFmtId="0" fontId="21" fillId="12" borderId="33" applyNumberFormat="0" applyFont="0" applyAlignment="0" applyProtection="0"/>
    <xf numFmtId="0" fontId="21" fillId="12" borderId="33" applyNumberFormat="0" applyFont="0" applyAlignment="0" applyProtection="0"/>
    <xf numFmtId="0" fontId="34" fillId="0" borderId="0"/>
    <xf numFmtId="0" fontId="34" fillId="0" borderId="0"/>
    <xf numFmtId="0" fontId="108" fillId="45" borderId="43" applyNumberFormat="0" applyAlignment="0" applyProtection="0"/>
    <xf numFmtId="0" fontId="109" fillId="45" borderId="43" applyNumberForma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6" fillId="0" borderId="0" applyFont="0" applyFill="0" applyBorder="0" applyAlignment="0" applyProtection="0"/>
    <xf numFmtId="9" fontId="34" fillId="0" borderId="0" applyFont="0" applyFill="0" applyBorder="0" applyAlignment="0" applyProtection="0"/>
    <xf numFmtId="9" fontId="5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56" fillId="0" borderId="0" applyFont="0" applyFill="0" applyBorder="0" applyAlignment="0" applyProtection="0"/>
    <xf numFmtId="9" fontId="3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56"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8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110" fillId="0" borderId="0" applyNumberFormat="0" applyFont="0" applyFill="0" applyBorder="0" applyAlignment="0" applyProtection="0">
      <alignment horizontal="left"/>
    </xf>
    <xf numFmtId="4" fontId="110" fillId="0" borderId="0" applyFont="0" applyFill="0" applyBorder="0" applyAlignment="0" applyProtection="0"/>
    <xf numFmtId="0" fontId="111" fillId="0" borderId="12">
      <alignment horizontal="center"/>
    </xf>
    <xf numFmtId="44" fontId="52" fillId="25" borderId="0" applyFill="0"/>
    <xf numFmtId="44" fontId="52" fillId="25" borderId="0" applyFill="0"/>
    <xf numFmtId="0" fontId="112" fillId="0" borderId="0">
      <alignment horizontal="left" vertical="top"/>
    </xf>
    <xf numFmtId="0" fontId="52" fillId="0" borderId="0" applyFill="0">
      <alignment horizontal="left" indent="2"/>
    </xf>
    <xf numFmtId="0" fontId="52" fillId="0" borderId="0" applyFill="0">
      <alignment horizontal="left" indent="2"/>
    </xf>
    <xf numFmtId="44" fontId="51" fillId="0" borderId="9" applyFill="0">
      <alignment horizontal="right"/>
    </xf>
    <xf numFmtId="44" fontId="50" fillId="0" borderId="9" applyFill="0">
      <alignment horizontal="right"/>
    </xf>
    <xf numFmtId="44" fontId="50" fillId="0" borderId="9" applyFill="0">
      <alignment horizontal="right"/>
    </xf>
    <xf numFmtId="0" fontId="54" fillId="0" borderId="1" applyNumberFormat="0" applyFont="0" applyBorder="0">
      <alignment horizontal="right"/>
    </xf>
    <xf numFmtId="0" fontId="54" fillId="0" borderId="1" applyNumberFormat="0" applyFont="0" applyBorder="0">
      <alignment horizontal="right"/>
    </xf>
    <xf numFmtId="0" fontId="74" fillId="0" borderId="0" applyFill="0"/>
    <xf numFmtId="0" fontId="30" fillId="0" borderId="0" applyFill="0"/>
    <xf numFmtId="44" fontId="51" fillId="0" borderId="9" applyFill="0"/>
    <xf numFmtId="44" fontId="54" fillId="0" borderId="9" applyFill="0"/>
    <xf numFmtId="44" fontId="54" fillId="0" borderId="9" applyFill="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113" fillId="0" borderId="0" applyFill="0">
      <alignment horizontal="left" indent="1"/>
    </xf>
    <xf numFmtId="0" fontId="114" fillId="0" borderId="0" applyFill="0">
      <alignment horizontal="left" indent="1"/>
    </xf>
    <xf numFmtId="44" fontId="52" fillId="0" borderId="0" applyFill="0"/>
    <xf numFmtId="44" fontId="54" fillId="0" borderId="0" applyFill="0"/>
    <xf numFmtId="44" fontId="54" fillId="0" borderId="0" applyFill="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113" fillId="0" borderId="0" applyFill="0">
      <alignment horizontal="left" indent="2"/>
    </xf>
    <xf numFmtId="0" fontId="54" fillId="0" borderId="0" applyFill="0">
      <alignment horizontal="left" indent="2"/>
    </xf>
    <xf numFmtId="0" fontId="50" fillId="0" borderId="0" applyFill="0">
      <alignment horizontal="left" indent="2"/>
    </xf>
    <xf numFmtId="0" fontId="50" fillId="0" borderId="0" applyFill="0">
      <alignment horizontal="left" indent="2"/>
    </xf>
    <xf numFmtId="44" fontId="52" fillId="0" borderId="0" applyFill="0"/>
    <xf numFmtId="44" fontId="52" fillId="0" borderId="0" applyFill="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115" fillId="0" borderId="0">
      <alignment horizontal="left" indent="3"/>
    </xf>
    <xf numFmtId="0" fontId="54" fillId="0" borderId="0" applyFill="0">
      <alignment horizontal="left" indent="3"/>
    </xf>
    <xf numFmtId="0" fontId="53" fillId="0" borderId="0" applyFill="0">
      <alignment horizontal="left" indent="3"/>
    </xf>
    <xf numFmtId="0" fontId="54" fillId="0" borderId="0" applyFill="0">
      <alignment horizontal="left" indent="3"/>
    </xf>
    <xf numFmtId="44" fontId="52" fillId="0" borderId="0" applyFill="0"/>
    <xf numFmtId="44" fontId="52" fillId="0" borderId="0" applyFill="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59" fillId="0" borderId="0">
      <alignment horizontal="left" indent="4"/>
    </xf>
    <xf numFmtId="0" fontId="34" fillId="0" borderId="0" applyFill="0">
      <alignment horizontal="left" indent="4"/>
    </xf>
    <xf numFmtId="0" fontId="34" fillId="0" borderId="0" applyFill="0">
      <alignment horizontal="left" indent="4"/>
    </xf>
    <xf numFmtId="44" fontId="75" fillId="0" borderId="0" applyFill="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34" fillId="0" borderId="0" applyNumberFormat="0" applyFont="0" applyBorder="0" applyAlignment="0"/>
    <xf numFmtId="0" fontId="76" fillId="0" borderId="0">
      <alignment horizontal="left" indent="5"/>
    </xf>
    <xf numFmtId="0" fontId="77" fillId="0" borderId="0" applyFill="0">
      <alignment horizontal="left" indent="5"/>
    </xf>
    <xf numFmtId="44" fontId="78" fillId="0" borderId="0" applyFill="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34" fillId="0" borderId="0" applyNumberFormat="0" applyFont="0" applyFill="0" applyBorder="0" applyAlignment="0"/>
    <xf numFmtId="0" fontId="79" fillId="0" borderId="0" applyFill="0">
      <alignment horizontal="left" indent="6"/>
    </xf>
    <xf numFmtId="0" fontId="75" fillId="0" borderId="0" applyFill="0">
      <alignment horizontal="left" indent="6"/>
    </xf>
    <xf numFmtId="0" fontId="108" fillId="45" borderId="43" applyNumberFormat="0" applyAlignment="0" applyProtection="0"/>
    <xf numFmtId="0" fontId="70" fillId="29" borderId="0" applyNumberFormat="0" applyBorder="0" applyAlignment="0" applyProtection="0"/>
    <xf numFmtId="0" fontId="70" fillId="29" borderId="0" applyNumberFormat="0" applyBorder="0" applyAlignment="0" applyProtection="0"/>
    <xf numFmtId="0" fontId="108" fillId="45" borderId="43" applyNumberFormat="0" applyAlignment="0" applyProtection="0"/>
    <xf numFmtId="0" fontId="108" fillId="45" borderId="43" applyNumberFormat="0" applyAlignment="0" applyProtection="0"/>
    <xf numFmtId="0" fontId="60" fillId="0" borderId="0"/>
    <xf numFmtId="0" fontId="63" fillId="0" borderId="0" applyNumberFormat="0" applyBorder="0" applyAlignment="0"/>
    <xf numFmtId="0" fontId="63" fillId="0" borderId="0" applyNumberFormat="0" applyBorder="0" applyAlignment="0"/>
    <xf numFmtId="0" fontId="63" fillId="0" borderId="0" applyNumberFormat="0" applyBorder="0" applyAlignment="0"/>
    <xf numFmtId="0" fontId="116" fillId="0" borderId="0" applyNumberFormat="0" applyBorder="0" applyAlignment="0"/>
    <xf numFmtId="0" fontId="117" fillId="0" borderId="0" applyNumberFormat="0" applyBorder="0" applyAlignment="0"/>
    <xf numFmtId="0" fontId="118" fillId="0" borderId="0" applyNumberFormat="0" applyBorder="0" applyAlignment="0"/>
    <xf numFmtId="0" fontId="118" fillId="0" borderId="0" applyNumberFormat="0" applyBorder="0" applyAlignment="0"/>
    <xf numFmtId="0" fontId="67"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67" fillId="0" borderId="0" applyNumberFormat="0" applyFill="0" applyBorder="0" applyAlignment="0" applyProtection="0"/>
    <xf numFmtId="0" fontId="89" fillId="0" borderId="0" applyNumberFormat="0" applyFill="0" applyBorder="0" applyAlignment="0" applyProtection="0"/>
    <xf numFmtId="0" fontId="119" fillId="0" borderId="0" applyNumberFormat="0" applyFill="0" applyBorder="0" applyAlignment="0" applyProtection="0"/>
    <xf numFmtId="0" fontId="62" fillId="0" borderId="0" applyNumberFormat="0" applyFill="0" applyBorder="0" applyAlignment="0" applyProtection="0"/>
    <xf numFmtId="0" fontId="119" fillId="0" borderId="0" applyNumberFormat="0" applyFill="0" applyBorder="0" applyAlignment="0" applyProtection="0"/>
    <xf numFmtId="0" fontId="95" fillId="0" borderId="40" applyNumberFormat="0" applyFill="0" applyAlignment="0" applyProtection="0"/>
    <xf numFmtId="0" fontId="98" fillId="0" borderId="41" applyNumberFormat="0" applyFill="0" applyAlignment="0" applyProtection="0"/>
    <xf numFmtId="0" fontId="87" fillId="0" borderId="42" applyNumberFormat="0" applyFill="0" applyAlignment="0" applyProtection="0"/>
    <xf numFmtId="0" fontId="87"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95" fillId="0" borderId="40" applyNumberFormat="0" applyFill="0" applyAlignment="0" applyProtection="0"/>
    <xf numFmtId="0" fontId="95" fillId="0" borderId="40" applyNumberFormat="0" applyFill="0" applyAlignment="0" applyProtection="0"/>
    <xf numFmtId="0" fontId="98" fillId="0" borderId="41" applyNumberFormat="0" applyFill="0" applyAlignment="0" applyProtection="0"/>
    <xf numFmtId="0" fontId="98" fillId="0" borderId="41" applyNumberFormat="0" applyFill="0" applyAlignment="0" applyProtection="0"/>
    <xf numFmtId="0" fontId="87" fillId="0" borderId="42" applyNumberFormat="0" applyFill="0" applyAlignment="0" applyProtection="0"/>
    <xf numFmtId="0" fontId="87" fillId="0" borderId="42" applyNumberFormat="0" applyFill="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119" fillId="0" borderId="0" applyNumberFormat="0" applyFill="0" applyBorder="0" applyAlignment="0" applyProtection="0"/>
    <xf numFmtId="0" fontId="95" fillId="0" borderId="40" applyNumberFormat="0" applyFill="0" applyAlignment="0" applyProtection="0"/>
    <xf numFmtId="0" fontId="98" fillId="0" borderId="41" applyNumberFormat="0" applyFill="0" applyAlignment="0" applyProtection="0"/>
    <xf numFmtId="0" fontId="87" fillId="0" borderId="42" applyNumberFormat="0" applyFill="0" applyAlignment="0" applyProtection="0"/>
    <xf numFmtId="0" fontId="34" fillId="48" borderId="44"/>
    <xf numFmtId="0" fontId="34" fillId="48" borderId="44"/>
    <xf numFmtId="0" fontId="34" fillId="48" borderId="44"/>
    <xf numFmtId="0" fontId="120" fillId="0" borderId="35" applyNumberFormat="0" applyFont="0" applyFill="0" applyAlignment="0" applyProtection="0"/>
    <xf numFmtId="0" fontId="121" fillId="0" borderId="45" applyNumberFormat="0" applyFill="0" applyAlignment="0" applyProtection="0"/>
    <xf numFmtId="0" fontId="34" fillId="0" borderId="0"/>
    <xf numFmtId="0" fontId="34" fillId="0" borderId="0"/>
    <xf numFmtId="0" fontId="122" fillId="0" borderId="0" applyNumberFormat="0" applyBorder="0" applyAlignment="0">
      <protection locked="0"/>
    </xf>
    <xf numFmtId="0" fontId="68" fillId="28" borderId="0" applyNumberFormat="0" applyBorder="0" applyAlignment="0" applyProtection="0"/>
    <xf numFmtId="0" fontId="70" fillId="29" borderId="0" applyNumberFormat="0" applyBorder="0" applyAlignment="0" applyProtection="0"/>
    <xf numFmtId="0" fontId="82" fillId="46" borderId="37" applyNumberFormat="0" applyAlignment="0" applyProtection="0"/>
    <xf numFmtId="0" fontId="82" fillId="46" borderId="37" applyNumberFormat="0" applyAlignment="0" applyProtection="0"/>
    <xf numFmtId="0" fontId="67"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Border="0">
      <alignment wrapText="1"/>
    </xf>
    <xf numFmtId="0" fontId="25" fillId="0" borderId="0" applyNumberFormat="0" applyFont="0" applyFill="0" applyBorder="0">
      <alignment wrapText="1"/>
    </xf>
    <xf numFmtId="0" fontId="34" fillId="0" borderId="0"/>
    <xf numFmtId="0" fontId="66" fillId="41" borderId="0" applyNumberFormat="0" applyBorder="0" applyAlignment="0" applyProtection="0">
      <alignment vertical="center"/>
    </xf>
    <xf numFmtId="0" fontId="66" fillId="42" borderId="0" applyNumberFormat="0" applyBorder="0" applyAlignment="0" applyProtection="0">
      <alignment vertical="center"/>
    </xf>
    <xf numFmtId="0" fontId="66" fillId="43" borderId="0" applyNumberFormat="0" applyBorder="0" applyAlignment="0" applyProtection="0">
      <alignment vertical="center"/>
    </xf>
    <xf numFmtId="0" fontId="66" fillId="38" borderId="0" applyNumberFormat="0" applyBorder="0" applyAlignment="0" applyProtection="0">
      <alignment vertical="center"/>
    </xf>
    <xf numFmtId="0" fontId="66" fillId="39" borderId="0" applyNumberFormat="0" applyBorder="0" applyAlignment="0" applyProtection="0">
      <alignment vertical="center"/>
    </xf>
    <xf numFmtId="0" fontId="66" fillId="44" borderId="0" applyNumberFormat="0" applyBorder="0" applyAlignment="0" applyProtection="0">
      <alignment vertical="center"/>
    </xf>
    <xf numFmtId="0" fontId="123" fillId="0" borderId="0" applyNumberFormat="0" applyFill="0" applyBorder="0" applyAlignment="0" applyProtection="0">
      <alignment vertical="center"/>
    </xf>
    <xf numFmtId="0" fontId="124" fillId="46" borderId="37" applyNumberFormat="0" applyAlignment="0" applyProtection="0">
      <alignment vertical="center"/>
    </xf>
    <xf numFmtId="0" fontId="125" fillId="49" borderId="0" applyNumberFormat="0" applyBorder="0" applyAlignment="0" applyProtection="0">
      <alignment vertical="center"/>
    </xf>
    <xf numFmtId="0" fontId="34" fillId="47" borderId="39" applyNumberFormat="0" applyFont="0" applyAlignment="0" applyProtection="0">
      <alignment vertical="center"/>
    </xf>
    <xf numFmtId="0" fontId="34" fillId="47" borderId="39" applyNumberFormat="0" applyFont="0" applyAlignment="0" applyProtection="0">
      <alignment vertical="center"/>
    </xf>
    <xf numFmtId="0" fontId="126" fillId="0" borderId="38" applyNumberFormat="0" applyFill="0" applyAlignment="0" applyProtection="0">
      <alignment vertical="center"/>
    </xf>
    <xf numFmtId="0" fontId="34" fillId="0" borderId="0" applyBorder="0"/>
    <xf numFmtId="0" fontId="127" fillId="32" borderId="36" applyNumberFormat="0" applyAlignment="0" applyProtection="0">
      <alignment vertical="center"/>
    </xf>
    <xf numFmtId="0" fontId="128" fillId="45" borderId="43" applyNumberFormat="0" applyAlignment="0" applyProtection="0">
      <alignment vertical="center"/>
    </xf>
    <xf numFmtId="0" fontId="129" fillId="28" borderId="0" applyNumberFormat="0" applyBorder="0" applyAlignment="0" applyProtection="0">
      <alignment vertical="center"/>
    </xf>
    <xf numFmtId="0" fontId="130" fillId="29" borderId="0" applyNumberFormat="0" applyBorder="0" applyAlignment="0" applyProtection="0">
      <alignment vertical="center"/>
    </xf>
    <xf numFmtId="0" fontId="131" fillId="0" borderId="40" applyNumberFormat="0" applyFill="0" applyAlignment="0" applyProtection="0">
      <alignment vertical="center"/>
    </xf>
    <xf numFmtId="0" fontId="132" fillId="0" borderId="41" applyNumberFormat="0" applyFill="0" applyAlignment="0" applyProtection="0">
      <alignment vertical="center"/>
    </xf>
    <xf numFmtId="0" fontId="133" fillId="0" borderId="42" applyNumberFormat="0" applyFill="0" applyAlignment="0" applyProtection="0">
      <alignment vertical="center"/>
    </xf>
    <xf numFmtId="0" fontId="133" fillId="0" borderId="0" applyNumberFormat="0" applyFill="0" applyBorder="0" applyAlignment="0" applyProtection="0">
      <alignment vertical="center"/>
    </xf>
    <xf numFmtId="0" fontId="134" fillId="45" borderId="36" applyNumberFormat="0" applyAlignment="0" applyProtection="0">
      <alignment vertical="center"/>
    </xf>
    <xf numFmtId="0" fontId="135" fillId="0" borderId="0" applyNumberFormat="0" applyFill="0" applyBorder="0" applyAlignment="0" applyProtection="0">
      <alignment vertical="center"/>
    </xf>
    <xf numFmtId="0" fontId="136" fillId="0" borderId="0" applyNumberFormat="0" applyFill="0" applyBorder="0" applyAlignment="0" applyProtection="0">
      <alignment vertical="center"/>
    </xf>
    <xf numFmtId="0" fontId="137" fillId="0" borderId="45" applyNumberFormat="0" applyFill="0" applyAlignment="0" applyProtection="0">
      <alignment vertical="center"/>
    </xf>
    <xf numFmtId="0" fontId="21" fillId="0" borderId="0"/>
    <xf numFmtId="44" fontId="21" fillId="0" borderId="0" applyFont="0" applyFill="0" applyBorder="0" applyAlignment="0" applyProtection="0"/>
    <xf numFmtId="0" fontId="87" fillId="0" borderId="49" applyNumberFormat="0" applyFill="0" applyAlignment="0" applyProtection="0"/>
    <xf numFmtId="0" fontId="87" fillId="0" borderId="49" applyNumberFormat="0" applyFill="0" applyAlignment="0" applyProtection="0"/>
    <xf numFmtId="0" fontId="87" fillId="0" borderId="49" applyNumberFormat="0" applyFill="0" applyAlignment="0" applyProtection="0"/>
    <xf numFmtId="0" fontId="87" fillId="0" borderId="49" applyNumberFormat="0" applyFill="0" applyAlignment="0" applyProtection="0"/>
    <xf numFmtId="0" fontId="111" fillId="0" borderId="48">
      <alignment horizontal="center"/>
    </xf>
    <xf numFmtId="0" fontId="101" fillId="0" borderId="49" applyNumberFormat="0" applyFill="0" applyAlignment="0" applyProtection="0"/>
    <xf numFmtId="0" fontId="87" fillId="0" borderId="49" applyNumberFormat="0" applyFill="0" applyAlignment="0" applyProtection="0"/>
    <xf numFmtId="0" fontId="87" fillId="0" borderId="47" applyNumberFormat="0" applyFill="0" applyAlignment="0" applyProtection="0"/>
    <xf numFmtId="0" fontId="101" fillId="0" borderId="47" applyNumberFormat="0" applyFill="0" applyAlignment="0" applyProtection="0"/>
    <xf numFmtId="0" fontId="111" fillId="0" borderId="46">
      <alignment horizontal="center"/>
    </xf>
    <xf numFmtId="0" fontId="87" fillId="0" borderId="47" applyNumberFormat="0" applyFill="0" applyAlignment="0" applyProtection="0"/>
    <xf numFmtId="0" fontId="87" fillId="0" borderId="47" applyNumberFormat="0" applyFill="0" applyAlignment="0" applyProtection="0"/>
    <xf numFmtId="0" fontId="87" fillId="0" borderId="47" applyNumberFormat="0" applyFill="0" applyAlignment="0" applyProtection="0"/>
    <xf numFmtId="0" fontId="87" fillId="0" borderId="47" applyNumberFormat="0" applyFill="0" applyAlignment="0" applyProtection="0"/>
    <xf numFmtId="0" fontId="133" fillId="0" borderId="47" applyNumberFormat="0" applyFill="0" applyAlignment="0" applyProtection="0">
      <alignment vertical="center"/>
    </xf>
    <xf numFmtId="0" fontId="133" fillId="0" borderId="49" applyNumberFormat="0" applyFill="0" applyAlignment="0" applyProtection="0">
      <alignment vertical="center"/>
    </xf>
  </cellStyleXfs>
  <cellXfs count="579">
    <xf numFmtId="0" fontId="0" fillId="0" borderId="0" xfId="0"/>
    <xf numFmtId="0" fontId="0" fillId="0" borderId="0" xfId="0" applyBorder="1"/>
    <xf numFmtId="49" fontId="3" fillId="0" borderId="0" xfId="0" applyNumberFormat="1" applyFont="1"/>
    <xf numFmtId="0" fontId="0" fillId="0" borderId="0" xfId="0" applyAlignment="1">
      <alignment vertical="center"/>
    </xf>
    <xf numFmtId="0" fontId="6" fillId="0" borderId="0" xfId="0" applyFont="1"/>
    <xf numFmtId="0" fontId="8" fillId="0" borderId="0" xfId="0" applyFont="1"/>
    <xf numFmtId="0" fontId="10" fillId="4" borderId="0" xfId="0" applyFont="1" applyFill="1" applyAlignment="1">
      <alignment wrapText="1"/>
    </xf>
    <xf numFmtId="0" fontId="11" fillId="4" borderId="0" xfId="0" applyFont="1" applyFill="1" applyAlignment="1">
      <alignment wrapText="1"/>
    </xf>
    <xf numFmtId="0" fontId="12" fillId="4" borderId="0" xfId="0" applyFont="1" applyFill="1" applyAlignment="1">
      <alignment wrapText="1"/>
    </xf>
    <xf numFmtId="0" fontId="7" fillId="4" borderId="0" xfId="0" applyFont="1" applyFill="1" applyAlignment="1">
      <alignment horizontal="right" wrapText="1"/>
    </xf>
    <xf numFmtId="0" fontId="7" fillId="0" borderId="0" xfId="0" applyFont="1" applyAlignment="1">
      <alignment horizontal="right"/>
    </xf>
    <xf numFmtId="0" fontId="7" fillId="4" borderId="0" xfId="0" applyFont="1" applyFill="1" applyAlignment="1">
      <alignment wrapText="1"/>
    </xf>
    <xf numFmtId="0" fontId="7" fillId="4" borderId="0" xfId="0" applyFont="1" applyFill="1" applyAlignment="1">
      <alignment horizontal="right" vertical="top" wrapText="1"/>
    </xf>
    <xf numFmtId="0" fontId="18" fillId="4" borderId="0" xfId="1" applyFont="1" applyFill="1" applyAlignment="1" applyProtection="1">
      <alignment horizontal="left"/>
    </xf>
    <xf numFmtId="0" fontId="19" fillId="4" borderId="0" xfId="0" applyFont="1" applyFill="1" applyAlignment="1">
      <alignment horizontal="right" vertical="top" wrapText="1"/>
    </xf>
    <xf numFmtId="0" fontId="19" fillId="4" borderId="0" xfId="0" applyFont="1" applyFill="1" applyAlignment="1">
      <alignment horizontal="right" vertical="center" wrapText="1"/>
    </xf>
    <xf numFmtId="0" fontId="10" fillId="0" borderId="0" xfId="0" applyFont="1" applyFill="1" applyAlignment="1">
      <alignment horizontal="left" wrapText="1"/>
    </xf>
    <xf numFmtId="0" fontId="12" fillId="0" borderId="0" xfId="0" applyFont="1" applyFill="1" applyAlignment="1">
      <alignment horizontal="left" wrapText="1"/>
    </xf>
    <xf numFmtId="43" fontId="0" fillId="2" borderId="2" xfId="2" applyFont="1" applyFill="1" applyBorder="1" applyAlignment="1">
      <alignment vertical="center"/>
    </xf>
    <xf numFmtId="43" fontId="0" fillId="2" borderId="6" xfId="2" applyFont="1" applyFill="1" applyBorder="1" applyAlignment="1">
      <alignment vertical="center"/>
    </xf>
    <xf numFmtId="43" fontId="4" fillId="2" borderId="6" xfId="2" applyFont="1" applyFill="1" applyBorder="1" applyAlignment="1">
      <alignment vertical="center" wrapText="1"/>
    </xf>
    <xf numFmtId="43" fontId="1" fillId="2" borderId="8" xfId="2" applyFont="1" applyFill="1" applyBorder="1" applyAlignment="1">
      <alignment vertical="center"/>
    </xf>
    <xf numFmtId="43" fontId="1" fillId="2" borderId="9" xfId="2" applyFont="1" applyFill="1" applyBorder="1" applyAlignment="1">
      <alignment vertical="center"/>
    </xf>
    <xf numFmtId="43" fontId="4" fillId="2" borderId="9" xfId="2" applyFont="1" applyFill="1" applyBorder="1" applyAlignment="1">
      <alignment vertical="center" wrapText="1"/>
    </xf>
    <xf numFmtId="43" fontId="1" fillId="2" borderId="10" xfId="2" applyFont="1" applyFill="1" applyBorder="1" applyAlignment="1">
      <alignment vertical="center"/>
    </xf>
    <xf numFmtId="43" fontId="1" fillId="2" borderId="0" xfId="2" applyFont="1" applyFill="1" applyBorder="1" applyAlignment="1">
      <alignment vertical="center"/>
    </xf>
    <xf numFmtId="43" fontId="4" fillId="2" borderId="0" xfId="2" applyFont="1" applyFill="1" applyBorder="1" applyAlignment="1">
      <alignment vertical="center" wrapText="1"/>
    </xf>
    <xf numFmtId="43" fontId="1" fillId="2" borderId="2" xfId="2" applyFont="1" applyFill="1" applyBorder="1" applyAlignment="1">
      <alignment vertical="center"/>
    </xf>
    <xf numFmtId="43" fontId="1" fillId="2" borderId="6" xfId="2" applyFont="1" applyFill="1" applyBorder="1" applyAlignment="1">
      <alignment vertical="center"/>
    </xf>
    <xf numFmtId="43" fontId="4" fillId="2" borderId="3" xfId="2" applyFont="1" applyFill="1" applyBorder="1" applyAlignment="1">
      <alignment vertical="center" wrapText="1"/>
    </xf>
    <xf numFmtId="43" fontId="5" fillId="3" borderId="2" xfId="2" applyFont="1" applyFill="1" applyBorder="1" applyAlignment="1">
      <alignment vertical="center"/>
    </xf>
    <xf numFmtId="43" fontId="5" fillId="3" borderId="6" xfId="2" applyFont="1" applyFill="1" applyBorder="1" applyAlignment="1">
      <alignment vertical="center"/>
    </xf>
    <xf numFmtId="43" fontId="2" fillId="3" borderId="6" xfId="2" applyFont="1" applyFill="1" applyBorder="1" applyAlignment="1">
      <alignment vertical="center" wrapText="1"/>
    </xf>
    <xf numFmtId="164" fontId="7" fillId="4" borderId="1" xfId="2" applyNumberFormat="1" applyFont="1" applyFill="1" applyBorder="1" applyAlignment="1">
      <alignment horizontal="right" vertical="center" wrapText="1"/>
    </xf>
    <xf numFmtId="164" fontId="2" fillId="3" borderId="3" xfId="2" applyNumberFormat="1" applyFont="1" applyFill="1" applyBorder="1" applyAlignment="1">
      <alignment horizontal="right" vertical="center" wrapText="1"/>
    </xf>
    <xf numFmtId="37" fontId="33" fillId="0" borderId="0" xfId="7" applyNumberFormat="1" applyFont="1" applyFill="1" applyBorder="1" applyProtection="1">
      <protection locked="0"/>
    </xf>
    <xf numFmtId="37" fontId="33" fillId="0" borderId="17" xfId="7" applyNumberFormat="1" applyFont="1" applyFill="1" applyBorder="1" applyProtection="1">
      <protection locked="0"/>
    </xf>
    <xf numFmtId="0" fontId="27" fillId="0" borderId="0" xfId="7" applyFont="1" applyFill="1" applyBorder="1" applyProtection="1">
      <protection locked="0"/>
    </xf>
    <xf numFmtId="0" fontId="27" fillId="0" borderId="0" xfId="7" applyFont="1" applyFill="1" applyBorder="1" applyAlignment="1" applyProtection="1">
      <alignment horizontal="right"/>
      <protection locked="0"/>
    </xf>
    <xf numFmtId="2" fontId="27" fillId="0" borderId="0" xfId="7" applyNumberFormat="1" applyFont="1" applyFill="1" applyBorder="1" applyProtection="1">
      <protection locked="0"/>
    </xf>
    <xf numFmtId="165" fontId="27" fillId="0" borderId="0" xfId="7" applyNumberFormat="1" applyFont="1" applyFill="1" applyBorder="1" applyAlignment="1" applyProtection="1">
      <protection locked="0"/>
    </xf>
    <xf numFmtId="5" fontId="27" fillId="0" borderId="0" xfId="7" applyNumberFormat="1" applyFont="1" applyFill="1" applyBorder="1" applyProtection="1">
      <protection locked="0"/>
    </xf>
    <xf numFmtId="5" fontId="27" fillId="0" borderId="0" xfId="7" applyNumberFormat="1" applyFont="1" applyFill="1" applyBorder="1" applyAlignment="1" applyProtection="1">
      <alignment horizontal="right"/>
      <protection locked="0"/>
    </xf>
    <xf numFmtId="5" fontId="30" fillId="0" borderId="0" xfId="7" applyNumberFormat="1" applyFont="1" applyFill="1" applyBorder="1" applyAlignment="1" applyProtection="1">
      <alignment horizontal="right"/>
      <protection locked="0"/>
    </xf>
    <xf numFmtId="166" fontId="30" fillId="0" borderId="0" xfId="7" applyNumberFormat="1" applyFont="1" applyFill="1" applyBorder="1" applyAlignment="1" applyProtection="1">
      <alignment horizontal="right"/>
      <protection locked="0"/>
    </xf>
    <xf numFmtId="164" fontId="30" fillId="0" borderId="0" xfId="8" applyNumberFormat="1" applyFont="1" applyFill="1" applyBorder="1" applyAlignment="1" applyProtection="1">
      <alignment horizontal="right"/>
      <protection locked="0"/>
    </xf>
    <xf numFmtId="166" fontId="30" fillId="0" borderId="0" xfId="10" applyNumberFormat="1" applyFont="1" applyFill="1" applyBorder="1" applyAlignment="1" applyProtection="1">
      <alignment horizontal="right"/>
      <protection locked="0"/>
    </xf>
    <xf numFmtId="164" fontId="27" fillId="0" borderId="0" xfId="8" applyNumberFormat="1" applyFont="1" applyFill="1" applyBorder="1" applyProtection="1">
      <protection locked="0"/>
    </xf>
    <xf numFmtId="164" fontId="27" fillId="0" borderId="0" xfId="8" applyNumberFormat="1" applyFont="1" applyFill="1" applyBorder="1" applyAlignment="1" applyProtection="1">
      <alignment horizontal="right"/>
      <protection locked="0"/>
    </xf>
    <xf numFmtId="0" fontId="30" fillId="0" borderId="0" xfId="7" applyFont="1" applyFill="1" applyBorder="1" applyAlignment="1" applyProtection="1">
      <alignment horizontal="right"/>
      <protection locked="0"/>
    </xf>
    <xf numFmtId="37" fontId="27" fillId="0" borderId="0" xfId="7" applyNumberFormat="1" applyFont="1" applyFill="1" applyBorder="1" applyProtection="1">
      <protection locked="0"/>
    </xf>
    <xf numFmtId="1" fontId="27" fillId="0" borderId="0" xfId="8" applyNumberFormat="1" applyFont="1" applyFill="1" applyBorder="1" applyAlignment="1" applyProtection="1">
      <alignment horizontal="right"/>
      <protection locked="0"/>
    </xf>
    <xf numFmtId="1" fontId="27" fillId="0" borderId="0" xfId="8" applyNumberFormat="1" applyFont="1" applyFill="1" applyBorder="1" applyProtection="1">
      <protection locked="0"/>
    </xf>
    <xf numFmtId="37" fontId="27" fillId="0" borderId="0" xfId="7" applyNumberFormat="1" applyFont="1" applyFill="1" applyBorder="1" applyAlignment="1" applyProtection="1">
      <alignment horizontal="right"/>
      <protection locked="0"/>
    </xf>
    <xf numFmtId="0" fontId="28" fillId="0" borderId="0" xfId="7" applyFont="1" applyFill="1" applyBorder="1" applyProtection="1">
      <protection locked="0"/>
    </xf>
    <xf numFmtId="0" fontId="33" fillId="0" borderId="0" xfId="7" applyFont="1" applyFill="1" applyBorder="1" applyProtection="1"/>
    <xf numFmtId="5" fontId="28" fillId="0" borderId="0" xfId="7" applyNumberFormat="1" applyFont="1" applyFill="1" applyBorder="1" applyProtection="1">
      <protection locked="0"/>
    </xf>
    <xf numFmtId="5" fontId="29" fillId="6" borderId="21" xfId="7" applyNumberFormat="1" applyFont="1" applyFill="1" applyBorder="1" applyAlignment="1" applyProtection="1">
      <alignment horizontal="right"/>
      <protection locked="0"/>
    </xf>
    <xf numFmtId="5" fontId="29" fillId="6" borderId="22" xfId="7" applyNumberFormat="1" applyFont="1" applyFill="1" applyBorder="1" applyAlignment="1" applyProtection="1">
      <alignment horizontal="right"/>
      <protection locked="0"/>
    </xf>
    <xf numFmtId="5" fontId="29" fillId="6" borderId="23" xfId="7" applyNumberFormat="1" applyFont="1" applyFill="1" applyBorder="1" applyAlignment="1" applyProtection="1">
      <alignment horizontal="right"/>
      <protection locked="0"/>
    </xf>
    <xf numFmtId="5" fontId="29" fillId="6" borderId="11" xfId="7" applyNumberFormat="1" applyFont="1" applyFill="1" applyBorder="1" applyAlignment="1" applyProtection="1">
      <alignment horizontal="right"/>
      <protection locked="0"/>
    </xf>
    <xf numFmtId="2" fontId="29" fillId="6" borderId="12" xfId="7" applyNumberFormat="1" applyFont="1" applyFill="1" applyBorder="1" applyProtection="1">
      <protection locked="0"/>
    </xf>
    <xf numFmtId="5" fontId="29" fillId="6" borderId="12" xfId="7" applyNumberFormat="1" applyFont="1" applyFill="1" applyBorder="1" applyProtection="1">
      <protection locked="0"/>
    </xf>
    <xf numFmtId="5" fontId="29" fillId="6" borderId="13" xfId="7" applyNumberFormat="1" applyFont="1" applyFill="1" applyBorder="1" applyAlignment="1" applyProtection="1">
      <alignment horizontal="right"/>
      <protection locked="0"/>
    </xf>
    <xf numFmtId="37" fontId="29" fillId="6" borderId="14" xfId="7" applyNumberFormat="1" applyFont="1" applyFill="1" applyBorder="1" applyProtection="1">
      <protection locked="0"/>
    </xf>
    <xf numFmtId="37" fontId="29" fillId="6" borderId="12" xfId="7" applyNumberFormat="1" applyFont="1" applyFill="1" applyBorder="1" applyProtection="1">
      <protection locked="0"/>
    </xf>
    <xf numFmtId="37" fontId="29" fillId="6" borderId="11" xfId="7" applyNumberFormat="1" applyFont="1" applyFill="1" applyBorder="1" applyProtection="1">
      <protection locked="0"/>
    </xf>
    <xf numFmtId="165" fontId="29" fillId="6" borderId="12" xfId="7" applyNumberFormat="1" applyFont="1" applyFill="1" applyBorder="1" applyAlignment="1" applyProtection="1">
      <protection locked="0"/>
    </xf>
    <xf numFmtId="5" fontId="30" fillId="0" borderId="24" xfId="7" applyNumberFormat="1" applyFont="1" applyFill="1" applyBorder="1" applyAlignment="1" applyProtection="1">
      <alignment horizontal="right"/>
      <protection locked="0"/>
    </xf>
    <xf numFmtId="5" fontId="30" fillId="0" borderId="25" xfId="7" applyNumberFormat="1" applyFont="1" applyFill="1" applyBorder="1" applyAlignment="1" applyProtection="1">
      <alignment horizontal="right"/>
      <protection locked="0"/>
    </xf>
    <xf numFmtId="5" fontId="30" fillId="0" borderId="26" xfId="7" applyNumberFormat="1" applyFont="1" applyFill="1" applyBorder="1" applyAlignment="1" applyProtection="1">
      <alignment horizontal="right"/>
      <protection locked="0"/>
    </xf>
    <xf numFmtId="5" fontId="30" fillId="0" borderId="15" xfId="7" applyNumberFormat="1" applyFont="1" applyFill="1" applyBorder="1" applyAlignment="1" applyProtection="1">
      <alignment horizontal="right"/>
      <protection locked="0"/>
    </xf>
    <xf numFmtId="5" fontId="30" fillId="0" borderId="0" xfId="7" applyNumberFormat="1" applyFont="1" applyFill="1" applyBorder="1" applyProtection="1">
      <protection locked="0"/>
    </xf>
    <xf numFmtId="5" fontId="30" fillId="0" borderId="16" xfId="7" applyNumberFormat="1" applyFont="1" applyFill="1" applyBorder="1" applyAlignment="1" applyProtection="1">
      <alignment horizontal="right"/>
      <protection locked="0"/>
    </xf>
    <xf numFmtId="37" fontId="27" fillId="0" borderId="17" xfId="7" applyNumberFormat="1" applyFont="1" applyFill="1" applyBorder="1" applyProtection="1">
      <protection locked="0"/>
    </xf>
    <xf numFmtId="37" fontId="27" fillId="0" borderId="15" xfId="7" applyNumberFormat="1" applyFont="1" applyFill="1" applyBorder="1" applyProtection="1">
      <protection locked="0"/>
    </xf>
    <xf numFmtId="9" fontId="27" fillId="0" borderId="0" xfId="9" applyFont="1" applyFill="1" applyBorder="1" applyAlignment="1" applyProtection="1">
      <protection locked="0"/>
    </xf>
    <xf numFmtId="37" fontId="31" fillId="0" borderId="0" xfId="7" applyNumberFormat="1" applyFont="1" applyFill="1" applyBorder="1" applyProtection="1">
      <protection locked="0"/>
    </xf>
    <xf numFmtId="37" fontId="30" fillId="0" borderId="0" xfId="7" applyNumberFormat="1" applyFont="1" applyFill="1" applyBorder="1" applyProtection="1">
      <protection locked="0"/>
    </xf>
    <xf numFmtId="5" fontId="27" fillId="0" borderId="24" xfId="7" applyNumberFormat="1" applyFont="1" applyFill="1" applyBorder="1" applyAlignment="1" applyProtection="1">
      <alignment horizontal="right"/>
      <protection locked="0"/>
    </xf>
    <xf numFmtId="7" fontId="27" fillId="0" borderId="25" xfId="7" applyNumberFormat="1" applyFont="1" applyFill="1" applyBorder="1" applyAlignment="1" applyProtection="1">
      <alignment horizontal="right"/>
      <protection locked="0"/>
    </xf>
    <xf numFmtId="7" fontId="27" fillId="0" borderId="26" xfId="7" applyNumberFormat="1" applyFont="1" applyFill="1" applyBorder="1" applyAlignment="1" applyProtection="1">
      <alignment horizontal="right"/>
      <protection locked="0"/>
    </xf>
    <xf numFmtId="7" fontId="27" fillId="0" borderId="15" xfId="7" applyNumberFormat="1" applyFont="1" applyFill="1" applyBorder="1" applyAlignment="1" applyProtection="1">
      <alignment horizontal="right"/>
      <protection locked="0"/>
    </xf>
    <xf numFmtId="7" fontId="27" fillId="0" borderId="0" xfId="7" applyNumberFormat="1" applyFont="1" applyFill="1" applyBorder="1" applyProtection="1">
      <protection locked="0"/>
    </xf>
    <xf numFmtId="7" fontId="27" fillId="0" borderId="16" xfId="7" applyNumberFormat="1" applyFont="1" applyFill="1" applyBorder="1" applyAlignment="1" applyProtection="1">
      <alignment horizontal="right"/>
      <protection locked="0"/>
    </xf>
    <xf numFmtId="7" fontId="27" fillId="0" borderId="0" xfId="7" applyNumberFormat="1" applyFont="1" applyFill="1" applyBorder="1" applyAlignment="1" applyProtection="1">
      <alignment horizontal="right"/>
      <protection locked="0"/>
    </xf>
    <xf numFmtId="10" fontId="27" fillId="0" borderId="0" xfId="9" applyNumberFormat="1" applyFont="1" applyFill="1" applyBorder="1" applyAlignment="1" applyProtection="1">
      <protection locked="0"/>
    </xf>
    <xf numFmtId="5" fontId="28" fillId="0" borderId="24" xfId="7" applyNumberFormat="1" applyFont="1" applyFill="1" applyBorder="1" applyAlignment="1" applyProtection="1">
      <alignment horizontal="right"/>
      <protection locked="0"/>
    </xf>
    <xf numFmtId="5" fontId="28" fillId="0" borderId="25" xfId="7" applyNumberFormat="1" applyFont="1" applyFill="1" applyBorder="1" applyAlignment="1" applyProtection="1">
      <alignment horizontal="right"/>
      <protection locked="0"/>
    </xf>
    <xf numFmtId="5" fontId="28" fillId="0" borderId="26" xfId="7" applyNumberFormat="1" applyFont="1" applyFill="1" applyBorder="1" applyAlignment="1" applyProtection="1">
      <alignment horizontal="right"/>
      <protection locked="0"/>
    </xf>
    <xf numFmtId="5" fontId="28" fillId="0" borderId="16" xfId="7" applyNumberFormat="1" applyFont="1" applyFill="1" applyBorder="1" applyAlignment="1" applyProtection="1">
      <alignment horizontal="right"/>
      <protection locked="0"/>
    </xf>
    <xf numFmtId="2" fontId="28" fillId="0" borderId="0" xfId="7" applyNumberFormat="1" applyFont="1" applyFill="1" applyBorder="1" applyProtection="1">
      <protection locked="0"/>
    </xf>
    <xf numFmtId="7" fontId="28" fillId="0" borderId="0" xfId="7" applyNumberFormat="1" applyFont="1" applyFill="1" applyBorder="1" applyProtection="1">
      <protection locked="0"/>
    </xf>
    <xf numFmtId="37" fontId="28" fillId="0" borderId="17" xfId="7" applyNumberFormat="1" applyFont="1" applyFill="1" applyBorder="1" applyProtection="1">
      <protection locked="0"/>
    </xf>
    <xf numFmtId="37" fontId="28" fillId="0" borderId="15" xfId="7" applyNumberFormat="1" applyFont="1" applyFill="1" applyBorder="1" applyProtection="1">
      <protection locked="0"/>
    </xf>
    <xf numFmtId="37" fontId="28" fillId="0" borderId="0" xfId="7" applyNumberFormat="1" applyFont="1" applyFill="1" applyBorder="1" applyProtection="1">
      <protection locked="0"/>
    </xf>
    <xf numFmtId="2" fontId="27" fillId="0" borderId="24" xfId="7" applyNumberFormat="1" applyFont="1" applyFill="1" applyBorder="1" applyAlignment="1" applyProtection="1">
      <alignment horizontal="right"/>
      <protection locked="0"/>
    </xf>
    <xf numFmtId="2" fontId="27" fillId="0" borderId="25" xfId="7" applyNumberFormat="1" applyFont="1" applyFill="1" applyBorder="1" applyAlignment="1" applyProtection="1">
      <alignment horizontal="right"/>
      <protection locked="0"/>
    </xf>
    <xf numFmtId="2" fontId="27" fillId="0" borderId="26" xfId="7" applyNumberFormat="1" applyFont="1" applyFill="1" applyBorder="1" applyAlignment="1" applyProtection="1">
      <alignment horizontal="right"/>
      <protection locked="0"/>
    </xf>
    <xf numFmtId="2" fontId="27" fillId="0" borderId="15" xfId="7" applyNumberFormat="1" applyFont="1" applyFill="1" applyBorder="1" applyAlignment="1" applyProtection="1">
      <alignment horizontal="right"/>
      <protection locked="0"/>
    </xf>
    <xf numFmtId="5" fontId="27" fillId="0" borderId="16" xfId="7" applyNumberFormat="1" applyFont="1" applyFill="1" applyBorder="1" applyAlignment="1" applyProtection="1">
      <alignment horizontal="right"/>
      <protection locked="0"/>
    </xf>
    <xf numFmtId="2" fontId="27" fillId="0" borderId="0" xfId="7" applyNumberFormat="1" applyFont="1" applyFill="1" applyBorder="1" applyAlignment="1" applyProtection="1">
      <alignment horizontal="right"/>
      <protection locked="0"/>
    </xf>
    <xf numFmtId="37" fontId="30" fillId="0" borderId="17" xfId="7" applyNumberFormat="1" applyFont="1" applyFill="1" applyBorder="1" applyProtection="1">
      <protection locked="0"/>
    </xf>
    <xf numFmtId="5" fontId="28" fillId="3" borderId="25" xfId="7" applyNumberFormat="1" applyFont="1" applyFill="1" applyBorder="1" applyAlignment="1" applyProtection="1">
      <alignment horizontal="right"/>
      <protection locked="0"/>
    </xf>
    <xf numFmtId="5" fontId="28" fillId="3" borderId="26" xfId="7" applyNumberFormat="1" applyFont="1" applyFill="1" applyBorder="1" applyAlignment="1" applyProtection="1">
      <alignment horizontal="right"/>
      <protection locked="0"/>
    </xf>
    <xf numFmtId="5" fontId="28" fillId="3" borderId="15" xfId="7" applyNumberFormat="1" applyFont="1" applyFill="1" applyBorder="1" applyAlignment="1" applyProtection="1">
      <alignment horizontal="right"/>
      <protection locked="0"/>
    </xf>
    <xf numFmtId="2" fontId="28" fillId="3" borderId="0" xfId="7" applyNumberFormat="1" applyFont="1" applyFill="1" applyBorder="1" applyProtection="1">
      <protection locked="0"/>
    </xf>
    <xf numFmtId="5" fontId="28" fillId="3" borderId="0" xfId="7" applyNumberFormat="1" applyFont="1" applyFill="1" applyBorder="1" applyProtection="1">
      <protection locked="0"/>
    </xf>
    <xf numFmtId="5" fontId="28" fillId="3" borderId="16" xfId="7" applyNumberFormat="1" applyFont="1" applyFill="1" applyBorder="1" applyAlignment="1" applyProtection="1">
      <alignment horizontal="right"/>
      <protection locked="0"/>
    </xf>
    <xf numFmtId="37" fontId="28" fillId="3" borderId="17" xfId="7" applyNumberFormat="1" applyFont="1" applyFill="1" applyBorder="1" applyProtection="1">
      <protection locked="0"/>
    </xf>
    <xf numFmtId="37" fontId="28" fillId="3" borderId="15" xfId="7" applyNumberFormat="1" applyFont="1" applyFill="1" applyBorder="1" applyProtection="1">
      <protection locked="0"/>
    </xf>
    <xf numFmtId="37" fontId="28" fillId="3" borderId="0" xfId="7" applyNumberFormat="1" applyFont="1" applyFill="1" applyBorder="1" applyProtection="1">
      <protection locked="0"/>
    </xf>
    <xf numFmtId="165" fontId="28" fillId="3" borderId="0" xfId="7" applyNumberFormat="1" applyFont="1" applyFill="1" applyBorder="1" applyAlignment="1" applyProtection="1">
      <protection locked="0"/>
    </xf>
    <xf numFmtId="37" fontId="29" fillId="3" borderId="0" xfId="7" applyNumberFormat="1" applyFont="1" applyFill="1" applyBorder="1" applyProtection="1">
      <protection locked="0"/>
    </xf>
    <xf numFmtId="37" fontId="29" fillId="3" borderId="17" xfId="7" applyNumberFormat="1" applyFont="1" applyFill="1" applyBorder="1" applyProtection="1">
      <protection locked="0"/>
    </xf>
    <xf numFmtId="2" fontId="30" fillId="0" borderId="0" xfId="7" applyNumberFormat="1" applyFont="1" applyFill="1" applyBorder="1" applyProtection="1">
      <protection locked="0"/>
    </xf>
    <xf numFmtId="37" fontId="30" fillId="0" borderId="15" xfId="7" applyNumberFormat="1" applyFont="1" applyFill="1" applyBorder="1" applyProtection="1">
      <protection locked="0"/>
    </xf>
    <xf numFmtId="165" fontId="30" fillId="0" borderId="0" xfId="7" applyNumberFormat="1" applyFont="1" applyFill="1" applyBorder="1" applyAlignment="1" applyProtection="1">
      <protection locked="0"/>
    </xf>
    <xf numFmtId="6" fontId="27" fillId="0" borderId="24" xfId="7" applyNumberFormat="1" applyFont="1" applyFill="1" applyBorder="1" applyAlignment="1" applyProtection="1">
      <alignment horizontal="right"/>
      <protection locked="0"/>
    </xf>
    <xf numFmtId="6" fontId="27" fillId="0" borderId="25" xfId="7" applyNumberFormat="1" applyFont="1" applyFill="1" applyBorder="1" applyAlignment="1" applyProtection="1">
      <alignment horizontal="right"/>
      <protection locked="0"/>
    </xf>
    <xf numFmtId="6" fontId="27" fillId="0" borderId="26" xfId="7" applyNumberFormat="1" applyFont="1" applyFill="1" applyBorder="1" applyAlignment="1" applyProtection="1">
      <alignment horizontal="right"/>
      <protection locked="0"/>
    </xf>
    <xf numFmtId="6" fontId="27" fillId="0" borderId="15" xfId="7" applyNumberFormat="1" applyFont="1" applyFill="1" applyBorder="1" applyAlignment="1" applyProtection="1">
      <alignment horizontal="right"/>
      <protection locked="0"/>
    </xf>
    <xf numFmtId="6" fontId="27" fillId="0" borderId="0" xfId="7" applyNumberFormat="1" applyFont="1" applyFill="1" applyBorder="1" applyAlignment="1" applyProtection="1">
      <alignment horizontal="right"/>
      <protection locked="0"/>
    </xf>
    <xf numFmtId="5" fontId="29" fillId="6" borderId="24" xfId="7" applyNumberFormat="1" applyFont="1" applyFill="1" applyBorder="1" applyAlignment="1" applyProtection="1">
      <alignment horizontal="right"/>
      <protection locked="0"/>
    </xf>
    <xf numFmtId="5" fontId="29" fillId="6" borderId="25" xfId="7" applyNumberFormat="1" applyFont="1" applyFill="1" applyBorder="1" applyAlignment="1" applyProtection="1">
      <alignment horizontal="right"/>
      <protection locked="0"/>
    </xf>
    <xf numFmtId="5" fontId="29" fillId="6" borderId="26" xfId="7" applyNumberFormat="1" applyFont="1" applyFill="1" applyBorder="1" applyAlignment="1" applyProtection="1">
      <alignment horizontal="right"/>
      <protection locked="0"/>
    </xf>
    <xf numFmtId="5" fontId="29" fillId="6" borderId="15" xfId="7" applyNumberFormat="1" applyFont="1" applyFill="1" applyBorder="1" applyAlignment="1" applyProtection="1">
      <alignment horizontal="right"/>
      <protection locked="0"/>
    </xf>
    <xf numFmtId="2" fontId="29" fillId="6" borderId="0" xfId="7" applyNumberFormat="1" applyFont="1" applyFill="1" applyBorder="1" applyProtection="1">
      <protection locked="0"/>
    </xf>
    <xf numFmtId="5" fontId="29" fillId="6" borderId="0" xfId="7" applyNumberFormat="1" applyFont="1" applyFill="1" applyBorder="1" applyAlignment="1" applyProtection="1">
      <alignment horizontal="right"/>
      <protection locked="0"/>
    </xf>
    <xf numFmtId="5" fontId="29" fillId="6" borderId="16" xfId="7" applyNumberFormat="1" applyFont="1" applyFill="1" applyBorder="1" applyAlignment="1" applyProtection="1">
      <alignment horizontal="right"/>
      <protection locked="0"/>
    </xf>
    <xf numFmtId="37" fontId="29" fillId="6" borderId="17" xfId="7" applyNumberFormat="1" applyFont="1" applyFill="1" applyBorder="1" applyProtection="1">
      <protection locked="0"/>
    </xf>
    <xf numFmtId="37" fontId="29" fillId="6" borderId="15" xfId="7" applyNumberFormat="1" applyFont="1" applyFill="1" applyBorder="1" applyProtection="1">
      <protection locked="0"/>
    </xf>
    <xf numFmtId="37" fontId="29" fillId="6" borderId="0" xfId="7" applyNumberFormat="1" applyFont="1" applyFill="1" applyBorder="1" applyProtection="1">
      <protection locked="0"/>
    </xf>
    <xf numFmtId="165" fontId="29" fillId="6" borderId="0" xfId="7" applyNumberFormat="1" applyFont="1" applyFill="1" applyBorder="1" applyAlignment="1" applyProtection="1">
      <protection locked="0"/>
    </xf>
    <xf numFmtId="5" fontId="27" fillId="0" borderId="25" xfId="7" applyNumberFormat="1" applyFont="1" applyFill="1" applyBorder="1" applyAlignment="1" applyProtection="1">
      <alignment horizontal="right"/>
      <protection locked="0"/>
    </xf>
    <xf numFmtId="5" fontId="27" fillId="0" borderId="26" xfId="7" applyNumberFormat="1" applyFont="1" applyFill="1" applyBorder="1" applyAlignment="1" applyProtection="1">
      <alignment horizontal="right"/>
      <protection locked="0"/>
    </xf>
    <xf numFmtId="5" fontId="27" fillId="0" borderId="15" xfId="7" applyNumberFormat="1" applyFont="1" applyFill="1" applyBorder="1" applyAlignment="1" applyProtection="1">
      <alignment horizontal="right"/>
      <protection locked="0"/>
    </xf>
    <xf numFmtId="0" fontId="32" fillId="0" borderId="0" xfId="7" applyFont="1" applyFill="1" applyBorder="1" applyProtection="1">
      <protection locked="0"/>
    </xf>
    <xf numFmtId="37" fontId="32" fillId="0" borderId="0" xfId="7" applyNumberFormat="1" applyFont="1" applyFill="1" applyBorder="1" applyProtection="1">
      <protection locked="0"/>
    </xf>
    <xf numFmtId="37" fontId="32" fillId="0" borderId="17" xfId="7" applyNumberFormat="1" applyFont="1" applyFill="1" applyBorder="1" applyProtection="1">
      <protection locked="0"/>
    </xf>
    <xf numFmtId="0" fontId="33" fillId="0" borderId="0" xfId="7" applyFont="1" applyFill="1" applyBorder="1" applyProtection="1">
      <protection locked="0"/>
    </xf>
    <xf numFmtId="5" fontId="33" fillId="0" borderId="24" xfId="7" applyNumberFormat="1" applyFont="1" applyFill="1" applyBorder="1" applyAlignment="1" applyProtection="1">
      <alignment horizontal="right"/>
      <protection locked="0"/>
    </xf>
    <xf numFmtId="5" fontId="33" fillId="0" borderId="25" xfId="7" applyNumberFormat="1" applyFont="1" applyFill="1" applyBorder="1" applyAlignment="1" applyProtection="1">
      <alignment horizontal="right"/>
      <protection locked="0"/>
    </xf>
    <xf numFmtId="5" fontId="33" fillId="0" borderId="26" xfId="7" applyNumberFormat="1" applyFont="1" applyFill="1" applyBorder="1" applyAlignment="1" applyProtection="1">
      <alignment horizontal="right"/>
      <protection locked="0"/>
    </xf>
    <xf numFmtId="5" fontId="33" fillId="0" borderId="15" xfId="7" applyNumberFormat="1" applyFont="1" applyFill="1" applyBorder="1" applyAlignment="1" applyProtection="1">
      <alignment horizontal="right"/>
      <protection locked="0"/>
    </xf>
    <xf numFmtId="2" fontId="33" fillId="0" borderId="0" xfId="7" applyNumberFormat="1" applyFont="1" applyFill="1" applyBorder="1" applyProtection="1">
      <protection locked="0"/>
    </xf>
    <xf numFmtId="5" fontId="33" fillId="0" borderId="0" xfId="7" applyNumberFormat="1" applyFont="1" applyFill="1" applyBorder="1" applyAlignment="1" applyProtection="1">
      <alignment horizontal="fill"/>
      <protection locked="0"/>
    </xf>
    <xf numFmtId="5" fontId="33" fillId="0" borderId="16" xfId="7" applyNumberFormat="1" applyFont="1" applyFill="1" applyBorder="1" applyAlignment="1" applyProtection="1">
      <alignment horizontal="right"/>
      <protection locked="0"/>
    </xf>
    <xf numFmtId="5" fontId="33" fillId="0" borderId="0" xfId="7" applyNumberFormat="1" applyFont="1" applyFill="1" applyBorder="1" applyAlignment="1" applyProtection="1">
      <alignment horizontal="right"/>
      <protection locked="0"/>
    </xf>
    <xf numFmtId="37" fontId="33" fillId="0" borderId="15" xfId="7" applyNumberFormat="1" applyFont="1" applyFill="1" applyBorder="1" applyProtection="1">
      <protection locked="0"/>
    </xf>
    <xf numFmtId="165" fontId="33" fillId="0" borderId="0" xfId="7" applyNumberFormat="1" applyFont="1" applyFill="1" applyBorder="1" applyAlignment="1" applyProtection="1">
      <protection locked="0"/>
    </xf>
    <xf numFmtId="5" fontId="33" fillId="0" borderId="15" xfId="7" applyNumberFormat="1" applyFont="1" applyFill="1" applyBorder="1" applyAlignment="1" applyProtection="1">
      <alignment horizontal="right"/>
    </xf>
    <xf numFmtId="5" fontId="33" fillId="0" borderId="0" xfId="7" applyNumberFormat="1" applyFont="1" applyFill="1" applyBorder="1" applyProtection="1">
      <protection locked="0"/>
    </xf>
    <xf numFmtId="37" fontId="33" fillId="0" borderId="17" xfId="7" quotePrefix="1" applyNumberFormat="1" applyFont="1" applyFill="1" applyBorder="1" applyProtection="1">
      <protection locked="0"/>
    </xf>
    <xf numFmtId="5" fontId="33" fillId="0" borderId="0" xfId="7" applyNumberFormat="1" applyFont="1" applyFill="1" applyBorder="1" applyAlignment="1" applyProtection="1">
      <alignment horizontal="right"/>
    </xf>
    <xf numFmtId="37" fontId="33" fillId="0" borderId="0" xfId="7" quotePrefix="1" applyNumberFormat="1" applyFont="1" applyFill="1" applyBorder="1" applyProtection="1">
      <protection locked="0"/>
    </xf>
    <xf numFmtId="37" fontId="33" fillId="0" borderId="15" xfId="7" quotePrefix="1" applyNumberFormat="1" applyFont="1" applyFill="1" applyBorder="1" applyProtection="1">
      <protection locked="0"/>
    </xf>
    <xf numFmtId="5" fontId="28" fillId="0" borderId="15" xfId="7" applyNumberFormat="1" applyFont="1" applyFill="1" applyBorder="1" applyAlignment="1" applyProtection="1">
      <alignment horizontal="right"/>
      <protection locked="0"/>
    </xf>
    <xf numFmtId="5" fontId="28" fillId="0" borderId="0" xfId="7" applyNumberFormat="1" applyFont="1" applyFill="1" applyBorder="1" applyAlignment="1" applyProtection="1">
      <alignment horizontal="right"/>
      <protection locked="0"/>
    </xf>
    <xf numFmtId="165" fontId="28" fillId="0" borderId="0" xfId="7" applyNumberFormat="1" applyFont="1" applyFill="1" applyBorder="1" applyAlignment="1" applyProtection="1">
      <protection locked="0"/>
    </xf>
    <xf numFmtId="5" fontId="32" fillId="0" borderId="24" xfId="7" applyNumberFormat="1" applyFont="1" applyFill="1" applyBorder="1" applyAlignment="1" applyProtection="1">
      <alignment horizontal="right"/>
      <protection locked="0"/>
    </xf>
    <xf numFmtId="5" fontId="32" fillId="0" borderId="25" xfId="7" applyNumberFormat="1" applyFont="1" applyFill="1" applyBorder="1" applyAlignment="1" applyProtection="1">
      <alignment horizontal="right"/>
      <protection locked="0"/>
    </xf>
    <xf numFmtId="5" fontId="32" fillId="0" borderId="26" xfId="7" applyNumberFormat="1" applyFont="1" applyFill="1" applyBorder="1" applyAlignment="1" applyProtection="1">
      <alignment horizontal="right"/>
      <protection locked="0"/>
    </xf>
    <xf numFmtId="5" fontId="32" fillId="0" borderId="15" xfId="7" applyNumberFormat="1" applyFont="1" applyFill="1" applyBorder="1" applyAlignment="1" applyProtection="1">
      <alignment horizontal="right"/>
      <protection locked="0"/>
    </xf>
    <xf numFmtId="2" fontId="32" fillId="0" borderId="0" xfId="7" applyNumberFormat="1" applyFont="1" applyFill="1" applyBorder="1" applyProtection="1">
      <protection locked="0"/>
    </xf>
    <xf numFmtId="5" fontId="32" fillId="0" borderId="0" xfId="7" applyNumberFormat="1" applyFont="1" applyFill="1" applyBorder="1" applyProtection="1">
      <protection locked="0"/>
    </xf>
    <xf numFmtId="5" fontId="32" fillId="0" borderId="16" xfId="7" applyNumberFormat="1" applyFont="1" applyFill="1" applyBorder="1" applyAlignment="1" applyProtection="1">
      <alignment horizontal="right"/>
      <protection locked="0"/>
    </xf>
    <xf numFmtId="5" fontId="32" fillId="0" borderId="0" xfId="7" applyNumberFormat="1" applyFont="1" applyFill="1" applyBorder="1" applyAlignment="1" applyProtection="1">
      <alignment horizontal="right"/>
      <protection locked="0"/>
    </xf>
    <xf numFmtId="37" fontId="32" fillId="0" borderId="15" xfId="7" applyNumberFormat="1" applyFont="1" applyFill="1" applyBorder="1" applyProtection="1">
      <protection locked="0"/>
    </xf>
    <xf numFmtId="165" fontId="32" fillId="0" borderId="0" xfId="7" applyNumberFormat="1" applyFont="1" applyFill="1" applyBorder="1" applyAlignment="1" applyProtection="1">
      <protection locked="0"/>
    </xf>
    <xf numFmtId="4" fontId="33" fillId="0" borderId="0" xfId="7" applyNumberFormat="1" applyFont="1" applyFill="1" applyBorder="1" applyProtection="1">
      <protection locked="0"/>
    </xf>
    <xf numFmtId="165" fontId="33" fillId="0" borderId="17" xfId="7" quotePrefix="1" applyNumberFormat="1" applyFont="1" applyFill="1" applyBorder="1" applyAlignment="1" applyProtection="1">
      <protection locked="0"/>
    </xf>
    <xf numFmtId="165" fontId="33" fillId="0" borderId="0" xfId="7" quotePrefix="1" applyNumberFormat="1" applyFont="1" applyFill="1" applyBorder="1" applyAlignment="1" applyProtection="1">
      <protection locked="0"/>
    </xf>
    <xf numFmtId="165" fontId="33" fillId="0" borderId="15" xfId="7" quotePrefix="1" applyNumberFormat="1" applyFont="1" applyFill="1" applyBorder="1" applyAlignment="1" applyProtection="1">
      <protection locked="0"/>
    </xf>
    <xf numFmtId="167" fontId="33" fillId="0" borderId="0" xfId="7" applyNumberFormat="1" applyFont="1" applyFill="1" applyBorder="1" applyAlignment="1" applyProtection="1">
      <protection locked="0"/>
    </xf>
    <xf numFmtId="0" fontId="31" fillId="0" borderId="0" xfId="7" applyFont="1" applyFill="1" applyBorder="1" applyProtection="1">
      <protection locked="0"/>
    </xf>
    <xf numFmtId="5" fontId="31" fillId="0" borderId="24" xfId="7" applyNumberFormat="1" applyFont="1" applyFill="1" applyBorder="1" applyAlignment="1" applyProtection="1">
      <alignment horizontal="right"/>
      <protection locked="0"/>
    </xf>
    <xf numFmtId="5" fontId="31" fillId="0" borderId="25" xfId="7" applyNumberFormat="1" applyFont="1" applyFill="1" applyBorder="1" applyAlignment="1" applyProtection="1">
      <alignment horizontal="right"/>
      <protection locked="0"/>
    </xf>
    <xf numFmtId="5" fontId="31" fillId="0" borderId="26" xfId="7" applyNumberFormat="1" applyFont="1" applyFill="1" applyBorder="1" applyAlignment="1" applyProtection="1">
      <alignment horizontal="right"/>
      <protection locked="0"/>
    </xf>
    <xf numFmtId="5" fontId="31" fillId="0" borderId="15" xfId="7" applyNumberFormat="1" applyFont="1" applyFill="1" applyBorder="1" applyAlignment="1" applyProtection="1">
      <alignment horizontal="right"/>
      <protection locked="0"/>
    </xf>
    <xf numFmtId="2" fontId="31" fillId="0" borderId="0" xfId="7" applyNumberFormat="1" applyFont="1" applyFill="1" applyBorder="1" applyProtection="1">
      <protection locked="0"/>
    </xf>
    <xf numFmtId="5" fontId="31" fillId="0" borderId="0" xfId="7" applyNumberFormat="1" applyFont="1" applyFill="1" applyBorder="1" applyProtection="1">
      <protection locked="0"/>
    </xf>
    <xf numFmtId="5" fontId="31" fillId="0" borderId="16" xfId="7" applyNumberFormat="1" applyFont="1" applyFill="1" applyBorder="1" applyAlignment="1" applyProtection="1">
      <alignment horizontal="right"/>
      <protection locked="0"/>
    </xf>
    <xf numFmtId="37" fontId="31" fillId="0" borderId="17" xfId="7" applyNumberFormat="1" applyFont="1" applyFill="1" applyBorder="1" applyProtection="1">
      <protection locked="0"/>
    </xf>
    <xf numFmtId="5" fontId="31" fillId="0" borderId="0" xfId="7" applyNumberFormat="1" applyFont="1" applyFill="1" applyBorder="1" applyAlignment="1" applyProtection="1">
      <alignment horizontal="right"/>
      <protection locked="0"/>
    </xf>
    <xf numFmtId="37" fontId="31" fillId="0" borderId="15" xfId="7" applyNumberFormat="1" applyFont="1" applyFill="1" applyBorder="1" applyProtection="1">
      <protection locked="0"/>
    </xf>
    <xf numFmtId="165" fontId="31" fillId="0" borderId="0" xfId="7" applyNumberFormat="1" applyFont="1" applyFill="1" applyBorder="1" applyAlignment="1" applyProtection="1">
      <protection locked="0"/>
    </xf>
    <xf numFmtId="0" fontId="33" fillId="0" borderId="24" xfId="7" applyFont="1" applyFill="1" applyBorder="1" applyAlignment="1" applyProtection="1">
      <alignment horizontal="right"/>
      <protection locked="0"/>
    </xf>
    <xf numFmtId="0" fontId="33" fillId="0" borderId="25" xfId="7" applyFont="1" applyFill="1" applyBorder="1" applyAlignment="1" applyProtection="1">
      <alignment horizontal="right"/>
      <protection locked="0"/>
    </xf>
    <xf numFmtId="0" fontId="33" fillId="0" borderId="26" xfId="7" applyFont="1" applyFill="1" applyBorder="1" applyAlignment="1" applyProtection="1">
      <alignment horizontal="right"/>
      <protection locked="0"/>
    </xf>
    <xf numFmtId="0" fontId="33" fillId="0" borderId="15" xfId="7" applyFont="1" applyFill="1" applyBorder="1" applyAlignment="1" applyProtection="1">
      <alignment horizontal="right"/>
      <protection locked="0"/>
    </xf>
    <xf numFmtId="0" fontId="33" fillId="0" borderId="16" xfId="7" applyFont="1" applyFill="1" applyBorder="1" applyAlignment="1" applyProtection="1">
      <alignment horizontal="right"/>
      <protection locked="0"/>
    </xf>
    <xf numFmtId="165" fontId="33" fillId="0" borderId="17" xfId="7" applyNumberFormat="1" applyFont="1" applyFill="1" applyBorder="1" applyAlignment="1" applyProtection="1">
      <protection locked="0"/>
    </xf>
    <xf numFmtId="0" fontId="33" fillId="0" borderId="0" xfId="7" applyFont="1" applyFill="1" applyBorder="1" applyAlignment="1" applyProtection="1">
      <alignment horizontal="right"/>
      <protection locked="0"/>
    </xf>
    <xf numFmtId="165" fontId="33" fillId="0" borderId="15" xfId="7" applyNumberFormat="1" applyFont="1" applyFill="1" applyBorder="1" applyAlignment="1" applyProtection="1">
      <protection locked="0"/>
    </xf>
    <xf numFmtId="0" fontId="33" fillId="0" borderId="17" xfId="7" applyFont="1" applyFill="1" applyBorder="1" applyProtection="1">
      <protection locked="0"/>
    </xf>
    <xf numFmtId="37" fontId="35" fillId="0" borderId="0" xfId="7" applyNumberFormat="1" applyFont="1" applyFill="1" applyBorder="1" applyProtection="1">
      <protection locked="0"/>
    </xf>
    <xf numFmtId="4" fontId="27" fillId="0" borderId="0" xfId="7" applyNumberFormat="1" applyFont="1" applyFill="1" applyBorder="1" applyProtection="1">
      <protection locked="0"/>
    </xf>
    <xf numFmtId="37" fontId="27" fillId="0" borderId="17" xfId="7" quotePrefix="1" applyNumberFormat="1" applyFont="1" applyFill="1" applyBorder="1" applyProtection="1">
      <protection locked="0"/>
    </xf>
    <xf numFmtId="37" fontId="27" fillId="0" borderId="0" xfId="7" quotePrefix="1" applyNumberFormat="1" applyFont="1" applyFill="1" applyBorder="1" applyProtection="1">
      <protection locked="0"/>
    </xf>
    <xf numFmtId="37" fontId="27" fillId="0" borderId="15" xfId="7" quotePrefix="1" applyNumberFormat="1" applyFont="1" applyFill="1" applyBorder="1" applyProtection="1">
      <protection locked="0"/>
    </xf>
    <xf numFmtId="0" fontId="33" fillId="0" borderId="0" xfId="7" quotePrefix="1" applyFont="1" applyFill="1" applyBorder="1" applyProtection="1">
      <protection locked="0"/>
    </xf>
    <xf numFmtId="37" fontId="28" fillId="0" borderId="0" xfId="7" quotePrefix="1" applyNumberFormat="1" applyFont="1" applyFill="1" applyBorder="1" applyProtection="1">
      <protection locked="0"/>
    </xf>
    <xf numFmtId="5" fontId="28" fillId="3" borderId="24" xfId="7" applyNumberFormat="1" applyFont="1" applyFill="1" applyBorder="1" applyAlignment="1" applyProtection="1">
      <alignment horizontal="right"/>
      <protection locked="0"/>
    </xf>
    <xf numFmtId="2" fontId="28" fillId="3" borderId="0" xfId="7" applyNumberFormat="1" applyFont="1" applyFill="1" applyBorder="1" applyAlignment="1" applyProtection="1">
      <alignment horizontal="right"/>
      <protection locked="0"/>
    </xf>
    <xf numFmtId="5" fontId="29" fillId="3" borderId="24" xfId="7" applyNumberFormat="1" applyFont="1" applyFill="1" applyBorder="1" applyAlignment="1" applyProtection="1">
      <alignment horizontal="right"/>
      <protection locked="0"/>
    </xf>
    <xf numFmtId="5" fontId="29" fillId="3" borderId="25" xfId="7" applyNumberFormat="1" applyFont="1" applyFill="1" applyBorder="1" applyAlignment="1" applyProtection="1">
      <alignment horizontal="right"/>
      <protection locked="0"/>
    </xf>
    <xf numFmtId="5" fontId="29" fillId="3" borderId="26" xfId="7" applyNumberFormat="1" applyFont="1" applyFill="1" applyBorder="1" applyAlignment="1" applyProtection="1">
      <alignment horizontal="right"/>
      <protection locked="0"/>
    </xf>
    <xf numFmtId="5" fontId="29" fillId="3" borderId="15" xfId="7" applyNumberFormat="1" applyFont="1" applyFill="1" applyBorder="1" applyAlignment="1" applyProtection="1">
      <alignment horizontal="right"/>
      <protection locked="0"/>
    </xf>
    <xf numFmtId="5" fontId="29" fillId="3" borderId="0" xfId="7" applyNumberFormat="1" applyFont="1" applyFill="1" applyBorder="1" applyProtection="1">
      <protection locked="0"/>
    </xf>
    <xf numFmtId="5" fontId="29" fillId="3" borderId="16" xfId="7" applyNumberFormat="1" applyFont="1" applyFill="1" applyBorder="1" applyAlignment="1" applyProtection="1">
      <alignment horizontal="right"/>
      <protection locked="0"/>
    </xf>
    <xf numFmtId="5" fontId="29" fillId="0" borderId="24" xfId="7" applyNumberFormat="1" applyFont="1" applyFill="1" applyBorder="1" applyAlignment="1" applyProtection="1">
      <alignment horizontal="right"/>
      <protection locked="0"/>
    </xf>
    <xf numFmtId="5" fontId="29" fillId="0" borderId="25" xfId="7" applyNumberFormat="1" applyFont="1" applyFill="1" applyBorder="1" applyAlignment="1" applyProtection="1">
      <alignment horizontal="right"/>
      <protection locked="0"/>
    </xf>
    <xf numFmtId="5" fontId="29" fillId="0" borderId="26" xfId="7" applyNumberFormat="1" applyFont="1" applyFill="1" applyBorder="1" applyAlignment="1" applyProtection="1">
      <alignment horizontal="right"/>
      <protection locked="0"/>
    </xf>
    <xf numFmtId="5" fontId="29" fillId="0" borderId="15" xfId="7" applyNumberFormat="1" applyFont="1" applyFill="1" applyBorder="1" applyAlignment="1" applyProtection="1">
      <alignment horizontal="right"/>
      <protection locked="0"/>
    </xf>
    <xf numFmtId="2" fontId="29" fillId="0" borderId="0" xfId="7" applyNumberFormat="1" applyFont="1" applyFill="1" applyBorder="1" applyProtection="1">
      <protection locked="0"/>
    </xf>
    <xf numFmtId="5" fontId="29" fillId="0" borderId="0" xfId="7" applyNumberFormat="1" applyFont="1" applyFill="1" applyBorder="1" applyProtection="1">
      <protection locked="0"/>
    </xf>
    <xf numFmtId="5" fontId="29" fillId="0" borderId="16" xfId="7" applyNumberFormat="1" applyFont="1" applyFill="1" applyBorder="1" applyAlignment="1" applyProtection="1">
      <alignment horizontal="right"/>
      <protection locked="0"/>
    </xf>
    <xf numFmtId="37" fontId="29" fillId="0" borderId="17" xfId="7" applyNumberFormat="1" applyFont="1" applyFill="1" applyBorder="1" applyProtection="1">
      <protection locked="0"/>
    </xf>
    <xf numFmtId="5" fontId="29" fillId="0" borderId="0" xfId="7" applyNumberFormat="1" applyFont="1" applyFill="1" applyBorder="1" applyAlignment="1" applyProtection="1">
      <alignment horizontal="right"/>
      <protection locked="0"/>
    </xf>
    <xf numFmtId="37" fontId="29" fillId="0" borderId="0" xfId="7" applyNumberFormat="1" applyFont="1" applyFill="1" applyBorder="1" applyProtection="1">
      <protection locked="0"/>
    </xf>
    <xf numFmtId="37" fontId="29" fillId="0" borderId="15" xfId="7" applyNumberFormat="1" applyFont="1" applyFill="1" applyBorder="1" applyProtection="1">
      <protection locked="0"/>
    </xf>
    <xf numFmtId="165" fontId="29" fillId="0" borderId="0" xfId="7" applyNumberFormat="1" applyFont="1" applyFill="1" applyBorder="1" applyAlignment="1" applyProtection="1">
      <protection locked="0"/>
    </xf>
    <xf numFmtId="165" fontId="27" fillId="0" borderId="17" xfId="7" applyNumberFormat="1" applyFont="1" applyFill="1" applyBorder="1" applyAlignment="1" applyProtection="1">
      <protection locked="0"/>
    </xf>
    <xf numFmtId="165" fontId="27" fillId="0" borderId="15" xfId="7" applyNumberFormat="1" applyFont="1" applyFill="1" applyBorder="1" applyAlignment="1" applyProtection="1">
      <protection locked="0"/>
    </xf>
    <xf numFmtId="167" fontId="27" fillId="0" borderId="0" xfId="7" applyNumberFormat="1" applyFont="1" applyFill="1" applyBorder="1" applyAlignment="1" applyProtection="1">
      <protection locked="0"/>
    </xf>
    <xf numFmtId="0" fontId="27" fillId="0" borderId="17" xfId="7" applyFont="1" applyFill="1" applyBorder="1" applyProtection="1">
      <protection locked="0"/>
    </xf>
    <xf numFmtId="0" fontId="28" fillId="0" borderId="17" xfId="7" applyFont="1" applyFill="1" applyBorder="1" applyProtection="1">
      <protection locked="0"/>
    </xf>
    <xf numFmtId="0" fontId="35" fillId="0" borderId="0" xfId="7" applyFont="1" applyFill="1" applyBorder="1" applyProtection="1">
      <protection locked="0"/>
    </xf>
    <xf numFmtId="0" fontId="36" fillId="0" borderId="0" xfId="7" applyFont="1" applyFill="1" applyBorder="1" applyProtection="1">
      <protection locked="0"/>
    </xf>
    <xf numFmtId="0" fontId="36" fillId="0" borderId="0" xfId="7" quotePrefix="1" applyFont="1" applyFill="1" applyBorder="1" applyProtection="1">
      <protection locked="0"/>
    </xf>
    <xf numFmtId="2" fontId="33" fillId="0" borderId="17" xfId="7" quotePrefix="1" applyNumberFormat="1" applyFont="1" applyFill="1" applyBorder="1" applyAlignment="1" applyProtection="1">
      <protection locked="0"/>
    </xf>
    <xf numFmtId="2" fontId="33" fillId="0" borderId="15" xfId="7" quotePrefix="1" applyNumberFormat="1" applyFont="1" applyFill="1" applyBorder="1" applyAlignment="1" applyProtection="1">
      <protection locked="0"/>
    </xf>
    <xf numFmtId="0" fontId="39" fillId="0" borderId="0" xfId="7" applyFont="1" applyFill="1" applyBorder="1" applyProtection="1">
      <protection locked="0"/>
    </xf>
    <xf numFmtId="0" fontId="39" fillId="0" borderId="0" xfId="7" quotePrefix="1" applyFont="1" applyFill="1" applyBorder="1" applyProtection="1">
      <protection locked="0"/>
    </xf>
    <xf numFmtId="165" fontId="27" fillId="0" borderId="17" xfId="7" quotePrefix="1" applyNumberFormat="1" applyFont="1" applyFill="1" applyBorder="1" applyAlignment="1" applyProtection="1">
      <protection locked="0"/>
    </xf>
    <xf numFmtId="165" fontId="27" fillId="0" borderId="0" xfId="7" quotePrefix="1" applyNumberFormat="1" applyFont="1" applyFill="1" applyBorder="1" applyAlignment="1" applyProtection="1">
      <protection locked="0"/>
    </xf>
    <xf numFmtId="165" fontId="27" fillId="0" borderId="15" xfId="7" quotePrefix="1" applyNumberFormat="1" applyFont="1" applyFill="1" applyBorder="1" applyAlignment="1" applyProtection="1">
      <protection locked="0"/>
    </xf>
    <xf numFmtId="0" fontId="27" fillId="0" borderId="0" xfId="7" quotePrefix="1" applyFont="1" applyFill="1" applyBorder="1" applyProtection="1">
      <protection locked="0"/>
    </xf>
    <xf numFmtId="2" fontId="27" fillId="0" borderId="17" xfId="7" quotePrefix="1" applyNumberFormat="1" applyFont="1" applyFill="1" applyBorder="1" applyAlignment="1" applyProtection="1">
      <protection locked="0"/>
    </xf>
    <xf numFmtId="2" fontId="27" fillId="0" borderId="15" xfId="7" quotePrefix="1" applyNumberFormat="1" applyFont="1" applyFill="1" applyBorder="1" applyAlignment="1" applyProtection="1">
      <protection locked="0"/>
    </xf>
    <xf numFmtId="0" fontId="37" fillId="0" borderId="0" xfId="7" applyFont="1" applyFill="1" applyBorder="1" applyProtection="1">
      <protection locked="0"/>
    </xf>
    <xf numFmtId="0" fontId="37" fillId="0" borderId="0" xfId="7" quotePrefix="1" applyFont="1" applyFill="1" applyBorder="1" applyProtection="1">
      <protection locked="0"/>
    </xf>
    <xf numFmtId="4" fontId="32" fillId="0" borderId="0" xfId="7" applyNumberFormat="1" applyFont="1" applyFill="1" applyBorder="1" applyProtection="1">
      <protection locked="0"/>
    </xf>
    <xf numFmtId="165" fontId="32" fillId="0" borderId="17" xfId="7" applyNumberFormat="1" applyFont="1" applyFill="1" applyBorder="1" applyAlignment="1" applyProtection="1">
      <protection locked="0"/>
    </xf>
    <xf numFmtId="165" fontId="32" fillId="0" borderId="15" xfId="7" applyNumberFormat="1" applyFont="1" applyFill="1" applyBorder="1" applyAlignment="1" applyProtection="1">
      <protection locked="0"/>
    </xf>
    <xf numFmtId="167" fontId="32" fillId="0" borderId="0" xfId="7" applyNumberFormat="1" applyFont="1" applyFill="1" applyBorder="1" applyAlignment="1" applyProtection="1">
      <protection locked="0"/>
    </xf>
    <xf numFmtId="37" fontId="38" fillId="0" borderId="0" xfId="7" applyNumberFormat="1" applyFont="1" applyFill="1" applyBorder="1" applyProtection="1">
      <protection locked="0"/>
    </xf>
    <xf numFmtId="37" fontId="38" fillId="0" borderId="17" xfId="7" applyNumberFormat="1" applyFont="1" applyFill="1" applyBorder="1" applyProtection="1">
      <protection locked="0"/>
    </xf>
    <xf numFmtId="166" fontId="33" fillId="0" borderId="17" xfId="10" quotePrefix="1" applyNumberFormat="1" applyFont="1" applyFill="1" applyBorder="1" applyAlignment="1" applyProtection="1">
      <alignment horizontal="center"/>
      <protection locked="0"/>
    </xf>
    <xf numFmtId="2" fontId="29" fillId="0" borderId="0" xfId="7" applyNumberFormat="1" applyFont="1" applyFill="1" applyBorder="1" applyAlignment="1" applyProtection="1">
      <alignment horizontal="center"/>
      <protection locked="0"/>
    </xf>
    <xf numFmtId="37" fontId="29" fillId="0" borderId="0" xfId="7" applyNumberFormat="1" applyFont="1" applyFill="1" applyBorder="1" applyAlignment="1" applyProtection="1">
      <alignment horizontal="center"/>
      <protection locked="0"/>
    </xf>
    <xf numFmtId="37" fontId="29" fillId="0" borderId="17" xfId="7" applyNumberFormat="1" applyFont="1" applyFill="1" applyBorder="1" applyAlignment="1" applyProtection="1">
      <alignment horizontal="center"/>
      <protection locked="0"/>
    </xf>
    <xf numFmtId="37" fontId="29" fillId="3" borderId="15" xfId="7" applyNumberFormat="1" applyFont="1" applyFill="1" applyBorder="1" applyProtection="1">
      <protection locked="0"/>
    </xf>
    <xf numFmtId="165" fontId="29" fillId="3" borderId="0" xfId="7" applyNumberFormat="1" applyFont="1" applyFill="1" applyBorder="1" applyAlignment="1" applyProtection="1">
      <protection locked="0"/>
    </xf>
    <xf numFmtId="7" fontId="28" fillId="0" borderId="25" xfId="7" applyNumberFormat="1" applyFont="1" applyFill="1" applyBorder="1" applyAlignment="1" applyProtection="1">
      <alignment horizontal="right"/>
      <protection locked="0"/>
    </xf>
    <xf numFmtId="7" fontId="28" fillId="0" borderId="15" xfId="7" applyNumberFormat="1" applyFont="1" applyFill="1" applyBorder="1" applyAlignment="1" applyProtection="1">
      <alignment horizontal="right"/>
      <protection locked="0"/>
    </xf>
    <xf numFmtId="164" fontId="28" fillId="0" borderId="0" xfId="8" applyNumberFormat="1" applyFont="1" applyFill="1" applyBorder="1" applyProtection="1">
      <protection locked="0"/>
    </xf>
    <xf numFmtId="165" fontId="28" fillId="0" borderId="17" xfId="7" quotePrefix="1" applyNumberFormat="1" applyFont="1" applyFill="1" applyBorder="1" applyAlignment="1" applyProtection="1">
      <protection locked="0"/>
    </xf>
    <xf numFmtId="7" fontId="28" fillId="0" borderId="0" xfId="7" applyNumberFormat="1" applyFont="1" applyFill="1" applyBorder="1" applyAlignment="1" applyProtection="1">
      <alignment horizontal="right"/>
      <protection locked="0"/>
    </xf>
    <xf numFmtId="165" fontId="28" fillId="0" borderId="15" xfId="7" quotePrefix="1" applyNumberFormat="1" applyFont="1" applyFill="1" applyBorder="1" applyAlignment="1" applyProtection="1">
      <protection locked="0"/>
    </xf>
    <xf numFmtId="0" fontId="28" fillId="0" borderId="0" xfId="14" applyFont="1" applyFill="1" applyBorder="1" applyProtection="1">
      <protection locked="0"/>
    </xf>
    <xf numFmtId="7" fontId="30" fillId="0" borderId="0" xfId="7" applyNumberFormat="1" applyFont="1" applyFill="1" applyBorder="1" applyProtection="1">
      <protection locked="0"/>
    </xf>
    <xf numFmtId="7" fontId="30" fillId="0" borderId="16" xfId="7" applyNumberFormat="1" applyFont="1" applyFill="1" applyBorder="1" applyAlignment="1" applyProtection="1">
      <alignment horizontal="right"/>
      <protection locked="0"/>
    </xf>
    <xf numFmtId="0" fontId="28" fillId="0" borderId="0" xfId="7" applyFont="1" applyFill="1" applyBorder="1" applyProtection="1"/>
    <xf numFmtId="5" fontId="33" fillId="0" borderId="24" xfId="7" applyNumberFormat="1" applyFont="1" applyFill="1" applyBorder="1" applyAlignment="1" applyProtection="1">
      <alignment horizontal="right"/>
    </xf>
    <xf numFmtId="5" fontId="33" fillId="0" borderId="25" xfId="7" applyNumberFormat="1" applyFont="1" applyFill="1" applyBorder="1" applyAlignment="1" applyProtection="1">
      <alignment horizontal="right"/>
    </xf>
    <xf numFmtId="5" fontId="33" fillId="0" borderId="26" xfId="7" applyNumberFormat="1" applyFont="1" applyFill="1" applyBorder="1" applyAlignment="1" applyProtection="1">
      <alignment horizontal="right"/>
    </xf>
    <xf numFmtId="2" fontId="33" fillId="0" borderId="0" xfId="7" applyNumberFormat="1" applyFont="1" applyFill="1" applyBorder="1" applyAlignment="1" applyProtection="1">
      <alignment horizontal="right"/>
    </xf>
    <xf numFmtId="5" fontId="33" fillId="0" borderId="16" xfId="7" applyNumberFormat="1" applyFont="1" applyFill="1" applyBorder="1" applyAlignment="1" applyProtection="1">
      <alignment horizontal="right"/>
    </xf>
    <xf numFmtId="37" fontId="33" fillId="0" borderId="17" xfId="7" quotePrefix="1" applyNumberFormat="1" applyFont="1" applyFill="1" applyBorder="1" applyAlignment="1" applyProtection="1">
      <alignment horizontal="right"/>
    </xf>
    <xf numFmtId="37" fontId="33" fillId="0" borderId="15" xfId="7" quotePrefix="1" applyNumberFormat="1" applyFont="1" applyFill="1" applyBorder="1" applyProtection="1"/>
    <xf numFmtId="37" fontId="33" fillId="0" borderId="0" xfId="7" quotePrefix="1" applyNumberFormat="1" applyFont="1" applyFill="1" applyBorder="1" applyProtection="1"/>
    <xf numFmtId="44" fontId="33" fillId="0" borderId="0" xfId="13" applyFont="1" applyFill="1" applyBorder="1" applyProtection="1"/>
    <xf numFmtId="37" fontId="33" fillId="0" borderId="0" xfId="7" applyNumberFormat="1" applyFont="1" applyFill="1" applyBorder="1" applyProtection="1"/>
    <xf numFmtId="0" fontId="33" fillId="0" borderId="0" xfId="7" applyNumberFormat="1" applyFont="1" applyFill="1" applyBorder="1" applyProtection="1"/>
    <xf numFmtId="37" fontId="35" fillId="0" borderId="0" xfId="7" applyNumberFormat="1" applyFont="1" applyFill="1" applyBorder="1" applyProtection="1"/>
    <xf numFmtId="37" fontId="33" fillId="0" borderId="17" xfId="7" applyNumberFormat="1" applyFont="1" applyFill="1" applyBorder="1" applyProtection="1"/>
    <xf numFmtId="0" fontId="32" fillId="0" borderId="0" xfId="7" applyFont="1" applyFill="1" applyBorder="1" applyProtection="1"/>
    <xf numFmtId="37" fontId="32" fillId="0" borderId="0" xfId="7" applyNumberFormat="1" applyFont="1" applyFill="1" applyBorder="1" applyProtection="1"/>
    <xf numFmtId="37" fontId="32" fillId="0" borderId="17" xfId="7" applyNumberFormat="1" applyFont="1" applyFill="1" applyBorder="1" applyProtection="1"/>
    <xf numFmtId="0" fontId="32" fillId="0" borderId="0" xfId="7" applyFont="1" applyFill="1" applyBorder="1" applyAlignment="1" applyProtection="1">
      <alignment vertical="center"/>
    </xf>
    <xf numFmtId="49" fontId="33" fillId="0" borderId="0" xfId="7" applyNumberFormat="1" applyFont="1" applyFill="1" applyBorder="1" applyAlignment="1" applyProtection="1">
      <alignment vertical="center"/>
    </xf>
    <xf numFmtId="37" fontId="32" fillId="0" borderId="17" xfId="7" applyNumberFormat="1" applyFont="1" applyFill="1" applyBorder="1" applyAlignment="1" applyProtection="1">
      <alignment vertical="center"/>
    </xf>
    <xf numFmtId="5" fontId="28" fillId="0" borderId="24" xfId="7" applyNumberFormat="1" applyFont="1" applyFill="1" applyBorder="1" applyAlignment="1" applyProtection="1">
      <alignment horizontal="right"/>
    </xf>
    <xf numFmtId="5" fontId="28" fillId="0" borderId="25" xfId="7" applyNumberFormat="1" applyFont="1" applyFill="1" applyBorder="1" applyAlignment="1" applyProtection="1">
      <alignment horizontal="right"/>
    </xf>
    <xf numFmtId="5" fontId="28" fillId="0" borderId="26" xfId="7" applyNumberFormat="1" applyFont="1" applyFill="1" applyBorder="1" applyAlignment="1" applyProtection="1">
      <alignment horizontal="right"/>
    </xf>
    <xf numFmtId="5" fontId="28" fillId="0" borderId="15" xfId="7" applyNumberFormat="1" applyFont="1" applyFill="1" applyBorder="1" applyAlignment="1" applyProtection="1">
      <alignment horizontal="right"/>
    </xf>
    <xf numFmtId="2" fontId="28" fillId="0" borderId="0" xfId="7" applyNumberFormat="1" applyFont="1" applyFill="1" applyBorder="1" applyAlignment="1" applyProtection="1">
      <alignment horizontal="right"/>
    </xf>
    <xf numFmtId="7" fontId="28" fillId="0" borderId="0" xfId="7" applyNumberFormat="1" applyFont="1" applyFill="1" applyBorder="1" applyAlignment="1" applyProtection="1">
      <alignment horizontal="right"/>
    </xf>
    <xf numFmtId="7" fontId="28" fillId="0" borderId="16" xfId="7" applyNumberFormat="1" applyFont="1" applyFill="1" applyBorder="1" applyAlignment="1" applyProtection="1">
      <alignment horizontal="right"/>
    </xf>
    <xf numFmtId="37" fontId="28" fillId="0" borderId="17" xfId="7" applyNumberFormat="1" applyFont="1" applyFill="1" applyBorder="1" applyAlignment="1" applyProtection="1">
      <alignment horizontal="right"/>
    </xf>
    <xf numFmtId="5" fontId="28" fillId="0" borderId="0" xfId="7" applyNumberFormat="1" applyFont="1" applyFill="1" applyBorder="1" applyAlignment="1" applyProtection="1">
      <alignment horizontal="right"/>
    </xf>
    <xf numFmtId="37" fontId="28" fillId="0" borderId="15" xfId="7" applyNumberFormat="1" applyFont="1" applyFill="1" applyBorder="1" applyProtection="1"/>
    <xf numFmtId="37" fontId="28" fillId="0" borderId="0" xfId="7" applyNumberFormat="1" applyFont="1" applyFill="1" applyBorder="1" applyProtection="1"/>
    <xf numFmtId="165" fontId="28" fillId="0" borderId="0" xfId="7" applyNumberFormat="1" applyFont="1" applyFill="1" applyBorder="1" applyAlignment="1" applyProtection="1"/>
    <xf numFmtId="49" fontId="28" fillId="0" borderId="0" xfId="7" applyNumberFormat="1" applyFont="1" applyFill="1" applyBorder="1" applyProtection="1"/>
    <xf numFmtId="5" fontId="32" fillId="0" borderId="24" xfId="7" applyNumberFormat="1" applyFont="1" applyFill="1" applyBorder="1" applyAlignment="1" applyProtection="1">
      <alignment horizontal="right"/>
    </xf>
    <xf numFmtId="5" fontId="32" fillId="0" borderId="25" xfId="7" applyNumberFormat="1" applyFont="1" applyFill="1" applyBorder="1" applyAlignment="1" applyProtection="1">
      <alignment horizontal="right"/>
    </xf>
    <xf numFmtId="5" fontId="32" fillId="0" borderId="26" xfId="7" applyNumberFormat="1" applyFont="1" applyFill="1" applyBorder="1" applyAlignment="1" applyProtection="1">
      <alignment horizontal="right"/>
    </xf>
    <xf numFmtId="5" fontId="32" fillId="0" borderId="15" xfId="7" applyNumberFormat="1" applyFont="1" applyFill="1" applyBorder="1" applyAlignment="1" applyProtection="1">
      <alignment horizontal="right"/>
    </xf>
    <xf numFmtId="2" fontId="32" fillId="0" borderId="0" xfId="7" applyNumberFormat="1" applyFont="1" applyFill="1" applyBorder="1" applyAlignment="1" applyProtection="1">
      <alignment horizontal="right"/>
    </xf>
    <xf numFmtId="5" fontId="32" fillId="0" borderId="0" xfId="7" applyNumberFormat="1" applyFont="1" applyFill="1" applyBorder="1" applyAlignment="1" applyProtection="1">
      <alignment horizontal="right"/>
    </xf>
    <xf numFmtId="5" fontId="32" fillId="0" borderId="16" xfId="7" applyNumberFormat="1" applyFont="1" applyFill="1" applyBorder="1" applyAlignment="1" applyProtection="1">
      <alignment horizontal="right"/>
    </xf>
    <xf numFmtId="37" fontId="32" fillId="0" borderId="17" xfId="7" quotePrefix="1" applyNumberFormat="1" applyFont="1" applyFill="1" applyBorder="1" applyAlignment="1" applyProtection="1">
      <alignment horizontal="right"/>
    </xf>
    <xf numFmtId="37" fontId="32" fillId="0" borderId="15" xfId="7" quotePrefix="1" applyNumberFormat="1" applyFont="1" applyFill="1" applyBorder="1" applyAlignment="1" applyProtection="1">
      <alignment horizontal="center"/>
    </xf>
    <xf numFmtId="37" fontId="32" fillId="0" borderId="0" xfId="7" quotePrefix="1" applyNumberFormat="1" applyFont="1" applyFill="1" applyBorder="1" applyAlignment="1" applyProtection="1">
      <alignment horizontal="center"/>
    </xf>
    <xf numFmtId="44" fontId="32" fillId="0" borderId="0" xfId="13" applyFont="1" applyFill="1" applyBorder="1" applyProtection="1"/>
    <xf numFmtId="0" fontId="32" fillId="0" borderId="0" xfId="7" applyNumberFormat="1" applyFont="1" applyFill="1" applyBorder="1" applyProtection="1"/>
    <xf numFmtId="9" fontId="33" fillId="0" borderId="0" xfId="11" applyFont="1" applyFill="1" applyBorder="1" applyAlignment="1" applyProtection="1">
      <alignment horizontal="right"/>
    </xf>
    <xf numFmtId="169" fontId="33" fillId="0" borderId="17" xfId="11" applyNumberFormat="1" applyFont="1" applyFill="1" applyBorder="1" applyAlignment="1" applyProtection="1">
      <alignment horizontal="right"/>
    </xf>
    <xf numFmtId="10" fontId="33" fillId="0" borderId="15" xfId="14" applyNumberFormat="1" applyFont="1" applyFill="1" applyBorder="1" applyAlignment="1" applyProtection="1">
      <alignment horizontal="center"/>
    </xf>
    <xf numFmtId="49" fontId="33" fillId="0" borderId="0" xfId="7" quotePrefix="1" applyNumberFormat="1" applyFont="1" applyFill="1" applyBorder="1" applyProtection="1"/>
    <xf numFmtId="49" fontId="33" fillId="0" borderId="0" xfId="7" applyNumberFormat="1" applyFont="1" applyFill="1" applyBorder="1" applyProtection="1"/>
    <xf numFmtId="49" fontId="33" fillId="0" borderId="17" xfId="7" applyNumberFormat="1" applyFont="1" applyFill="1" applyBorder="1" applyProtection="1"/>
    <xf numFmtId="49" fontId="28" fillId="0" borderId="17" xfId="7" applyNumberFormat="1" applyFont="1" applyFill="1" applyBorder="1" applyProtection="1"/>
    <xf numFmtId="168" fontId="33" fillId="0" borderId="0" xfId="7" applyNumberFormat="1" applyFont="1" applyFill="1" applyBorder="1" applyProtection="1"/>
    <xf numFmtId="10" fontId="33" fillId="0" borderId="0" xfId="7" applyNumberFormat="1" applyFont="1" applyFill="1" applyBorder="1" applyProtection="1"/>
    <xf numFmtId="7" fontId="33" fillId="0" borderId="0" xfId="7" applyNumberFormat="1" applyFont="1" applyFill="1" applyBorder="1" applyAlignment="1" applyProtection="1">
      <alignment horizontal="right"/>
    </xf>
    <xf numFmtId="7" fontId="33" fillId="0" borderId="16" xfId="7" applyNumberFormat="1" applyFont="1" applyFill="1" applyBorder="1" applyAlignment="1" applyProtection="1">
      <alignment horizontal="right"/>
    </xf>
    <xf numFmtId="37" fontId="33" fillId="0" borderId="17" xfId="7" applyNumberFormat="1" applyFont="1" applyFill="1" applyBorder="1" applyAlignment="1" applyProtection="1">
      <alignment horizontal="right"/>
    </xf>
    <xf numFmtId="37" fontId="33" fillId="0" borderId="15" xfId="7" applyNumberFormat="1" applyFont="1" applyFill="1" applyBorder="1" applyProtection="1"/>
    <xf numFmtId="165" fontId="33" fillId="0" borderId="0" xfId="7" applyNumberFormat="1" applyFont="1" applyFill="1" applyBorder="1" applyAlignment="1" applyProtection="1"/>
    <xf numFmtId="10" fontId="28" fillId="0" borderId="0" xfId="9" applyNumberFormat="1" applyFont="1" applyFill="1" applyBorder="1" applyProtection="1"/>
    <xf numFmtId="0" fontId="27" fillId="0" borderId="0" xfId="7" applyFont="1" applyFill="1" applyBorder="1" applyProtection="1"/>
    <xf numFmtId="5" fontId="30" fillId="0" borderId="24" xfId="7" applyNumberFormat="1" applyFont="1" applyFill="1" applyBorder="1" applyAlignment="1" applyProtection="1">
      <alignment horizontal="right"/>
    </xf>
    <xf numFmtId="5" fontId="30" fillId="0" borderId="25" xfId="7" applyNumberFormat="1" applyFont="1" applyFill="1" applyBorder="1" applyAlignment="1" applyProtection="1">
      <alignment horizontal="right"/>
    </xf>
    <xf numFmtId="5" fontId="30" fillId="0" borderId="26" xfId="7" applyNumberFormat="1" applyFont="1" applyFill="1" applyBorder="1" applyAlignment="1" applyProtection="1">
      <alignment horizontal="right"/>
    </xf>
    <xf numFmtId="5" fontId="30" fillId="0" borderId="15" xfId="7" applyNumberFormat="1" applyFont="1" applyFill="1" applyBorder="1" applyAlignment="1" applyProtection="1">
      <alignment horizontal="right"/>
    </xf>
    <xf numFmtId="2" fontId="30" fillId="0" borderId="0" xfId="7" applyNumberFormat="1" applyFont="1" applyFill="1" applyBorder="1" applyAlignment="1" applyProtection="1">
      <alignment horizontal="center"/>
    </xf>
    <xf numFmtId="5" fontId="30" fillId="0" borderId="0" xfId="7" applyNumberFormat="1" applyFont="1" applyFill="1" applyBorder="1" applyAlignment="1" applyProtection="1">
      <alignment horizontal="right"/>
    </xf>
    <xf numFmtId="5" fontId="30" fillId="0" borderId="16" xfId="7" applyNumberFormat="1" applyFont="1" applyFill="1" applyBorder="1" applyAlignment="1" applyProtection="1">
      <alignment horizontal="right"/>
    </xf>
    <xf numFmtId="37" fontId="27" fillId="0" borderId="17" xfId="7" applyNumberFormat="1" applyFont="1" applyFill="1" applyBorder="1" applyAlignment="1" applyProtection="1"/>
    <xf numFmtId="37" fontId="27" fillId="0" borderId="0" xfId="7" applyNumberFormat="1" applyFont="1" applyFill="1" applyBorder="1" applyAlignment="1" applyProtection="1"/>
    <xf numFmtId="37" fontId="27" fillId="0" borderId="15" xfId="7" applyNumberFormat="1" applyFont="1" applyFill="1" applyBorder="1" applyAlignment="1" applyProtection="1"/>
    <xf numFmtId="37" fontId="30" fillId="0" borderId="0" xfId="7" applyNumberFormat="1" applyFont="1" applyFill="1" applyBorder="1" applyAlignment="1" applyProtection="1"/>
    <xf numFmtId="37" fontId="27" fillId="0" borderId="0" xfId="7" applyNumberFormat="1" applyFont="1" applyFill="1" applyBorder="1" applyProtection="1"/>
    <xf numFmtId="37" fontId="30" fillId="0" borderId="0" xfId="7" applyNumberFormat="1" applyFont="1" applyFill="1" applyBorder="1" applyProtection="1"/>
    <xf numFmtId="37" fontId="30" fillId="0" borderId="17" xfId="7" applyNumberFormat="1" applyFont="1" applyFill="1" applyBorder="1" applyProtection="1"/>
    <xf numFmtId="9" fontId="27" fillId="0" borderId="0" xfId="7" applyNumberFormat="1" applyFont="1" applyFill="1" applyBorder="1" applyProtection="1"/>
    <xf numFmtId="5" fontId="30" fillId="0" borderId="25" xfId="7" applyNumberFormat="1" applyFont="1" applyFill="1" applyBorder="1" applyAlignment="1" applyProtection="1">
      <alignment horizontal="center"/>
    </xf>
    <xf numFmtId="5" fontId="30" fillId="0" borderId="26" xfId="7" applyNumberFormat="1" applyFont="1" applyFill="1" applyBorder="1" applyAlignment="1" applyProtection="1">
      <alignment horizontal="center"/>
    </xf>
    <xf numFmtId="39" fontId="27" fillId="0" borderId="15" xfId="7" applyNumberFormat="1" applyFont="1" applyFill="1" applyBorder="1" applyAlignment="1" applyProtection="1"/>
    <xf numFmtId="39" fontId="27" fillId="0" borderId="0" xfId="7" applyNumberFormat="1" applyFont="1" applyFill="1" applyBorder="1" applyAlignment="1" applyProtection="1"/>
    <xf numFmtId="9" fontId="27" fillId="0" borderId="0" xfId="7" applyNumberFormat="1" applyFont="1" applyFill="1" applyBorder="1" applyAlignment="1" applyProtection="1">
      <alignment horizontal="center"/>
    </xf>
    <xf numFmtId="9" fontId="27" fillId="0" borderId="0" xfId="11" applyFont="1" applyFill="1" applyBorder="1" applyProtection="1"/>
    <xf numFmtId="37" fontId="27" fillId="0" borderId="17" xfId="7" applyNumberFormat="1" applyFont="1" applyFill="1" applyBorder="1" applyProtection="1"/>
    <xf numFmtId="5" fontId="40" fillId="0" borderId="25" xfId="7" applyNumberFormat="1" applyFont="1" applyFill="1" applyBorder="1" applyAlignment="1" applyProtection="1">
      <alignment horizontal="left"/>
    </xf>
    <xf numFmtId="5" fontId="40" fillId="0" borderId="26" xfId="7" applyNumberFormat="1" applyFont="1" applyFill="1" applyBorder="1" applyAlignment="1" applyProtection="1">
      <alignment horizontal="left"/>
    </xf>
    <xf numFmtId="169" fontId="27" fillId="0" borderId="0" xfId="11" applyNumberFormat="1" applyFont="1" applyFill="1" applyBorder="1" applyProtection="1"/>
    <xf numFmtId="0" fontId="27" fillId="0" borderId="0" xfId="7" applyFont="1" applyFill="1" applyProtection="1"/>
    <xf numFmtId="39" fontId="27" fillId="0" borderId="18" xfId="7" applyNumberFormat="1" applyFont="1" applyFill="1" applyBorder="1" applyAlignment="1" applyProtection="1"/>
    <xf numFmtId="39" fontId="27" fillId="0" borderId="19" xfId="7" applyNumberFormat="1" applyFont="1" applyFill="1" applyBorder="1" applyAlignment="1" applyProtection="1"/>
    <xf numFmtId="37" fontId="27" fillId="0" borderId="19" xfId="7" applyNumberFormat="1" applyFont="1" applyFill="1" applyBorder="1" applyAlignment="1" applyProtection="1">
      <alignment horizontal="right"/>
    </xf>
    <xf numFmtId="37" fontId="27" fillId="0" borderId="19" xfId="7" applyNumberFormat="1" applyFont="1" applyFill="1" applyBorder="1" applyProtection="1"/>
    <xf numFmtId="9" fontId="27" fillId="0" borderId="19" xfId="7" applyNumberFormat="1" applyFont="1" applyFill="1" applyBorder="1" applyProtection="1"/>
    <xf numFmtId="0" fontId="30" fillId="0" borderId="20" xfId="7" applyFont="1" applyFill="1" applyBorder="1" applyProtection="1"/>
    <xf numFmtId="0" fontId="27" fillId="0" borderId="0" xfId="7" applyFont="1" applyFill="1" applyProtection="1">
      <protection locked="0"/>
    </xf>
    <xf numFmtId="0" fontId="28" fillId="0" borderId="0" xfId="7" applyFont="1" applyProtection="1">
      <protection locked="0"/>
    </xf>
    <xf numFmtId="0" fontId="28" fillId="0" borderId="0" xfId="7" applyFont="1" applyFill="1" applyProtection="1">
      <protection locked="0"/>
    </xf>
    <xf numFmtId="0" fontId="28" fillId="0" borderId="0" xfId="7" applyFont="1" applyAlignment="1" applyProtection="1">
      <alignment horizontal="right"/>
      <protection locked="0"/>
    </xf>
    <xf numFmtId="0" fontId="28" fillId="0" borderId="0" xfId="7" applyFont="1" applyFill="1" applyAlignment="1" applyProtection="1">
      <alignment horizontal="right"/>
      <protection locked="0"/>
    </xf>
    <xf numFmtId="167" fontId="28" fillId="0" borderId="0" xfId="7" applyNumberFormat="1" applyFont="1" applyAlignment="1" applyProtection="1">
      <alignment horizontal="right"/>
      <protection locked="0"/>
    </xf>
    <xf numFmtId="0" fontId="29" fillId="0" borderId="0" xfId="7" applyFont="1" applyProtection="1">
      <protection locked="0"/>
    </xf>
    <xf numFmtId="167" fontId="28" fillId="0" borderId="0" xfId="7" quotePrefix="1" applyNumberFormat="1" applyFont="1" applyFill="1" applyAlignment="1" applyProtection="1">
      <alignment horizontal="center"/>
      <protection locked="0"/>
    </xf>
    <xf numFmtId="14" fontId="42" fillId="0" borderId="0" xfId="14" applyNumberFormat="1" applyFont="1" applyFill="1" applyBorder="1" applyAlignment="1" applyProtection="1">
      <alignment horizontal="center" vertical="center" wrapText="1"/>
      <protection locked="0"/>
    </xf>
    <xf numFmtId="0" fontId="44" fillId="0" borderId="0" xfId="15" applyFont="1" applyFill="1" applyBorder="1" applyAlignment="1" applyProtection="1">
      <alignment horizontal="center" vertical="center" wrapText="1"/>
      <protection locked="0"/>
    </xf>
    <xf numFmtId="0" fontId="42" fillId="0" borderId="0" xfId="14" applyFont="1" applyFill="1" applyBorder="1" applyAlignment="1" applyProtection="1">
      <alignment horizontal="center" vertical="center" wrapText="1"/>
      <protection locked="0"/>
    </xf>
    <xf numFmtId="0" fontId="42" fillId="0" borderId="0" xfId="14" applyFont="1" applyFill="1" applyBorder="1" applyAlignment="1" applyProtection="1">
      <alignment horizontal="left" vertical="center" wrapText="1"/>
      <protection locked="0"/>
    </xf>
    <xf numFmtId="167" fontId="28" fillId="0" borderId="0" xfId="7" quotePrefix="1" applyNumberFormat="1" applyFont="1" applyFill="1" applyAlignment="1" applyProtection="1">
      <alignment horizontal="right"/>
      <protection locked="0"/>
    </xf>
    <xf numFmtId="0" fontId="28" fillId="0" borderId="0" xfId="7" applyFont="1" applyFill="1" applyAlignment="1" applyProtection="1">
      <protection locked="0"/>
    </xf>
    <xf numFmtId="167" fontId="28" fillId="0" borderId="0" xfId="7" applyNumberFormat="1" applyFont="1" applyAlignment="1" applyProtection="1">
      <alignment horizontal="center"/>
      <protection locked="0"/>
    </xf>
    <xf numFmtId="0" fontId="45" fillId="0" borderId="0" xfId="7" applyFont="1" applyProtection="1">
      <protection locked="0"/>
    </xf>
    <xf numFmtId="0" fontId="27" fillId="0" borderId="0" xfId="7" applyFont="1" applyProtection="1">
      <protection locked="0"/>
    </xf>
    <xf numFmtId="0" fontId="27" fillId="0" borderId="0" xfId="7" applyFont="1" applyAlignment="1" applyProtection="1">
      <alignment horizontal="right"/>
      <protection locked="0"/>
    </xf>
    <xf numFmtId="0" fontId="27" fillId="0" borderId="0" xfId="7" applyFont="1" applyFill="1" applyAlignment="1" applyProtection="1">
      <alignment horizontal="right"/>
      <protection locked="0"/>
    </xf>
    <xf numFmtId="167" fontId="30" fillId="0" borderId="0" xfId="7" applyNumberFormat="1" applyFont="1" applyFill="1" applyAlignment="1" applyProtection="1">
      <alignment horizontal="center"/>
      <protection locked="0"/>
    </xf>
    <xf numFmtId="167" fontId="27" fillId="0" borderId="0" xfId="7" applyNumberFormat="1" applyFont="1" applyFill="1" applyAlignment="1" applyProtection="1">
      <alignment horizontal="center"/>
      <protection locked="0"/>
    </xf>
    <xf numFmtId="167" fontId="27" fillId="0" borderId="0" xfId="7" applyNumberFormat="1" applyFont="1" applyAlignment="1" applyProtection="1">
      <alignment horizontal="center"/>
      <protection locked="0"/>
    </xf>
    <xf numFmtId="166" fontId="27" fillId="0" borderId="0" xfId="7" applyNumberFormat="1" applyFont="1" applyFill="1" applyAlignment="1" applyProtection="1">
      <alignment horizontal="right"/>
      <protection locked="0"/>
    </xf>
    <xf numFmtId="37" fontId="29" fillId="0" borderId="0" xfId="7" applyNumberFormat="1" applyFont="1" applyFill="1" applyBorder="1" applyProtection="1"/>
    <xf numFmtId="2" fontId="40" fillId="0" borderId="0" xfId="7" applyNumberFormat="1" applyFont="1" applyFill="1" applyBorder="1" applyAlignment="1" applyProtection="1">
      <alignment horizontal="right"/>
    </xf>
    <xf numFmtId="5" fontId="40" fillId="0" borderId="0" xfId="7" applyNumberFormat="1" applyFont="1" applyFill="1" applyBorder="1" applyAlignment="1" applyProtection="1">
      <alignment horizontal="left"/>
    </xf>
    <xf numFmtId="5" fontId="30" fillId="0" borderId="0" xfId="7" applyNumberFormat="1" applyFont="1" applyFill="1" applyBorder="1" applyAlignment="1" applyProtection="1">
      <alignment horizontal="center"/>
    </xf>
    <xf numFmtId="0" fontId="28" fillId="0" borderId="0" xfId="7" applyFont="1" applyFill="1" applyBorder="1" applyAlignment="1" applyProtection="1">
      <alignment horizontal="right"/>
      <protection locked="0"/>
    </xf>
    <xf numFmtId="5" fontId="41" fillId="0" borderId="0" xfId="7" applyNumberFormat="1" applyFont="1" applyFill="1" applyBorder="1" applyAlignment="1" applyProtection="1">
      <alignment horizontal="center"/>
    </xf>
    <xf numFmtId="5" fontId="28" fillId="0" borderId="0" xfId="7" applyNumberFormat="1" applyFont="1" applyFill="1" applyBorder="1" applyAlignment="1" applyProtection="1">
      <alignment horizontal="center" vertical="center"/>
    </xf>
    <xf numFmtId="5" fontId="29" fillId="0" borderId="0" xfId="7" applyNumberFormat="1" applyFont="1" applyFill="1" applyBorder="1" applyAlignment="1" applyProtection="1">
      <alignment horizontal="right"/>
    </xf>
    <xf numFmtId="37" fontId="28" fillId="10" borderId="0" xfId="7" applyNumberFormat="1" applyFont="1" applyFill="1" applyBorder="1" applyProtection="1">
      <protection locked="0"/>
    </xf>
    <xf numFmtId="165" fontId="28" fillId="10" borderId="0" xfId="7" applyNumberFormat="1" applyFont="1" applyFill="1" applyBorder="1" applyAlignment="1" applyProtection="1">
      <protection locked="0"/>
    </xf>
    <xf numFmtId="5" fontId="28" fillId="10" borderId="15" xfId="7" applyNumberFormat="1" applyFont="1" applyFill="1" applyBorder="1" applyAlignment="1" applyProtection="1">
      <alignment horizontal="right"/>
      <protection locked="0"/>
    </xf>
    <xf numFmtId="5" fontId="28" fillId="10" borderId="26" xfId="7" applyNumberFormat="1" applyFont="1" applyFill="1" applyBorder="1" applyAlignment="1" applyProtection="1">
      <alignment horizontal="right"/>
      <protection locked="0"/>
    </xf>
    <xf numFmtId="37" fontId="32" fillId="9" borderId="0" xfId="7" applyNumberFormat="1" applyFont="1" applyFill="1" applyBorder="1" applyProtection="1"/>
    <xf numFmtId="0" fontId="32" fillId="9" borderId="0" xfId="7" applyNumberFormat="1" applyFont="1" applyFill="1" applyBorder="1" applyProtection="1"/>
    <xf numFmtId="44" fontId="32" fillId="9" borderId="0" xfId="13" applyFont="1" applyFill="1" applyBorder="1" applyProtection="1"/>
    <xf numFmtId="37" fontId="32" fillId="9" borderId="0" xfId="7" quotePrefix="1" applyNumberFormat="1" applyFont="1" applyFill="1" applyBorder="1" applyAlignment="1" applyProtection="1">
      <alignment horizontal="center"/>
    </xf>
    <xf numFmtId="37" fontId="32" fillId="9" borderId="15" xfId="7" quotePrefix="1" applyNumberFormat="1" applyFont="1" applyFill="1" applyBorder="1" applyAlignment="1" applyProtection="1">
      <alignment horizontal="center"/>
    </xf>
    <xf numFmtId="37" fontId="32" fillId="9" borderId="17" xfId="7" quotePrefix="1" applyNumberFormat="1" applyFont="1" applyFill="1" applyBorder="1" applyAlignment="1" applyProtection="1">
      <alignment horizontal="right"/>
    </xf>
    <xf numFmtId="2" fontId="32" fillId="9" borderId="0" xfId="7" applyNumberFormat="1" applyFont="1" applyFill="1" applyBorder="1" applyAlignment="1" applyProtection="1">
      <alignment horizontal="right"/>
    </xf>
    <xf numFmtId="5" fontId="32" fillId="9" borderId="16" xfId="7" applyNumberFormat="1" applyFont="1" applyFill="1" applyBorder="1" applyAlignment="1" applyProtection="1">
      <alignment horizontal="right"/>
    </xf>
    <xf numFmtId="5" fontId="32" fillId="9" borderId="0" xfId="7" applyNumberFormat="1" applyFont="1" applyFill="1" applyBorder="1" applyAlignment="1" applyProtection="1">
      <alignment horizontal="right"/>
    </xf>
    <xf numFmtId="5" fontId="32" fillId="9" borderId="15" xfId="7" applyNumberFormat="1" applyFont="1" applyFill="1" applyBorder="1" applyAlignment="1" applyProtection="1">
      <alignment horizontal="right"/>
    </xf>
    <xf numFmtId="5" fontId="32" fillId="9" borderId="26" xfId="7" applyNumberFormat="1" applyFont="1" applyFill="1" applyBorder="1" applyAlignment="1" applyProtection="1">
      <alignment horizontal="right"/>
    </xf>
    <xf numFmtId="37" fontId="32" fillId="9" borderId="0" xfId="7" applyNumberFormat="1" applyFont="1" applyFill="1" applyBorder="1" applyProtection="1">
      <protection locked="0"/>
    </xf>
    <xf numFmtId="165" fontId="32" fillId="9" borderId="0" xfId="7" applyNumberFormat="1" applyFont="1" applyFill="1" applyBorder="1" applyAlignment="1" applyProtection="1">
      <protection locked="0"/>
    </xf>
    <xf numFmtId="37" fontId="32" fillId="9" borderId="15" xfId="7" applyNumberFormat="1" applyFont="1" applyFill="1" applyBorder="1" applyProtection="1">
      <protection locked="0"/>
    </xf>
    <xf numFmtId="37" fontId="32" fillId="9" borderId="17" xfId="7" applyNumberFormat="1" applyFont="1" applyFill="1" applyBorder="1" applyProtection="1">
      <protection locked="0"/>
    </xf>
    <xf numFmtId="2" fontId="32" fillId="9" borderId="0" xfId="7" applyNumberFormat="1" applyFont="1" applyFill="1" applyBorder="1" applyProtection="1">
      <protection locked="0"/>
    </xf>
    <xf numFmtId="5" fontId="32" fillId="9" borderId="16" xfId="7" applyNumberFormat="1" applyFont="1" applyFill="1" applyBorder="1" applyAlignment="1" applyProtection="1">
      <alignment horizontal="right"/>
      <protection locked="0"/>
    </xf>
    <xf numFmtId="5" fontId="32" fillId="9" borderId="0" xfId="7" applyNumberFormat="1" applyFont="1" applyFill="1" applyBorder="1" applyProtection="1">
      <protection locked="0"/>
    </xf>
    <xf numFmtId="5" fontId="32" fillId="9" borderId="15" xfId="7" applyNumberFormat="1" applyFont="1" applyFill="1" applyBorder="1" applyAlignment="1" applyProtection="1">
      <alignment horizontal="right"/>
      <protection locked="0"/>
    </xf>
    <xf numFmtId="5" fontId="32" fillId="9" borderId="26" xfId="7" applyNumberFormat="1" applyFont="1" applyFill="1" applyBorder="1" applyAlignment="1" applyProtection="1">
      <alignment horizontal="right"/>
      <protection locked="0"/>
    </xf>
    <xf numFmtId="0" fontId="32" fillId="9" borderId="0" xfId="7" applyFont="1" applyFill="1" applyBorder="1" applyProtection="1">
      <protection locked="0"/>
    </xf>
    <xf numFmtId="0" fontId="28" fillId="9" borderId="0" xfId="7" applyFont="1" applyFill="1" applyBorder="1" applyProtection="1">
      <protection locked="0"/>
    </xf>
    <xf numFmtId="37" fontId="28" fillId="9" borderId="0" xfId="7" applyNumberFormat="1" applyFont="1" applyFill="1" applyBorder="1" applyProtection="1">
      <protection locked="0"/>
    </xf>
    <xf numFmtId="167" fontId="28" fillId="9" borderId="0" xfId="7" applyNumberFormat="1" applyFont="1" applyFill="1" applyBorder="1" applyAlignment="1" applyProtection="1">
      <protection locked="0"/>
    </xf>
    <xf numFmtId="165" fontId="28" fillId="9" borderId="0" xfId="7" applyNumberFormat="1" applyFont="1" applyFill="1" applyBorder="1" applyAlignment="1" applyProtection="1">
      <protection locked="0"/>
    </xf>
    <xf numFmtId="165" fontId="28" fillId="9" borderId="15" xfId="7" applyNumberFormat="1" applyFont="1" applyFill="1" applyBorder="1" applyAlignment="1" applyProtection="1">
      <protection locked="0"/>
    </xf>
    <xf numFmtId="165" fontId="28" fillId="9" borderId="17" xfId="7" applyNumberFormat="1" applyFont="1" applyFill="1" applyBorder="1" applyAlignment="1" applyProtection="1">
      <protection locked="0"/>
    </xf>
    <xf numFmtId="4" fontId="28" fillId="9" borderId="0" xfId="7" applyNumberFormat="1" applyFont="1" applyFill="1" applyBorder="1" applyProtection="1">
      <protection locked="0"/>
    </xf>
    <xf numFmtId="5" fontId="28" fillId="9" borderId="16" xfId="7" applyNumberFormat="1" applyFont="1" applyFill="1" applyBorder="1" applyAlignment="1" applyProtection="1">
      <alignment horizontal="right"/>
      <protection locked="0"/>
    </xf>
    <xf numFmtId="5" fontId="28" fillId="9" borderId="0" xfId="7" applyNumberFormat="1" applyFont="1" applyFill="1" applyBorder="1" applyProtection="1">
      <protection locked="0"/>
    </xf>
    <xf numFmtId="5" fontId="28" fillId="9" borderId="15" xfId="7" applyNumberFormat="1" applyFont="1" applyFill="1" applyBorder="1" applyAlignment="1" applyProtection="1">
      <alignment horizontal="right"/>
      <protection locked="0"/>
    </xf>
    <xf numFmtId="5" fontId="28" fillId="9" borderId="26" xfId="7" applyNumberFormat="1" applyFont="1" applyFill="1" applyBorder="1" applyAlignment="1" applyProtection="1">
      <alignment horizontal="right"/>
      <protection locked="0"/>
    </xf>
    <xf numFmtId="37" fontId="28" fillId="8" borderId="17" xfId="7" applyNumberFormat="1" applyFont="1" applyFill="1" applyBorder="1" applyProtection="1">
      <protection locked="0"/>
    </xf>
    <xf numFmtId="37" fontId="29" fillId="8" borderId="0" xfId="7" applyNumberFormat="1" applyFont="1" applyFill="1" applyBorder="1" applyProtection="1">
      <protection locked="0"/>
    </xf>
    <xf numFmtId="37" fontId="32" fillId="8" borderId="0" xfId="7" applyNumberFormat="1" applyFont="1" applyFill="1" applyBorder="1" applyProtection="1">
      <protection locked="0"/>
    </xf>
    <xf numFmtId="37" fontId="28" fillId="8" borderId="0" xfId="7" applyNumberFormat="1" applyFont="1" applyFill="1" applyBorder="1" applyProtection="1">
      <protection locked="0"/>
    </xf>
    <xf numFmtId="9" fontId="28" fillId="8" borderId="0" xfId="9" applyFont="1" applyFill="1" applyBorder="1" applyAlignment="1" applyProtection="1">
      <protection locked="0"/>
    </xf>
    <xf numFmtId="37" fontId="28" fillId="8" borderId="15" xfId="7" applyNumberFormat="1" applyFont="1" applyFill="1" applyBorder="1" applyProtection="1">
      <protection locked="0"/>
    </xf>
    <xf numFmtId="2" fontId="28" fillId="8" borderId="0" xfId="7" applyNumberFormat="1" applyFont="1" applyFill="1" applyBorder="1" applyProtection="1">
      <protection locked="0"/>
    </xf>
    <xf numFmtId="5" fontId="29" fillId="8" borderId="16" xfId="7" applyNumberFormat="1" applyFont="1" applyFill="1" applyBorder="1" applyAlignment="1" applyProtection="1">
      <alignment horizontal="right"/>
      <protection locked="0"/>
    </xf>
    <xf numFmtId="5" fontId="29" fillId="8" borderId="0" xfId="7" applyNumberFormat="1" applyFont="1" applyFill="1" applyBorder="1" applyProtection="1">
      <protection locked="0"/>
    </xf>
    <xf numFmtId="5" fontId="29" fillId="8" borderId="15" xfId="7" applyNumberFormat="1" applyFont="1" applyFill="1" applyBorder="1" applyAlignment="1" applyProtection="1">
      <alignment horizontal="right"/>
      <protection locked="0"/>
    </xf>
    <xf numFmtId="5" fontId="29" fillId="8" borderId="26" xfId="7" applyNumberFormat="1" applyFont="1" applyFill="1" applyBorder="1" applyAlignment="1" applyProtection="1">
      <alignment horizontal="right"/>
      <protection locked="0"/>
    </xf>
    <xf numFmtId="37" fontId="29" fillId="8" borderId="17" xfId="7" applyNumberFormat="1" applyFont="1" applyFill="1" applyBorder="1" applyProtection="1">
      <protection locked="0"/>
    </xf>
    <xf numFmtId="165" fontId="29" fillId="8" borderId="0" xfId="7" applyNumberFormat="1" applyFont="1" applyFill="1" applyBorder="1" applyAlignment="1" applyProtection="1">
      <protection locked="0"/>
    </xf>
    <xf numFmtId="37" fontId="29" fillId="8" borderId="15" xfId="7" applyNumberFormat="1" applyFont="1" applyFill="1" applyBorder="1" applyProtection="1">
      <protection locked="0"/>
    </xf>
    <xf numFmtId="2" fontId="29" fillId="8" borderId="0" xfId="7" applyNumberFormat="1" applyFont="1" applyFill="1" applyBorder="1" applyProtection="1">
      <protection locked="0"/>
    </xf>
    <xf numFmtId="165" fontId="28" fillId="8" borderId="0" xfId="7" applyNumberFormat="1" applyFont="1" applyFill="1" applyBorder="1" applyAlignment="1" applyProtection="1">
      <protection locked="0"/>
    </xf>
    <xf numFmtId="37" fontId="29" fillId="8" borderId="17" xfId="7" applyNumberFormat="1" applyFont="1" applyFill="1" applyBorder="1" applyProtection="1"/>
    <xf numFmtId="37" fontId="29" fillId="8" borderId="0" xfId="7" applyNumberFormat="1" applyFont="1" applyFill="1" applyBorder="1" applyProtection="1"/>
    <xf numFmtId="165" fontId="29" fillId="8" borderId="0" xfId="7" applyNumberFormat="1" applyFont="1" applyFill="1" applyBorder="1" applyAlignment="1" applyProtection="1"/>
    <xf numFmtId="37" fontId="29" fillId="8" borderId="15" xfId="7" applyNumberFormat="1" applyFont="1" applyFill="1" applyBorder="1" applyProtection="1"/>
    <xf numFmtId="2" fontId="28" fillId="8" borderId="0" xfId="7" applyNumberFormat="1" applyFont="1" applyFill="1" applyBorder="1" applyProtection="1"/>
    <xf numFmtId="5" fontId="29" fillId="8" borderId="16" xfId="7" applyNumberFormat="1" applyFont="1" applyFill="1" applyBorder="1" applyAlignment="1" applyProtection="1">
      <alignment horizontal="right"/>
    </xf>
    <xf numFmtId="5" fontId="29" fillId="8" borderId="0" xfId="7" applyNumberFormat="1" applyFont="1" applyFill="1" applyBorder="1" applyProtection="1"/>
    <xf numFmtId="5" fontId="29" fillId="8" borderId="15" xfId="7" applyNumberFormat="1" applyFont="1" applyFill="1" applyBorder="1" applyAlignment="1" applyProtection="1">
      <alignment horizontal="right"/>
    </xf>
    <xf numFmtId="5" fontId="29" fillId="8" borderId="26" xfId="7" applyNumberFormat="1" applyFont="1" applyFill="1" applyBorder="1" applyAlignment="1" applyProtection="1">
      <alignment horizontal="right"/>
    </xf>
    <xf numFmtId="37" fontId="29" fillId="10" borderId="0" xfId="7" applyNumberFormat="1" applyFont="1" applyFill="1" applyBorder="1" applyProtection="1"/>
    <xf numFmtId="37" fontId="28" fillId="10" borderId="0" xfId="7" applyNumberFormat="1" applyFont="1" applyFill="1" applyBorder="1" applyProtection="1"/>
    <xf numFmtId="165" fontId="28" fillId="10" borderId="0" xfId="7" applyNumberFormat="1" applyFont="1" applyFill="1" applyBorder="1" applyAlignment="1" applyProtection="1"/>
    <xf numFmtId="37" fontId="28" fillId="10" borderId="15" xfId="7" applyNumberFormat="1" applyFont="1" applyFill="1" applyBorder="1" applyProtection="1"/>
    <xf numFmtId="37" fontId="28" fillId="10" borderId="17" xfId="7" applyNumberFormat="1" applyFont="1" applyFill="1" applyBorder="1" applyAlignment="1" applyProtection="1">
      <alignment horizontal="right"/>
    </xf>
    <xf numFmtId="1" fontId="28" fillId="10" borderId="0" xfId="7" applyNumberFormat="1" applyFont="1" applyFill="1" applyBorder="1" applyAlignment="1" applyProtection="1">
      <alignment horizontal="right"/>
    </xf>
    <xf numFmtId="5" fontId="28" fillId="10" borderId="16" xfId="7" applyNumberFormat="1" applyFont="1" applyFill="1" applyBorder="1" applyAlignment="1" applyProtection="1">
      <alignment horizontal="right"/>
    </xf>
    <xf numFmtId="5" fontId="28" fillId="10" borderId="0" xfId="7" applyNumberFormat="1" applyFont="1" applyFill="1" applyBorder="1" applyAlignment="1" applyProtection="1">
      <alignment horizontal="right"/>
    </xf>
    <xf numFmtId="2" fontId="28" fillId="10" borderId="0" xfId="7" applyNumberFormat="1" applyFont="1" applyFill="1" applyBorder="1" applyAlignment="1" applyProtection="1">
      <alignment horizontal="right"/>
    </xf>
    <xf numFmtId="5" fontId="28" fillId="10" borderId="15" xfId="7" applyNumberFormat="1" applyFont="1" applyFill="1" applyBorder="1" applyAlignment="1" applyProtection="1">
      <alignment horizontal="right"/>
    </xf>
    <xf numFmtId="5" fontId="28" fillId="10" borderId="26" xfId="7" applyNumberFormat="1" applyFont="1" applyFill="1" applyBorder="1" applyAlignment="1" applyProtection="1">
      <alignment horizontal="center" vertical="center"/>
    </xf>
    <xf numFmtId="37" fontId="29" fillId="10" borderId="0" xfId="7" applyNumberFormat="1" applyFont="1" applyFill="1" applyBorder="1" applyProtection="1">
      <protection locked="0"/>
    </xf>
    <xf numFmtId="37" fontId="28" fillId="10" borderId="15" xfId="7" applyNumberFormat="1" applyFont="1" applyFill="1" applyBorder="1" applyProtection="1">
      <protection locked="0"/>
    </xf>
    <xf numFmtId="37" fontId="28" fillId="10" borderId="17" xfId="7" applyNumberFormat="1" applyFont="1" applyFill="1" applyBorder="1" applyProtection="1">
      <protection locked="0"/>
    </xf>
    <xf numFmtId="2" fontId="28" fillId="10" borderId="0" xfId="7" applyNumberFormat="1" applyFont="1" applyFill="1" applyBorder="1" applyProtection="1">
      <protection locked="0"/>
    </xf>
    <xf numFmtId="7" fontId="28" fillId="10" borderId="16" xfId="7" applyNumberFormat="1" applyFont="1" applyFill="1" applyBorder="1" applyAlignment="1" applyProtection="1">
      <alignment horizontal="right"/>
      <protection locked="0"/>
    </xf>
    <xf numFmtId="7" fontId="28" fillId="10" borderId="0" xfId="7" applyNumberFormat="1" applyFont="1" applyFill="1" applyBorder="1" applyProtection="1">
      <protection locked="0"/>
    </xf>
    <xf numFmtId="10" fontId="28" fillId="7" borderId="0" xfId="9" applyNumberFormat="1" applyFont="1" applyFill="1" applyBorder="1" applyAlignment="1" applyProtection="1">
      <protection locked="0"/>
    </xf>
    <xf numFmtId="2" fontId="33" fillId="7" borderId="0" xfId="7" applyNumberFormat="1" applyFont="1" applyFill="1" applyBorder="1" applyProtection="1">
      <protection locked="0"/>
    </xf>
    <xf numFmtId="4" fontId="33" fillId="7" borderId="0" xfId="7" applyNumberFormat="1" applyFont="1" applyFill="1" applyBorder="1" applyProtection="1">
      <protection locked="0"/>
    </xf>
    <xf numFmtId="167" fontId="33" fillId="7" borderId="0" xfId="7" applyNumberFormat="1" applyFont="1" applyFill="1" applyBorder="1" applyAlignment="1" applyProtection="1">
      <protection locked="0"/>
    </xf>
    <xf numFmtId="165" fontId="27" fillId="7" borderId="0" xfId="7" applyNumberFormat="1" applyFont="1" applyFill="1" applyBorder="1" applyAlignment="1" applyProtection="1">
      <protection locked="0"/>
    </xf>
    <xf numFmtId="2" fontId="27" fillId="7" borderId="0" xfId="7" applyNumberFormat="1" applyFont="1" applyFill="1" applyBorder="1" applyProtection="1">
      <protection locked="0"/>
    </xf>
    <xf numFmtId="167" fontId="27" fillId="7" borderId="0" xfId="7" applyNumberFormat="1" applyFont="1" applyFill="1" applyBorder="1" applyAlignment="1" applyProtection="1">
      <protection locked="0"/>
    </xf>
    <xf numFmtId="4" fontId="27" fillId="7" borderId="0" xfId="7" applyNumberFormat="1" applyFont="1" applyFill="1" applyBorder="1" applyProtection="1">
      <protection locked="0"/>
    </xf>
    <xf numFmtId="2" fontId="33" fillId="7" borderId="0" xfId="7" applyNumberFormat="1" applyFont="1" applyFill="1" applyBorder="1" applyAlignment="1" applyProtection="1">
      <alignment horizontal="center"/>
      <protection locked="0"/>
    </xf>
    <xf numFmtId="9" fontId="28" fillId="7" borderId="0" xfId="7" applyNumberFormat="1" applyFont="1" applyFill="1" applyBorder="1" applyProtection="1">
      <protection locked="0"/>
    </xf>
    <xf numFmtId="5" fontId="28" fillId="10" borderId="25" xfId="7" applyNumberFormat="1" applyFont="1" applyFill="1" applyBorder="1" applyAlignment="1" applyProtection="1">
      <alignment horizontal="center" vertical="center"/>
    </xf>
    <xf numFmtId="5" fontId="32" fillId="9" borderId="25" xfId="7" applyNumberFormat="1" applyFont="1" applyFill="1" applyBorder="1" applyAlignment="1" applyProtection="1">
      <alignment horizontal="right"/>
    </xf>
    <xf numFmtId="5" fontId="29" fillId="8" borderId="25" xfId="7" applyNumberFormat="1" applyFont="1" applyFill="1" applyBorder="1" applyAlignment="1" applyProtection="1">
      <alignment horizontal="right"/>
    </xf>
    <xf numFmtId="5" fontId="28" fillId="10" borderId="25" xfId="7" applyNumberFormat="1" applyFont="1" applyFill="1" applyBorder="1" applyAlignment="1" applyProtection="1">
      <alignment horizontal="right"/>
      <protection locked="0"/>
    </xf>
    <xf numFmtId="5" fontId="29" fillId="8" borderId="25" xfId="7" applyNumberFormat="1" applyFont="1" applyFill="1" applyBorder="1" applyAlignment="1" applyProtection="1">
      <alignment horizontal="right"/>
      <protection locked="0"/>
    </xf>
    <xf numFmtId="5" fontId="32" fillId="9" borderId="25" xfId="7" applyNumberFormat="1" applyFont="1" applyFill="1" applyBorder="1" applyAlignment="1" applyProtection="1">
      <alignment horizontal="right"/>
      <protection locked="0"/>
    </xf>
    <xf numFmtId="5" fontId="28" fillId="9" borderId="25" xfId="7" applyNumberFormat="1" applyFont="1" applyFill="1" applyBorder="1" applyAlignment="1" applyProtection="1">
      <alignment horizontal="right"/>
      <protection locked="0"/>
    </xf>
    <xf numFmtId="5" fontId="40" fillId="0" borderId="24" xfId="7" applyNumberFormat="1" applyFont="1" applyFill="1" applyBorder="1" applyAlignment="1" applyProtection="1">
      <alignment horizontal="left"/>
    </xf>
    <xf numFmtId="5" fontId="30" fillId="0" borderId="24" xfId="7" applyNumberFormat="1" applyFont="1" applyFill="1" applyBorder="1" applyAlignment="1" applyProtection="1">
      <alignment horizontal="center"/>
    </xf>
    <xf numFmtId="5" fontId="28" fillId="10" borderId="24" xfId="7" applyNumberFormat="1" applyFont="1" applyFill="1" applyBorder="1" applyAlignment="1" applyProtection="1">
      <alignment horizontal="center" vertical="center"/>
    </xf>
    <xf numFmtId="5" fontId="32" fillId="9" borderId="24" xfId="7" applyNumberFormat="1" applyFont="1" applyFill="1" applyBorder="1" applyAlignment="1" applyProtection="1">
      <alignment horizontal="right"/>
    </xf>
    <xf numFmtId="5" fontId="29" fillId="8" borderId="24" xfId="7" applyNumberFormat="1" applyFont="1" applyFill="1" applyBorder="1" applyAlignment="1" applyProtection="1">
      <alignment horizontal="right"/>
    </xf>
    <xf numFmtId="5" fontId="28" fillId="10" borderId="24" xfId="7" applyNumberFormat="1" applyFont="1" applyFill="1" applyBorder="1" applyAlignment="1" applyProtection="1">
      <alignment horizontal="right"/>
      <protection locked="0"/>
    </xf>
    <xf numFmtId="7" fontId="28" fillId="0" borderId="24" xfId="7" applyNumberFormat="1" applyFont="1" applyFill="1" applyBorder="1" applyAlignment="1" applyProtection="1">
      <alignment horizontal="right"/>
      <protection locked="0"/>
    </xf>
    <xf numFmtId="5" fontId="29" fillId="8" borderId="24" xfId="7" applyNumberFormat="1" applyFont="1" applyFill="1" applyBorder="1" applyAlignment="1" applyProtection="1">
      <alignment horizontal="right"/>
      <protection locked="0"/>
    </xf>
    <xf numFmtId="5" fontId="32" fillId="9" borderId="24" xfId="7" applyNumberFormat="1" applyFont="1" applyFill="1" applyBorder="1" applyAlignment="1" applyProtection="1">
      <alignment horizontal="right"/>
      <protection locked="0"/>
    </xf>
    <xf numFmtId="5" fontId="28" fillId="9" borderId="24" xfId="7" applyNumberFormat="1" applyFont="1" applyFill="1" applyBorder="1" applyAlignment="1" applyProtection="1">
      <alignment horizontal="right"/>
      <protection locked="0"/>
    </xf>
    <xf numFmtId="7" fontId="27" fillId="0" borderId="24" xfId="7" applyNumberFormat="1" applyFont="1" applyFill="1" applyBorder="1" applyAlignment="1" applyProtection="1">
      <alignment horizontal="right"/>
      <protection locked="0"/>
    </xf>
    <xf numFmtId="14" fontId="28" fillId="0" borderId="0" xfId="7" applyNumberFormat="1" applyFont="1" applyFill="1" applyAlignment="1" applyProtection="1">
      <alignment horizontal="left"/>
      <protection locked="0"/>
    </xf>
    <xf numFmtId="167" fontId="28" fillId="0" borderId="0" xfId="7" applyNumberFormat="1" applyFont="1" applyFill="1" applyAlignment="1" applyProtection="1">
      <alignment horizontal="left"/>
      <protection locked="0"/>
    </xf>
    <xf numFmtId="14" fontId="28" fillId="0" borderId="0" xfId="7" applyNumberFormat="1" applyFont="1" applyFill="1" applyProtection="1">
      <protection locked="0"/>
    </xf>
    <xf numFmtId="0" fontId="30" fillId="0" borderId="0" xfId="7" applyFont="1" applyFill="1" applyAlignment="1" applyProtection="1">
      <alignment horizontal="right"/>
      <protection locked="0"/>
    </xf>
    <xf numFmtId="49" fontId="28" fillId="0" borderId="0" xfId="7" applyNumberFormat="1" applyFont="1" applyFill="1" applyBorder="1" applyProtection="1">
      <protection locked="0"/>
    </xf>
    <xf numFmtId="167" fontId="28" fillId="0" borderId="0" xfId="7" applyNumberFormat="1" applyFont="1" applyFill="1" applyBorder="1" applyAlignment="1" applyProtection="1">
      <protection locked="0"/>
    </xf>
    <xf numFmtId="165" fontId="28" fillId="0" borderId="15" xfId="7" applyNumberFormat="1" applyFont="1" applyFill="1" applyBorder="1" applyAlignment="1" applyProtection="1">
      <protection locked="0"/>
    </xf>
    <xf numFmtId="165" fontId="28" fillId="0" borderId="17" xfId="7" applyNumberFormat="1" applyFont="1" applyFill="1" applyBorder="1" applyAlignment="1" applyProtection="1">
      <protection locked="0"/>
    </xf>
    <xf numFmtId="4" fontId="28" fillId="0" borderId="0" xfId="7" applyNumberFormat="1" applyFont="1" applyFill="1" applyBorder="1" applyProtection="1">
      <protection locked="0"/>
    </xf>
    <xf numFmtId="37" fontId="29" fillId="10" borderId="17" xfId="7" quotePrefix="1" applyNumberFormat="1" applyFont="1" applyFill="1" applyBorder="1" applyProtection="1"/>
    <xf numFmtId="37" fontId="29" fillId="10" borderId="17" xfId="7" quotePrefix="1" applyNumberFormat="1" applyFont="1" applyFill="1" applyBorder="1" applyProtection="1">
      <protection locked="0"/>
    </xf>
    <xf numFmtId="37" fontId="29" fillId="3" borderId="17" xfId="7" quotePrefix="1" applyNumberFormat="1" applyFont="1" applyFill="1" applyBorder="1" applyProtection="1">
      <protection locked="0"/>
    </xf>
    <xf numFmtId="37" fontId="29" fillId="0" borderId="17" xfId="7" quotePrefix="1" applyNumberFormat="1" applyFont="1" applyFill="1" applyBorder="1" applyProtection="1">
      <protection locked="0"/>
    </xf>
    <xf numFmtId="2" fontId="28" fillId="0" borderId="0" xfId="7" applyNumberFormat="1" applyFont="1" applyFill="1" applyBorder="1" applyAlignment="1" applyProtection="1">
      <alignment horizontal="right"/>
      <protection locked="0"/>
    </xf>
    <xf numFmtId="5" fontId="28" fillId="0" borderId="0" xfId="7" applyNumberFormat="1" applyFont="1" applyAlignment="1" applyProtection="1">
      <alignment horizontal="right"/>
      <protection locked="0"/>
    </xf>
    <xf numFmtId="5" fontId="46" fillId="0" borderId="0" xfId="7" applyNumberFormat="1" applyFont="1" applyAlignment="1" applyProtection="1">
      <alignment horizontal="right"/>
      <protection locked="0"/>
    </xf>
    <xf numFmtId="166" fontId="28" fillId="0" borderId="0" xfId="3" applyNumberFormat="1" applyFont="1" applyAlignment="1" applyProtection="1">
      <alignment horizontal="right"/>
      <protection locked="0"/>
    </xf>
    <xf numFmtId="0" fontId="46" fillId="0" borderId="0" xfId="7" applyFont="1" applyAlignment="1" applyProtection="1">
      <alignment horizontal="right"/>
      <protection locked="0"/>
    </xf>
    <xf numFmtId="4" fontId="33" fillId="11" borderId="0" xfId="7" applyNumberFormat="1" applyFont="1" applyFill="1" applyBorder="1" applyProtection="1">
      <protection locked="0"/>
    </xf>
    <xf numFmtId="7" fontId="28" fillId="0" borderId="0" xfId="7" applyNumberFormat="1" applyFont="1" applyProtection="1">
      <protection locked="0"/>
    </xf>
    <xf numFmtId="167" fontId="33" fillId="7" borderId="0" xfId="13" applyNumberFormat="1" applyFont="1" applyFill="1" applyBorder="1" applyProtection="1"/>
    <xf numFmtId="170" fontId="33" fillId="0" borderId="0" xfId="7" applyNumberFormat="1" applyFont="1" applyFill="1" applyBorder="1" applyProtection="1"/>
    <xf numFmtId="2" fontId="28" fillId="0" borderId="0" xfId="7" applyNumberFormat="1" applyFont="1" applyAlignment="1" applyProtection="1">
      <alignment horizontal="right"/>
      <protection locked="0"/>
    </xf>
    <xf numFmtId="165" fontId="33" fillId="7" borderId="0" xfId="7" applyNumberFormat="1" applyFont="1" applyFill="1" applyBorder="1" applyAlignment="1" applyProtection="1">
      <protection locked="0"/>
    </xf>
    <xf numFmtId="2" fontId="33" fillId="7" borderId="0" xfId="7" applyNumberFormat="1" applyFont="1" applyFill="1" applyBorder="1" applyAlignment="1" applyProtection="1">
      <alignment horizontal="right"/>
    </xf>
    <xf numFmtId="166" fontId="27" fillId="0" borderId="0" xfId="3" applyNumberFormat="1" applyFont="1" applyFill="1" applyBorder="1" applyAlignment="1" applyProtection="1">
      <alignment horizontal="right"/>
      <protection locked="0"/>
    </xf>
    <xf numFmtId="14" fontId="27" fillId="0" borderId="0" xfId="7" applyNumberFormat="1" applyFont="1" applyFill="1" applyBorder="1" applyProtection="1">
      <protection locked="0"/>
    </xf>
    <xf numFmtId="14" fontId="27" fillId="0" borderId="0" xfId="7" applyNumberFormat="1" applyFont="1" applyFill="1" applyBorder="1" applyAlignment="1" applyProtection="1">
      <protection locked="0"/>
    </xf>
    <xf numFmtId="14" fontId="27" fillId="0" borderId="0" xfId="7" applyNumberFormat="1" applyFont="1" applyFill="1" applyBorder="1" applyAlignment="1" applyProtection="1">
      <alignment horizontal="right"/>
      <protection locked="0"/>
    </xf>
    <xf numFmtId="14" fontId="27" fillId="0" borderId="0" xfId="7" applyNumberFormat="1" applyFont="1" applyFill="1" applyProtection="1">
      <protection locked="0"/>
    </xf>
    <xf numFmtId="14" fontId="30" fillId="0" borderId="30" xfId="7" applyNumberFormat="1" applyFont="1" applyFill="1" applyBorder="1" applyAlignment="1" applyProtection="1">
      <protection locked="0"/>
    </xf>
    <xf numFmtId="14" fontId="30" fillId="0" borderId="29" xfId="7" applyNumberFormat="1" applyFont="1" applyFill="1" applyBorder="1" applyAlignment="1" applyProtection="1">
      <alignment horizontal="center"/>
      <protection locked="0"/>
    </xf>
    <xf numFmtId="14" fontId="30" fillId="0" borderId="28" xfId="7" applyNumberFormat="1" applyFont="1" applyFill="1" applyBorder="1" applyAlignment="1" applyProtection="1">
      <alignment horizontal="right"/>
      <protection locked="0"/>
    </xf>
    <xf numFmtId="0" fontId="139" fillId="0" borderId="0" xfId="7" applyFont="1" applyFill="1" applyBorder="1" applyProtection="1">
      <protection locked="0"/>
    </xf>
    <xf numFmtId="0" fontId="139" fillId="0" borderId="17" xfId="7" applyFont="1" applyFill="1" applyBorder="1" applyProtection="1">
      <protection locked="0"/>
    </xf>
    <xf numFmtId="5" fontId="138" fillId="0" borderId="0" xfId="7" applyNumberFormat="1" applyFont="1" applyFill="1" applyBorder="1" applyAlignment="1" applyProtection="1">
      <alignment horizontal="right"/>
      <protection locked="0"/>
    </xf>
    <xf numFmtId="0" fontId="28" fillId="0" borderId="0" xfId="7" quotePrefix="1" applyFont="1" applyFill="1" applyBorder="1" applyProtection="1">
      <protection locked="0"/>
    </xf>
    <xf numFmtId="0" fontId="140" fillId="0" borderId="0" xfId="0" applyFont="1"/>
    <xf numFmtId="14" fontId="30" fillId="0" borderId="29" xfId="7" applyNumberFormat="1" applyFont="1" applyFill="1" applyBorder="1" applyAlignment="1" applyProtection="1">
      <alignment horizontal="right"/>
      <protection locked="0"/>
    </xf>
    <xf numFmtId="14" fontId="30" fillId="0" borderId="29" xfId="7" applyNumberFormat="1" applyFont="1" applyFill="1" applyBorder="1" applyProtection="1">
      <protection locked="0"/>
    </xf>
    <xf numFmtId="5" fontId="40" fillId="5" borderId="27" xfId="7" applyNumberFormat="1" applyFont="1" applyFill="1" applyBorder="1" applyAlignment="1" applyProtection="1">
      <alignment horizontal="center" wrapText="1"/>
    </xf>
    <xf numFmtId="0" fontId="10" fillId="4" borderId="0" xfId="0" applyFont="1" applyFill="1" applyAlignment="1">
      <alignment horizontal="left" wrapText="1"/>
    </xf>
    <xf numFmtId="0" fontId="12" fillId="4" borderId="0" xfId="0" applyFont="1" applyFill="1" applyAlignment="1">
      <alignment horizontal="left" wrapText="1"/>
    </xf>
    <xf numFmtId="0" fontId="16" fillId="4" borderId="0" xfId="1" applyFill="1" applyAlignment="1" applyProtection="1">
      <alignment horizontal="left"/>
    </xf>
    <xf numFmtId="0" fontId="0" fillId="4" borderId="0" xfId="0" applyFill="1" applyAlignment="1">
      <alignment horizontal="left"/>
    </xf>
    <xf numFmtId="0" fontId="11" fillId="4" borderId="0" xfId="0" applyFont="1" applyFill="1" applyAlignment="1" applyProtection="1">
      <alignment horizontal="left" wrapText="1"/>
      <protection locked="0"/>
    </xf>
    <xf numFmtId="0" fontId="11" fillId="4" borderId="0" xfId="0" applyFont="1" applyFill="1" applyAlignment="1">
      <alignment horizontal="left" wrapText="1"/>
    </xf>
    <xf numFmtId="0" fontId="12" fillId="4" borderId="0" xfId="0" applyFont="1" applyFill="1" applyAlignment="1">
      <alignment horizontal="left" wrapText="1"/>
    </xf>
    <xf numFmtId="0" fontId="2" fillId="4" borderId="0" xfId="0" applyFont="1" applyFill="1" applyAlignment="1">
      <alignment horizontal="left" wrapText="1"/>
    </xf>
    <xf numFmtId="0" fontId="10" fillId="4" borderId="0" xfId="0" applyFont="1" applyFill="1" applyAlignment="1">
      <alignment horizontal="left" wrapText="1"/>
    </xf>
    <xf numFmtId="0" fontId="15" fillId="4" borderId="0" xfId="0" applyFont="1" applyFill="1" applyAlignment="1">
      <alignment horizontal="left" wrapText="1"/>
    </xf>
    <xf numFmtId="0" fontId="15" fillId="0" borderId="0" xfId="0" applyFont="1" applyFill="1" applyAlignment="1">
      <alignment horizontal="left" wrapText="1"/>
    </xf>
    <xf numFmtId="0" fontId="7" fillId="0" borderId="0" xfId="0" applyFont="1" applyAlignment="1">
      <alignment wrapText="1"/>
    </xf>
    <xf numFmtId="0" fontId="14" fillId="4" borderId="0" xfId="0" applyFont="1" applyFill="1" applyAlignment="1">
      <alignment horizontal="left" wrapText="1"/>
    </xf>
    <xf numFmtId="0" fontId="15" fillId="4" borderId="0" xfId="0" applyFont="1" applyFill="1" applyAlignment="1">
      <alignment horizontal="left" vertical="top" wrapText="1"/>
    </xf>
    <xf numFmtId="0" fontId="9" fillId="4" borderId="0" xfId="0" applyFont="1" applyFill="1" applyAlignment="1">
      <alignment horizontal="center" wrapText="1"/>
    </xf>
    <xf numFmtId="0" fontId="7" fillId="4" borderId="0" xfId="0" applyFont="1" applyFill="1" applyAlignment="1">
      <alignment horizontal="left" wrapText="1"/>
    </xf>
    <xf numFmtId="0" fontId="12" fillId="4" borderId="0" xfId="0" applyFont="1" applyFill="1" applyAlignment="1">
      <alignment horizontal="left" vertical="center" wrapText="1"/>
    </xf>
    <xf numFmtId="43" fontId="2" fillId="3" borderId="4" xfId="2" quotePrefix="1" applyFont="1" applyFill="1" applyBorder="1" applyAlignment="1">
      <alignment horizontal="center" wrapText="1"/>
    </xf>
    <xf numFmtId="43" fontId="2" fillId="3" borderId="5" xfId="2" quotePrefix="1" applyFont="1" applyFill="1" applyBorder="1" applyAlignment="1">
      <alignment horizontal="center" wrapText="1"/>
    </xf>
    <xf numFmtId="43" fontId="2" fillId="3" borderId="1" xfId="2" quotePrefix="1" applyFont="1" applyFill="1" applyBorder="1" applyAlignment="1">
      <alignment horizontal="center" wrapText="1"/>
    </xf>
    <xf numFmtId="43" fontId="2" fillId="3" borderId="4" xfId="2" applyFont="1" applyFill="1" applyBorder="1" applyAlignment="1">
      <alignment horizontal="center" wrapText="1"/>
    </xf>
    <xf numFmtId="43" fontId="2" fillId="3" borderId="1" xfId="2" applyFont="1" applyFill="1" applyBorder="1" applyAlignment="1">
      <alignment horizontal="center" wrapText="1"/>
    </xf>
    <xf numFmtId="49" fontId="4" fillId="0" borderId="0" xfId="0" applyNumberFormat="1" applyFont="1" applyAlignment="1">
      <alignment horizontal="center"/>
    </xf>
    <xf numFmtId="49" fontId="26" fillId="0" borderId="0" xfId="0" applyNumberFormat="1" applyFont="1" applyAlignment="1">
      <alignment horizontal="center"/>
    </xf>
    <xf numFmtId="5" fontId="30" fillId="0" borderId="0" xfId="7" applyNumberFormat="1" applyFont="1" applyFill="1" applyBorder="1" applyAlignment="1" applyProtection="1">
      <alignment horizontal="center"/>
    </xf>
    <xf numFmtId="5" fontId="30" fillId="0" borderId="15" xfId="7" applyNumberFormat="1" applyFont="1" applyFill="1" applyBorder="1" applyAlignment="1" applyProtection="1">
      <alignment horizontal="center"/>
    </xf>
    <xf numFmtId="5" fontId="30" fillId="0" borderId="31" xfId="7" applyNumberFormat="1" applyFont="1" applyFill="1" applyBorder="1" applyAlignment="1" applyProtection="1">
      <alignment horizontal="center"/>
    </xf>
    <xf numFmtId="49" fontId="30" fillId="0" borderId="17" xfId="7" applyNumberFormat="1" applyFont="1" applyFill="1" applyBorder="1" applyAlignment="1" applyProtection="1">
      <alignment horizontal="center"/>
    </xf>
    <xf numFmtId="49" fontId="30" fillId="0" borderId="0" xfId="7" applyNumberFormat="1" applyFont="1" applyFill="1" applyBorder="1" applyAlignment="1" applyProtection="1">
      <alignment horizontal="center"/>
    </xf>
    <xf numFmtId="49" fontId="30" fillId="0" borderId="16" xfId="7" applyNumberFormat="1" applyFont="1" applyFill="1" applyBorder="1" applyAlignment="1" applyProtection="1">
      <alignment horizontal="center"/>
    </xf>
    <xf numFmtId="5" fontId="40" fillId="5" borderId="20" xfId="7" applyNumberFormat="1" applyFont="1" applyFill="1" applyBorder="1" applyAlignment="1" applyProtection="1">
      <alignment horizontal="center"/>
    </xf>
    <xf numFmtId="5" fontId="40" fillId="5" borderId="19" xfId="7" applyNumberFormat="1" applyFont="1" applyFill="1" applyBorder="1" applyAlignment="1" applyProtection="1">
      <alignment horizontal="center"/>
    </xf>
    <xf numFmtId="5" fontId="40" fillId="5" borderId="18" xfId="7" applyNumberFormat="1" applyFont="1" applyFill="1" applyBorder="1" applyAlignment="1" applyProtection="1">
      <alignment horizontal="center"/>
    </xf>
    <xf numFmtId="2" fontId="40" fillId="7" borderId="17" xfId="7" applyNumberFormat="1" applyFont="1" applyFill="1" applyBorder="1" applyAlignment="1" applyProtection="1">
      <alignment horizontal="right"/>
    </xf>
    <xf numFmtId="2" fontId="40" fillId="7" borderId="0" xfId="7" applyNumberFormat="1" applyFont="1" applyFill="1" applyBorder="1" applyAlignment="1" applyProtection="1">
      <alignment horizontal="right"/>
    </xf>
    <xf numFmtId="2" fontId="40" fillId="7" borderId="16" xfId="7" applyNumberFormat="1" applyFont="1" applyFill="1" applyBorder="1" applyAlignment="1" applyProtection="1">
      <alignment horizontal="right"/>
    </xf>
    <xf numFmtId="5" fontId="40" fillId="0" borderId="0" xfId="7" quotePrefix="1" applyNumberFormat="1" applyFont="1" applyFill="1" applyBorder="1" applyAlignment="1" applyProtection="1">
      <alignment horizontal="left"/>
    </xf>
    <xf numFmtId="5" fontId="40" fillId="0" borderId="0" xfId="7" applyNumberFormat="1" applyFont="1" applyFill="1" applyBorder="1" applyAlignment="1" applyProtection="1">
      <alignment horizontal="left"/>
    </xf>
    <xf numFmtId="5" fontId="40" fillId="0" borderId="15" xfId="7" applyNumberFormat="1" applyFont="1" applyFill="1" applyBorder="1" applyAlignment="1" applyProtection="1">
      <alignment horizontal="left"/>
    </xf>
    <xf numFmtId="5" fontId="40" fillId="0" borderId="31" xfId="7" quotePrefix="1" applyNumberFormat="1" applyFont="1" applyFill="1" applyBorder="1" applyAlignment="1" applyProtection="1">
      <alignment horizontal="left"/>
    </xf>
    <xf numFmtId="5" fontId="40" fillId="0" borderId="15" xfId="7" quotePrefix="1" applyNumberFormat="1" applyFont="1" applyFill="1" applyBorder="1" applyAlignment="1" applyProtection="1">
      <alignment horizontal="left"/>
    </xf>
    <xf numFmtId="5" fontId="40" fillId="5" borderId="17" xfId="7" applyNumberFormat="1" applyFont="1" applyFill="1" applyBorder="1" applyAlignment="1" applyProtection="1">
      <alignment horizontal="center"/>
    </xf>
    <xf numFmtId="5" fontId="40" fillId="5" borderId="0" xfId="7" applyNumberFormat="1" applyFont="1" applyFill="1" applyBorder="1" applyAlignment="1" applyProtection="1">
      <alignment horizontal="center"/>
    </xf>
    <xf numFmtId="5" fontId="40" fillId="5" borderId="15" xfId="7" applyNumberFormat="1" applyFont="1" applyFill="1" applyBorder="1" applyAlignment="1" applyProtection="1">
      <alignment horizontal="center"/>
    </xf>
  </cellXfs>
  <cellStyles count="1264">
    <cellStyle name=" 1" xfId="48"/>
    <cellStyle name=" 1 2" xfId="49"/>
    <cellStyle name=" 1 3" xfId="50"/>
    <cellStyle name="1" xfId="51"/>
    <cellStyle name="1 2" xfId="52"/>
    <cellStyle name="20 % - Accent1" xfId="53"/>
    <cellStyle name="20 % - Accent1 2" xfId="54"/>
    <cellStyle name="20 % - Accent1 2 2" xfId="55"/>
    <cellStyle name="20 % - Accent1 3" xfId="56"/>
    <cellStyle name="20 % - Accent2" xfId="57"/>
    <cellStyle name="20 % - Accent2 2" xfId="58"/>
    <cellStyle name="20 % - Accent2 2 2" xfId="59"/>
    <cellStyle name="20 % - Accent2 3" xfId="60"/>
    <cellStyle name="20 % - Accent3" xfId="61"/>
    <cellStyle name="20 % - Accent3 2" xfId="62"/>
    <cellStyle name="20 % - Accent3 2 2" xfId="63"/>
    <cellStyle name="20 % - Accent3 3" xfId="64"/>
    <cellStyle name="20 % - Accent4" xfId="65"/>
    <cellStyle name="20 % - Accent4 2" xfId="66"/>
    <cellStyle name="20 % - Accent4 2 2" xfId="67"/>
    <cellStyle name="20 % - Accent4 3" xfId="68"/>
    <cellStyle name="20 % - Accent5" xfId="69"/>
    <cellStyle name="20 % - Accent5 2" xfId="70"/>
    <cellStyle name="20 % - Accent5 2 2" xfId="71"/>
    <cellStyle name="20 % - Accent5 3" xfId="72"/>
    <cellStyle name="20 % - Accent6" xfId="73"/>
    <cellStyle name="20 % - Accent6 2" xfId="74"/>
    <cellStyle name="20 % - Accent6 2 2" xfId="75"/>
    <cellStyle name="20 % - Accent6 3" xfId="76"/>
    <cellStyle name="20% - Accent1 2" xfId="77"/>
    <cellStyle name="20% - Accent1 2 2" xfId="78"/>
    <cellStyle name="20% - Accent1 3" xfId="79"/>
    <cellStyle name="20% - Accent1 4" xfId="80"/>
    <cellStyle name="20% - Accent1 5" xfId="81"/>
    <cellStyle name="20% - Accent1 6" xfId="82"/>
    <cellStyle name="20% - Accent1 7" xfId="83"/>
    <cellStyle name="20% - Accent1 8" xfId="84"/>
    <cellStyle name="20% - Accent2 2" xfId="85"/>
    <cellStyle name="20% - Accent2 2 2" xfId="86"/>
    <cellStyle name="20% - Accent2 3" xfId="87"/>
    <cellStyle name="20% - Accent2 4" xfId="88"/>
    <cellStyle name="20% - Accent2 5" xfId="89"/>
    <cellStyle name="20% - Accent2 6" xfId="90"/>
    <cellStyle name="20% - Accent2 7" xfId="91"/>
    <cellStyle name="20% - Accent2 8" xfId="92"/>
    <cellStyle name="20% - Accent3 2" xfId="93"/>
    <cellStyle name="20% - Accent3 2 2" xfId="94"/>
    <cellStyle name="20% - Accent3 3" xfId="95"/>
    <cellStyle name="20% - Accent3 4" xfId="96"/>
    <cellStyle name="20% - Accent3 5" xfId="97"/>
    <cellStyle name="20% - Accent3 6" xfId="98"/>
    <cellStyle name="20% - Accent3 7" xfId="99"/>
    <cellStyle name="20% - Accent3 8" xfId="100"/>
    <cellStyle name="20% - Accent4 2" xfId="101"/>
    <cellStyle name="20% - Accent4 2 2" xfId="102"/>
    <cellStyle name="20% - Accent4 3" xfId="103"/>
    <cellStyle name="20% - Accent4 4" xfId="104"/>
    <cellStyle name="20% - Accent4 5" xfId="105"/>
    <cellStyle name="20% - Accent4 6" xfId="106"/>
    <cellStyle name="20% - Accent4 7" xfId="107"/>
    <cellStyle name="20% - Accent4 8" xfId="108"/>
    <cellStyle name="20% - Accent5 2" xfId="109"/>
    <cellStyle name="20% - Accent5 2 2" xfId="110"/>
    <cellStyle name="20% - Accent5 3" xfId="111"/>
    <cellStyle name="20% - Accent5 4" xfId="112"/>
    <cellStyle name="20% - Accent5 5" xfId="113"/>
    <cellStyle name="20% - Accent5 6" xfId="114"/>
    <cellStyle name="20% - Accent5 7" xfId="115"/>
    <cellStyle name="20% - Accent5 8" xfId="116"/>
    <cellStyle name="20% - Accent6 2" xfId="117"/>
    <cellStyle name="20% - Accent6 2 2" xfId="118"/>
    <cellStyle name="20% - Accent6 3" xfId="119"/>
    <cellStyle name="20% - Accent6 4" xfId="120"/>
    <cellStyle name="20% - Accent6 5" xfId="121"/>
    <cellStyle name="20% - Accent6 6" xfId="122"/>
    <cellStyle name="20% - Accent6 7" xfId="123"/>
    <cellStyle name="20% - Accent6 8" xfId="124"/>
    <cellStyle name="20% - Colore 1" xfId="125"/>
    <cellStyle name="20% - Colore 1 2" xfId="126"/>
    <cellStyle name="20% - Colore 2" xfId="127"/>
    <cellStyle name="20% - Colore 2 2" xfId="128"/>
    <cellStyle name="20% - Colore 3" xfId="129"/>
    <cellStyle name="20% - Colore 3 2" xfId="130"/>
    <cellStyle name="20% - Colore 4" xfId="131"/>
    <cellStyle name="20% - Colore 4 2" xfId="132"/>
    <cellStyle name="20% - Colore 5" xfId="133"/>
    <cellStyle name="20% - Colore 5 2" xfId="134"/>
    <cellStyle name="20% - Colore 6" xfId="135"/>
    <cellStyle name="20% - Colore 6 2" xfId="136"/>
    <cellStyle name="20% - Énfasis1" xfId="137"/>
    <cellStyle name="20% - Énfasis1 2" xfId="138"/>
    <cellStyle name="20% - Énfasis1 2 2" xfId="139"/>
    <cellStyle name="20% - Énfasis1 2 3" xfId="140"/>
    <cellStyle name="20% - Énfasis1 3" xfId="141"/>
    <cellStyle name="20% - Énfasis1 4" xfId="142"/>
    <cellStyle name="20% - Énfasis2" xfId="143"/>
    <cellStyle name="20% - Énfasis2 2" xfId="144"/>
    <cellStyle name="20% - Énfasis2 2 2" xfId="145"/>
    <cellStyle name="20% - Énfasis2 2 3" xfId="146"/>
    <cellStyle name="20% - Énfasis2 3" xfId="147"/>
    <cellStyle name="20% - Énfasis2 4" xfId="148"/>
    <cellStyle name="20% - Énfasis3" xfId="149"/>
    <cellStyle name="20% - Énfasis3 2" xfId="150"/>
    <cellStyle name="20% - Énfasis3 2 2" xfId="151"/>
    <cellStyle name="20% - Énfasis3 2 3" xfId="152"/>
    <cellStyle name="20% - Énfasis3 3" xfId="153"/>
    <cellStyle name="20% - Énfasis3 4" xfId="154"/>
    <cellStyle name="20% - Énfasis4" xfId="155"/>
    <cellStyle name="20% - Énfasis4 2" xfId="156"/>
    <cellStyle name="20% - Énfasis4 2 2" xfId="157"/>
    <cellStyle name="20% - Énfasis4 2 3" xfId="158"/>
    <cellStyle name="20% - Énfasis4 3" xfId="159"/>
    <cellStyle name="20% - Énfasis4 4" xfId="160"/>
    <cellStyle name="20% - Énfasis5" xfId="161"/>
    <cellStyle name="20% - Énfasis5 2" xfId="162"/>
    <cellStyle name="20% - Énfasis5 2 2" xfId="163"/>
    <cellStyle name="20% - Énfasis5 2 3" xfId="164"/>
    <cellStyle name="20% - Énfasis5 3" xfId="165"/>
    <cellStyle name="20% - Énfasis5 4" xfId="166"/>
    <cellStyle name="20% - Énfasis6" xfId="167"/>
    <cellStyle name="20% - Énfasis6 2" xfId="168"/>
    <cellStyle name="20% - Énfasis6 2 2" xfId="169"/>
    <cellStyle name="20% - Énfasis6 2 3" xfId="170"/>
    <cellStyle name="20% - Énfasis6 3" xfId="171"/>
    <cellStyle name="20% - Énfasis6 4" xfId="172"/>
    <cellStyle name="20% - アクセント 1" xfId="173"/>
    <cellStyle name="20% - アクセント 2" xfId="174"/>
    <cellStyle name="20% - アクセント 3" xfId="175"/>
    <cellStyle name="20% - アクセント 4" xfId="176"/>
    <cellStyle name="20% - アクセント 5" xfId="177"/>
    <cellStyle name="20% - アクセント 6" xfId="178"/>
    <cellStyle name="40 % - Accent1" xfId="179"/>
    <cellStyle name="40 % - Accent1 2" xfId="180"/>
    <cellStyle name="40 % - Accent1 2 2" xfId="181"/>
    <cellStyle name="40 % - Accent1 3" xfId="182"/>
    <cellStyle name="40 % - Accent2" xfId="183"/>
    <cellStyle name="40 % - Accent2 2" xfId="184"/>
    <cellStyle name="40 % - Accent2 2 2" xfId="185"/>
    <cellStyle name="40 % - Accent2 3" xfId="186"/>
    <cellStyle name="40 % - Accent3" xfId="187"/>
    <cellStyle name="40 % - Accent3 2" xfId="188"/>
    <cellStyle name="40 % - Accent3 2 2" xfId="189"/>
    <cellStyle name="40 % - Accent3 3" xfId="190"/>
    <cellStyle name="40 % - Accent4" xfId="191"/>
    <cellStyle name="40 % - Accent4 2" xfId="192"/>
    <cellStyle name="40 % - Accent4 2 2" xfId="193"/>
    <cellStyle name="40 % - Accent4 3" xfId="194"/>
    <cellStyle name="40 % - Accent5" xfId="195"/>
    <cellStyle name="40 % - Accent5 2" xfId="196"/>
    <cellStyle name="40 % - Accent5 2 2" xfId="197"/>
    <cellStyle name="40 % - Accent5 3" xfId="198"/>
    <cellStyle name="40 % - Accent6" xfId="199"/>
    <cellStyle name="40 % - Accent6 2" xfId="200"/>
    <cellStyle name="40 % - Accent6 2 2" xfId="201"/>
    <cellStyle name="40 % - Accent6 3" xfId="202"/>
    <cellStyle name="40% - Accent1 2" xfId="203"/>
    <cellStyle name="40% - Accent1 2 2" xfId="204"/>
    <cellStyle name="40% - Accent1 3" xfId="205"/>
    <cellStyle name="40% - Accent1 4" xfId="206"/>
    <cellStyle name="40% - Accent1 5" xfId="207"/>
    <cellStyle name="40% - Accent1 6" xfId="208"/>
    <cellStyle name="40% - Accent1 7" xfId="209"/>
    <cellStyle name="40% - Accent1 8" xfId="210"/>
    <cellStyle name="40% - Accent2 2" xfId="211"/>
    <cellStyle name="40% - Accent2 2 2" xfId="212"/>
    <cellStyle name="40% - Accent2 3" xfId="213"/>
    <cellStyle name="40% - Accent2 4" xfId="214"/>
    <cellStyle name="40% - Accent2 5" xfId="215"/>
    <cellStyle name="40% - Accent2 6" xfId="216"/>
    <cellStyle name="40% - Accent2 7" xfId="217"/>
    <cellStyle name="40% - Accent2 8" xfId="218"/>
    <cellStyle name="40% - Accent3 2" xfId="219"/>
    <cellStyle name="40% - Accent3 2 2" xfId="220"/>
    <cellStyle name="40% - Accent3 3" xfId="221"/>
    <cellStyle name="40% - Accent3 4" xfId="222"/>
    <cellStyle name="40% - Accent3 5" xfId="223"/>
    <cellStyle name="40% - Accent3 6" xfId="224"/>
    <cellStyle name="40% - Accent3 7" xfId="225"/>
    <cellStyle name="40% - Accent3 8" xfId="226"/>
    <cellStyle name="40% - Accent4 2" xfId="227"/>
    <cellStyle name="40% - Accent4 2 2" xfId="228"/>
    <cellStyle name="40% - Accent4 3" xfId="229"/>
    <cellStyle name="40% - Accent4 4" xfId="230"/>
    <cellStyle name="40% - Accent4 5" xfId="231"/>
    <cellStyle name="40% - Accent4 6" xfId="232"/>
    <cellStyle name="40% - Accent4 7" xfId="233"/>
    <cellStyle name="40% - Accent4 8" xfId="234"/>
    <cellStyle name="40% - Accent5 2" xfId="235"/>
    <cellStyle name="40% - Accent5 2 2" xfId="236"/>
    <cellStyle name="40% - Accent5 3" xfId="237"/>
    <cellStyle name="40% - Accent5 4" xfId="238"/>
    <cellStyle name="40% - Accent5 5" xfId="239"/>
    <cellStyle name="40% - Accent5 6" xfId="240"/>
    <cellStyle name="40% - Accent5 7" xfId="241"/>
    <cellStyle name="40% - Accent5 8" xfId="242"/>
    <cellStyle name="40% - Accent6 2" xfId="243"/>
    <cellStyle name="40% - Accent6 2 2" xfId="244"/>
    <cellStyle name="40% - Accent6 3" xfId="245"/>
    <cellStyle name="40% - Accent6 4" xfId="246"/>
    <cellStyle name="40% - Accent6 5" xfId="247"/>
    <cellStyle name="40% - Accent6 6" xfId="248"/>
    <cellStyle name="40% - Accent6 7" xfId="249"/>
    <cellStyle name="40% - Accent6 8" xfId="250"/>
    <cellStyle name="40% - Colore 1" xfId="251"/>
    <cellStyle name="40% - Colore 1 2" xfId="252"/>
    <cellStyle name="40% - Colore 2" xfId="253"/>
    <cellStyle name="40% - Colore 2 2" xfId="254"/>
    <cellStyle name="40% - Colore 3" xfId="255"/>
    <cellStyle name="40% - Colore 3 2" xfId="256"/>
    <cellStyle name="40% - Colore 4" xfId="257"/>
    <cellStyle name="40% - Colore 4 2" xfId="258"/>
    <cellStyle name="40% - Colore 5" xfId="259"/>
    <cellStyle name="40% - Colore 5 2" xfId="260"/>
    <cellStyle name="40% - Colore 6" xfId="261"/>
    <cellStyle name="40% - Colore 6 2" xfId="262"/>
    <cellStyle name="40% - Énfasis1" xfId="263"/>
    <cellStyle name="40% - Énfasis1 2" xfId="264"/>
    <cellStyle name="40% - Énfasis1 2 2" xfId="265"/>
    <cellStyle name="40% - Énfasis1 2 3" xfId="266"/>
    <cellStyle name="40% - Énfasis1 3" xfId="267"/>
    <cellStyle name="40% - Énfasis1 4" xfId="268"/>
    <cellStyle name="40% - Énfasis2" xfId="269"/>
    <cellStyle name="40% - Énfasis2 2" xfId="270"/>
    <cellStyle name="40% - Énfasis2 2 2" xfId="271"/>
    <cellStyle name="40% - Énfasis2 2 3" xfId="272"/>
    <cellStyle name="40% - Énfasis2 3" xfId="273"/>
    <cellStyle name="40% - Énfasis2 4" xfId="274"/>
    <cellStyle name="40% - Énfasis3" xfId="275"/>
    <cellStyle name="40% - Énfasis3 2" xfId="276"/>
    <cellStyle name="40% - Énfasis3 2 2" xfId="277"/>
    <cellStyle name="40% - Énfasis3 2 3" xfId="278"/>
    <cellStyle name="40% - Énfasis3 3" xfId="279"/>
    <cellStyle name="40% - Énfasis3 4" xfId="280"/>
    <cellStyle name="40% - Énfasis4" xfId="281"/>
    <cellStyle name="40% - Énfasis4 2" xfId="282"/>
    <cellStyle name="40% - Énfasis4 2 2" xfId="283"/>
    <cellStyle name="40% - Énfasis4 2 3" xfId="284"/>
    <cellStyle name="40% - Énfasis4 3" xfId="285"/>
    <cellStyle name="40% - Énfasis4 4" xfId="286"/>
    <cellStyle name="40% - Énfasis5" xfId="287"/>
    <cellStyle name="40% - Énfasis5 2" xfId="288"/>
    <cellStyle name="40% - Énfasis5 2 2" xfId="289"/>
    <cellStyle name="40% - Énfasis5 2 3" xfId="290"/>
    <cellStyle name="40% - Énfasis5 3" xfId="291"/>
    <cellStyle name="40% - Énfasis5 4" xfId="292"/>
    <cellStyle name="40% - Énfasis6" xfId="293"/>
    <cellStyle name="40% - Énfasis6 2" xfId="294"/>
    <cellStyle name="40% - Énfasis6 2 2" xfId="295"/>
    <cellStyle name="40% - Énfasis6 2 3" xfId="296"/>
    <cellStyle name="40% - Énfasis6 3" xfId="297"/>
    <cellStyle name="40% - Énfasis6 4" xfId="298"/>
    <cellStyle name="40% - アクセント 1" xfId="299"/>
    <cellStyle name="40% - アクセント 2" xfId="300"/>
    <cellStyle name="40% - アクセント 3" xfId="301"/>
    <cellStyle name="40% - アクセント 4" xfId="302"/>
    <cellStyle name="40% - アクセント 5" xfId="303"/>
    <cellStyle name="40% - アクセント 6" xfId="304"/>
    <cellStyle name="60 % - Accent1" xfId="305"/>
    <cellStyle name="60 % - Accent1 2" xfId="306"/>
    <cellStyle name="60 % - Accent2" xfId="307"/>
    <cellStyle name="60 % - Accent2 2" xfId="308"/>
    <cellStyle name="60 % - Accent3" xfId="309"/>
    <cellStyle name="60 % - Accent3 2" xfId="310"/>
    <cellStyle name="60 % - Accent4" xfId="311"/>
    <cellStyle name="60 % - Accent4 2" xfId="312"/>
    <cellStyle name="60 % - Accent5" xfId="313"/>
    <cellStyle name="60 % - Accent5 2" xfId="314"/>
    <cellStyle name="60 % - Accent6" xfId="315"/>
    <cellStyle name="60 % - Accent6 2" xfId="316"/>
    <cellStyle name="60% - Accent1 2" xfId="317"/>
    <cellStyle name="60% - Accent1 2 2" xfId="318"/>
    <cellStyle name="60% - Accent2 2" xfId="319"/>
    <cellStyle name="60% - Accent2 2 2" xfId="320"/>
    <cellStyle name="60% - Accent3 2" xfId="321"/>
    <cellStyle name="60% - Accent3 2 2" xfId="322"/>
    <cellStyle name="60% - Accent4 2" xfId="323"/>
    <cellStyle name="60% - Accent4 2 2" xfId="324"/>
    <cellStyle name="60% - Accent5 2" xfId="325"/>
    <cellStyle name="60% - Accent5 2 2" xfId="326"/>
    <cellStyle name="60% - Accent6 2" xfId="327"/>
    <cellStyle name="60% - Accent6 2 2" xfId="328"/>
    <cellStyle name="60% - Colore 1" xfId="329"/>
    <cellStyle name="60% - Colore 2" xfId="330"/>
    <cellStyle name="60% - Colore 3" xfId="331"/>
    <cellStyle name="60% - Colore 4" xfId="332"/>
    <cellStyle name="60% - Colore 5" xfId="333"/>
    <cellStyle name="60% - Colore 6" xfId="334"/>
    <cellStyle name="60% - Énfasis1" xfId="335"/>
    <cellStyle name="60% - Énfasis2" xfId="336"/>
    <cellStyle name="60% - Énfasis3" xfId="337"/>
    <cellStyle name="60% - Énfasis4" xfId="338"/>
    <cellStyle name="60% - Énfasis5" xfId="339"/>
    <cellStyle name="60% - Énfasis6" xfId="340"/>
    <cellStyle name="60% - アクセント 1" xfId="341"/>
    <cellStyle name="60% - アクセント 2" xfId="342"/>
    <cellStyle name="60% - アクセント 3" xfId="343"/>
    <cellStyle name="60% - アクセント 4" xfId="344"/>
    <cellStyle name="60% - アクセント 5" xfId="345"/>
    <cellStyle name="60% - アクセント 6" xfId="346"/>
    <cellStyle name="Accent1 2" xfId="347"/>
    <cellStyle name="Accent2 2" xfId="348"/>
    <cellStyle name="Accent3 2" xfId="349"/>
    <cellStyle name="Accent4 2" xfId="350"/>
    <cellStyle name="Accent5 2" xfId="351"/>
    <cellStyle name="Accent6 2" xfId="352"/>
    <cellStyle name="Avertissement" xfId="353"/>
    <cellStyle name="Avertissement 2" xfId="354"/>
    <cellStyle name="Bad 2" xfId="355"/>
    <cellStyle name="Bad 2 2" xfId="356"/>
    <cellStyle name="bob" xfId="357"/>
    <cellStyle name="bob 2" xfId="358"/>
    <cellStyle name="Buena" xfId="359"/>
    <cellStyle name="C00A" xfId="360"/>
    <cellStyle name="C00A 2" xfId="361"/>
    <cellStyle name="C00B" xfId="362"/>
    <cellStyle name="C00B 2" xfId="363"/>
    <cellStyle name="C00L" xfId="364"/>
    <cellStyle name="C00L 2" xfId="365"/>
    <cellStyle name="C01A" xfId="366"/>
    <cellStyle name="C01B" xfId="367"/>
    <cellStyle name="C01B 2" xfId="368"/>
    <cellStyle name="C01B 2 2" xfId="369"/>
    <cellStyle name="C01B 3" xfId="370"/>
    <cellStyle name="C01B 4" xfId="371"/>
    <cellStyle name="C01B 5" xfId="372"/>
    <cellStyle name="C01H" xfId="373"/>
    <cellStyle name="C01L" xfId="374"/>
    <cellStyle name="C02A" xfId="375"/>
    <cellStyle name="C02B" xfId="376"/>
    <cellStyle name="C02B 2" xfId="377"/>
    <cellStyle name="C02B 2 2" xfId="378"/>
    <cellStyle name="C02B 3" xfId="379"/>
    <cellStyle name="C02B 4" xfId="380"/>
    <cellStyle name="C02B 5" xfId="381"/>
    <cellStyle name="C02H" xfId="382"/>
    <cellStyle name="C02L" xfId="383"/>
    <cellStyle name="C03A" xfId="384"/>
    <cellStyle name="C03B" xfId="385"/>
    <cellStyle name="C03H" xfId="386"/>
    <cellStyle name="C03L" xfId="387"/>
    <cellStyle name="C04A" xfId="388"/>
    <cellStyle name="C04A 2" xfId="389"/>
    <cellStyle name="C04A 2 2" xfId="390"/>
    <cellStyle name="C04A 3" xfId="391"/>
    <cellStyle name="C04A 4" xfId="392"/>
    <cellStyle name="C04A 5" xfId="393"/>
    <cellStyle name="C04A_PHE course bud 22 pax" xfId="394"/>
    <cellStyle name="C04B" xfId="395"/>
    <cellStyle name="C04H" xfId="396"/>
    <cellStyle name="C04L" xfId="397"/>
    <cellStyle name="C04L 2" xfId="398"/>
    <cellStyle name="C05A" xfId="399"/>
    <cellStyle name="C05A 2" xfId="400"/>
    <cellStyle name="C05B" xfId="401"/>
    <cellStyle name="C05H" xfId="402"/>
    <cellStyle name="C05L" xfId="403"/>
    <cellStyle name="C05L 2" xfId="404"/>
    <cellStyle name="C06A" xfId="405"/>
    <cellStyle name="C06B" xfId="406"/>
    <cellStyle name="C06H" xfId="407"/>
    <cellStyle name="C06L" xfId="408"/>
    <cellStyle name="C07A" xfId="409"/>
    <cellStyle name="C07B" xfId="410"/>
    <cellStyle name="C07H" xfId="411"/>
    <cellStyle name="C07L" xfId="412"/>
    <cellStyle name="Calcolo" xfId="413"/>
    <cellStyle name="Calcul" xfId="414"/>
    <cellStyle name="Calcul 2" xfId="415"/>
    <cellStyle name="Calculation 2" xfId="416"/>
    <cellStyle name="Calculation 2 2" xfId="417"/>
    <cellStyle name="Cálculo" xfId="418"/>
    <cellStyle name="Celda de comprobación" xfId="419"/>
    <cellStyle name="Celda vinculada" xfId="420"/>
    <cellStyle name="Cella collegata" xfId="421"/>
    <cellStyle name="Cella da controllare" xfId="422"/>
    <cellStyle name="Cellule liée" xfId="423"/>
    <cellStyle name="Cellule liée 2" xfId="424"/>
    <cellStyle name="Check Cell 2" xfId="425"/>
    <cellStyle name="Check Cell 2 2" xfId="426"/>
    <cellStyle name="Code" xfId="427"/>
    <cellStyle name="Code 2" xfId="428"/>
    <cellStyle name="Code 3" xfId="429"/>
    <cellStyle name="Colore 1" xfId="430"/>
    <cellStyle name="Colore 2" xfId="431"/>
    <cellStyle name="Colore 3" xfId="432"/>
    <cellStyle name="Colore 4" xfId="433"/>
    <cellStyle name="Colore 5" xfId="434"/>
    <cellStyle name="Colore 6" xfId="435"/>
    <cellStyle name="Comma" xfId="2" builtinId="3"/>
    <cellStyle name="Comma [0] 2" xfId="436"/>
    <cellStyle name="Comma [0] 2 2" xfId="437"/>
    <cellStyle name="Comma 10" xfId="438"/>
    <cellStyle name="Comma 10 2" xfId="439"/>
    <cellStyle name="Comma 11" xfId="440"/>
    <cellStyle name="Comma 12" xfId="441"/>
    <cellStyle name="Comma 13" xfId="442"/>
    <cellStyle name="Comma 13 2" xfId="443"/>
    <cellStyle name="Comma 14" xfId="444"/>
    <cellStyle name="Comma 15" xfId="445"/>
    <cellStyle name="Comma 16" xfId="446"/>
    <cellStyle name="Comma 17" xfId="8"/>
    <cellStyle name="Comma 2" xfId="16"/>
    <cellStyle name="Comma 2 2" xfId="447"/>
    <cellStyle name="Comma 2 2 2" xfId="448"/>
    <cellStyle name="Comma 2 2 2 2" xfId="449"/>
    <cellStyle name="Comma 2 2 2 3" xfId="450"/>
    <cellStyle name="Comma 2 2 2 4" xfId="451"/>
    <cellStyle name="Comma 2 2 3" xfId="452"/>
    <cellStyle name="Comma 2 2 3 2" xfId="453"/>
    <cellStyle name="Comma 2 2 3 3" xfId="454"/>
    <cellStyle name="Comma 2 2 3 4" xfId="455"/>
    <cellStyle name="Comma 2 2 4" xfId="456"/>
    <cellStyle name="Comma 2 2 5" xfId="457"/>
    <cellStyle name="Comma 2 2 6" xfId="458"/>
    <cellStyle name="Comma 2 2_Abt Associates Tanzania Febrile Illness DRAFT budget 10-12-2010" xfId="459"/>
    <cellStyle name="Comma 2 3" xfId="42"/>
    <cellStyle name="Comma 2 3 2" xfId="460"/>
    <cellStyle name="Comma 2 3 2 2" xfId="461"/>
    <cellStyle name="Comma 2 3 3" xfId="462"/>
    <cellStyle name="Comma 2 3 3 2" xfId="463"/>
    <cellStyle name="Comma 2 3 4" xfId="464"/>
    <cellStyle name="Comma 2 4" xfId="465"/>
    <cellStyle name="Comma 2 4 2" xfId="466"/>
    <cellStyle name="Comma 2 5" xfId="467"/>
    <cellStyle name="Comma 2 6" xfId="468"/>
    <cellStyle name="Comma 2 7" xfId="469"/>
    <cellStyle name="Comma 2 8" xfId="470"/>
    <cellStyle name="Comma 2 9" xfId="22"/>
    <cellStyle name="Comma 2_Abt Associates Kenya IRS TO Budget Final CONFIDENTIAL 11-24-09" xfId="471"/>
    <cellStyle name="Comma 3" xfId="23"/>
    <cellStyle name="Comma 3 2" xfId="24"/>
    <cellStyle name="Comma 3 2 2" xfId="472"/>
    <cellStyle name="Comma 3 2 2 2" xfId="473"/>
    <cellStyle name="Comma 3 2 2 3" xfId="474"/>
    <cellStyle name="Comma 3 2 3" xfId="475"/>
    <cellStyle name="Comma 3 2 4" xfId="476"/>
    <cellStyle name="Comma 3 3" xfId="477"/>
    <cellStyle name="Comma 3 3 2" xfId="478"/>
    <cellStyle name="Comma 3 4" xfId="479"/>
    <cellStyle name="Comma 3 5" xfId="480"/>
    <cellStyle name="Comma 3 6" xfId="481"/>
    <cellStyle name="Comma 3 7" xfId="482"/>
    <cellStyle name="Comma 4" xfId="25"/>
    <cellStyle name="Comma 4 2" xfId="483"/>
    <cellStyle name="Comma 4 2 2" xfId="484"/>
    <cellStyle name="Comma 4 2 3" xfId="485"/>
    <cellStyle name="Comma 4 3" xfId="486"/>
    <cellStyle name="Comma 4 3 2" xfId="487"/>
    <cellStyle name="Comma 4 4" xfId="488"/>
    <cellStyle name="Comma 4 4 2" xfId="489"/>
    <cellStyle name="Comma 4 5" xfId="490"/>
    <cellStyle name="Comma 4 6" xfId="491"/>
    <cellStyle name="Comma 4 7" xfId="492"/>
    <cellStyle name="Comma 4 8" xfId="493"/>
    <cellStyle name="Comma 4_USAID ZIM AIED SOW" xfId="494"/>
    <cellStyle name="Comma 5" xfId="26"/>
    <cellStyle name="Comma 5 2" xfId="495"/>
    <cellStyle name="Comma 5 2 2" xfId="496"/>
    <cellStyle name="Comma 5 2 3" xfId="497"/>
    <cellStyle name="Comma 5 3" xfId="498"/>
    <cellStyle name="Comma 5 4" xfId="499"/>
    <cellStyle name="Comma 5 5" xfId="500"/>
    <cellStyle name="Comma 6" xfId="501"/>
    <cellStyle name="Comma 6 2" xfId="502"/>
    <cellStyle name="Comma 6 2 2" xfId="503"/>
    <cellStyle name="Comma 6 2 2 2" xfId="504"/>
    <cellStyle name="Comma 6 2 3" xfId="505"/>
    <cellStyle name="Comma 6 3" xfId="506"/>
    <cellStyle name="Comma 6 3 2" xfId="507"/>
    <cellStyle name="Comma 6 4" xfId="508"/>
    <cellStyle name="Comma 6 5" xfId="509"/>
    <cellStyle name="Comma 6 6" xfId="510"/>
    <cellStyle name="Comma 7" xfId="511"/>
    <cellStyle name="Comma 7 2" xfId="512"/>
    <cellStyle name="Comma 7 3" xfId="513"/>
    <cellStyle name="Comma 7 4" xfId="514"/>
    <cellStyle name="Comma 7 5" xfId="515"/>
    <cellStyle name="Comma 7 6" xfId="516"/>
    <cellStyle name="Comma 8" xfId="517"/>
    <cellStyle name="Comma 8 2" xfId="518"/>
    <cellStyle name="Comma 8 3" xfId="519"/>
    <cellStyle name="Comma 9" xfId="520"/>
    <cellStyle name="Comma 9 2" xfId="521"/>
    <cellStyle name="Comma 9 2 2" xfId="522"/>
    <cellStyle name="Comma 9 3" xfId="523"/>
    <cellStyle name="Comma0" xfId="524"/>
    <cellStyle name="Comma0 - Style2" xfId="525"/>
    <cellStyle name="Comma0 2" xfId="526"/>
    <cellStyle name="Comma0 2 2" xfId="527"/>
    <cellStyle name="Comma0 2 3" xfId="528"/>
    <cellStyle name="Comma0 2 4" xfId="529"/>
    <cellStyle name="Comma0 3" xfId="530"/>
    <cellStyle name="Comma0 3 2" xfId="531"/>
    <cellStyle name="Comma0 4" xfId="532"/>
    <cellStyle name="Comma0 5" xfId="533"/>
    <cellStyle name="Comma0 6" xfId="534"/>
    <cellStyle name="Comma0 7" xfId="535"/>
    <cellStyle name="Comma0_Abt API Budget Draft 6-26-09 CONFIDENTIAL" xfId="536"/>
    <cellStyle name="Commentaire" xfId="537"/>
    <cellStyle name="Commentaire 2" xfId="538"/>
    <cellStyle name="Commentaire 3" xfId="539"/>
    <cellStyle name="Commentaire 4" xfId="540"/>
    <cellStyle name="Commentaire_Abt Associates Tanzania Febrile Illness DRAFT budget 10-12-2010" xfId="541"/>
    <cellStyle name="Curren - Style1" xfId="542"/>
    <cellStyle name="Curren - Style3" xfId="543"/>
    <cellStyle name="Currency" xfId="3" builtinId="4"/>
    <cellStyle name="Currency 10" xfId="544"/>
    <cellStyle name="Currency 11" xfId="545"/>
    <cellStyle name="Currency 12" xfId="546"/>
    <cellStyle name="Currency 13" xfId="547"/>
    <cellStyle name="Currency 14" xfId="1247"/>
    <cellStyle name="Currency 15 2" xfId="5"/>
    <cellStyle name="Currency 2" xfId="10"/>
    <cellStyle name="Currency 2 10" xfId="548"/>
    <cellStyle name="Currency 2 10 2" xfId="549"/>
    <cellStyle name="Currency 2 10 3" xfId="550"/>
    <cellStyle name="Currency 2 10 4" xfId="551"/>
    <cellStyle name="Currency 2 11" xfId="552"/>
    <cellStyle name="Currency 2 11 2" xfId="553"/>
    <cellStyle name="Currency 2 11 3" xfId="554"/>
    <cellStyle name="Currency 2 11 4" xfId="555"/>
    <cellStyle name="Currency 2 12" xfId="556"/>
    <cellStyle name="Currency 2 12 2" xfId="557"/>
    <cellStyle name="Currency 2 12 3" xfId="558"/>
    <cellStyle name="Currency 2 12 4" xfId="559"/>
    <cellStyle name="Currency 2 13" xfId="560"/>
    <cellStyle name="Currency 2 13 2" xfId="561"/>
    <cellStyle name="Currency 2 13 3" xfId="562"/>
    <cellStyle name="Currency 2 13 4" xfId="563"/>
    <cellStyle name="Currency 2 14" xfId="564"/>
    <cellStyle name="Currency 2 14 2" xfId="565"/>
    <cellStyle name="Currency 2 14 3" xfId="566"/>
    <cellStyle name="Currency 2 14 4" xfId="567"/>
    <cellStyle name="Currency 2 15" xfId="568"/>
    <cellStyle name="Currency 2 15 2" xfId="569"/>
    <cellStyle name="Currency 2 15 3" xfId="570"/>
    <cellStyle name="Currency 2 15 4" xfId="571"/>
    <cellStyle name="Currency 2 16" xfId="572"/>
    <cellStyle name="Currency 2 16 2" xfId="573"/>
    <cellStyle name="Currency 2 16 3" xfId="574"/>
    <cellStyle name="Currency 2 16 4" xfId="575"/>
    <cellStyle name="Currency 2 17" xfId="576"/>
    <cellStyle name="Currency 2 17 2" xfId="577"/>
    <cellStyle name="Currency 2 17 3" xfId="578"/>
    <cellStyle name="Currency 2 17 4" xfId="579"/>
    <cellStyle name="Currency 2 18" xfId="580"/>
    <cellStyle name="Currency 2 18 2" xfId="581"/>
    <cellStyle name="Currency 2 18 3" xfId="582"/>
    <cellStyle name="Currency 2 18 4" xfId="583"/>
    <cellStyle name="Currency 2 19" xfId="584"/>
    <cellStyle name="Currency 2 19 2" xfId="585"/>
    <cellStyle name="Currency 2 19 3" xfId="586"/>
    <cellStyle name="Currency 2 19 4" xfId="587"/>
    <cellStyle name="Currency 2 2" xfId="21"/>
    <cellStyle name="Currency 2 2 2" xfId="588"/>
    <cellStyle name="Currency 2 2 3" xfId="589"/>
    <cellStyle name="Currency 2 2 4" xfId="590"/>
    <cellStyle name="Currency 2 20" xfId="591"/>
    <cellStyle name="Currency 2 20 2" xfId="592"/>
    <cellStyle name="Currency 2 20 3" xfId="593"/>
    <cellStyle name="Currency 2 20 4" xfId="594"/>
    <cellStyle name="Currency 2 21" xfId="595"/>
    <cellStyle name="Currency 2 21 2" xfId="596"/>
    <cellStyle name="Currency 2 21 3" xfId="597"/>
    <cellStyle name="Currency 2 21 4" xfId="598"/>
    <cellStyle name="Currency 2 22" xfId="599"/>
    <cellStyle name="Currency 2 22 2" xfId="600"/>
    <cellStyle name="Currency 2 22 3" xfId="601"/>
    <cellStyle name="Currency 2 22 4" xfId="602"/>
    <cellStyle name="Currency 2 23" xfId="603"/>
    <cellStyle name="Currency 2 24" xfId="604"/>
    <cellStyle name="Currency 2 25" xfId="605"/>
    <cellStyle name="Currency 2 3" xfId="606"/>
    <cellStyle name="Currency 2 3 2" xfId="607"/>
    <cellStyle name="Currency 2 3 3" xfId="608"/>
    <cellStyle name="Currency 2 3 4" xfId="609"/>
    <cellStyle name="Currency 2 4" xfId="610"/>
    <cellStyle name="Currency 2 4 2" xfId="611"/>
    <cellStyle name="Currency 2 4 3" xfId="612"/>
    <cellStyle name="Currency 2 4 4" xfId="613"/>
    <cellStyle name="Currency 2 5" xfId="614"/>
    <cellStyle name="Currency 2 5 2" xfId="615"/>
    <cellStyle name="Currency 2 5 3" xfId="616"/>
    <cellStyle name="Currency 2 5 4" xfId="617"/>
    <cellStyle name="Currency 2 6" xfId="618"/>
    <cellStyle name="Currency 2 6 2" xfId="619"/>
    <cellStyle name="Currency 2 6 3" xfId="620"/>
    <cellStyle name="Currency 2 6 4" xfId="621"/>
    <cellStyle name="Currency 2 7" xfId="622"/>
    <cellStyle name="Currency 2 7 2" xfId="623"/>
    <cellStyle name="Currency 2 7 3" xfId="624"/>
    <cellStyle name="Currency 2 7 4" xfId="625"/>
    <cellStyle name="Currency 2 8" xfId="626"/>
    <cellStyle name="Currency 2 8 2" xfId="627"/>
    <cellStyle name="Currency 2 8 3" xfId="628"/>
    <cellStyle name="Currency 2 8 4" xfId="629"/>
    <cellStyle name="Currency 2 9" xfId="630"/>
    <cellStyle name="Currency 2 9 2" xfId="631"/>
    <cellStyle name="Currency 2 9 3" xfId="632"/>
    <cellStyle name="Currency 2 9 4" xfId="633"/>
    <cellStyle name="Currency 22" xfId="634"/>
    <cellStyle name="Currency 22 2" xfId="635"/>
    <cellStyle name="Currency 22 3" xfId="636"/>
    <cellStyle name="Currency 22 4" xfId="637"/>
    <cellStyle name="Currency 3" xfId="27"/>
    <cellStyle name="Currency 3 2" xfId="638"/>
    <cellStyle name="Currency 3 2 2" xfId="639"/>
    <cellStyle name="Currency 3 2 3" xfId="640"/>
    <cellStyle name="Currency 3 3" xfId="641"/>
    <cellStyle name="Currency 3 3 2" xfId="642"/>
    <cellStyle name="Currency 3 3 3" xfId="643"/>
    <cellStyle name="Currency 3 4" xfId="644"/>
    <cellStyle name="Currency 3 5" xfId="645"/>
    <cellStyle name="Currency 3 6" xfId="646"/>
    <cellStyle name="Currency 4" xfId="28"/>
    <cellStyle name="Currency 4 2" xfId="647"/>
    <cellStyle name="Currency 4 3" xfId="648"/>
    <cellStyle name="Currency 4 4" xfId="649"/>
    <cellStyle name="Currency 5" xfId="650"/>
    <cellStyle name="Currency 5 2" xfId="651"/>
    <cellStyle name="Currency 5 3" xfId="652"/>
    <cellStyle name="Currency 5 4" xfId="653"/>
    <cellStyle name="Currency 6" xfId="654"/>
    <cellStyle name="Currency 6 2" xfId="655"/>
    <cellStyle name="Currency 6 3" xfId="656"/>
    <cellStyle name="Currency 7" xfId="13"/>
    <cellStyle name="Currency 8" xfId="657"/>
    <cellStyle name="Currency 9" xfId="658"/>
    <cellStyle name="Currency0" xfId="659"/>
    <cellStyle name="Currency0 2" xfId="660"/>
    <cellStyle name="Currency0 2 2" xfId="661"/>
    <cellStyle name="Currency0 3" xfId="662"/>
    <cellStyle name="Currency0 3 2" xfId="663"/>
    <cellStyle name="Currency0 4" xfId="664"/>
    <cellStyle name="Currency0 5" xfId="665"/>
    <cellStyle name="Currency0_Abt API Budget Draft 6-26-09 CONFIDENTIAL" xfId="666"/>
    <cellStyle name="Date" xfId="667"/>
    <cellStyle name="Date 2" xfId="668"/>
    <cellStyle name="Date 3" xfId="669"/>
    <cellStyle name="Date 4" xfId="670"/>
    <cellStyle name="Date 5" xfId="671"/>
    <cellStyle name="Date_Abt API Budget Draft 6-26-09 CONFIDENTIAL" xfId="672"/>
    <cellStyle name="Encabezado 4" xfId="673"/>
    <cellStyle name="Énfasis1" xfId="674"/>
    <cellStyle name="Énfasis2" xfId="675"/>
    <cellStyle name="Énfasis3" xfId="676"/>
    <cellStyle name="Énfasis4" xfId="677"/>
    <cellStyle name="Énfasis5" xfId="678"/>
    <cellStyle name="Énfasis6" xfId="679"/>
    <cellStyle name="Entrada" xfId="680"/>
    <cellStyle name="Entrée" xfId="681"/>
    <cellStyle name="Entrée 2" xfId="682"/>
    <cellStyle name="Estilo 1" xfId="683"/>
    <cellStyle name="Euro" xfId="684"/>
    <cellStyle name="Euro 2" xfId="685"/>
    <cellStyle name="Euro 2 2" xfId="686"/>
    <cellStyle name="Euro 2 3" xfId="687"/>
    <cellStyle name="Euro 2 4" xfId="688"/>
    <cellStyle name="Euro 3" xfId="689"/>
    <cellStyle name="Euro 3 2" xfId="690"/>
    <cellStyle name="Euro 4" xfId="691"/>
    <cellStyle name="Euro 5" xfId="692"/>
    <cellStyle name="Euro_USAID ZIM AIED SOW" xfId="693"/>
    <cellStyle name="Excel Built-in Normal" xfId="694"/>
    <cellStyle name="Excel Built-in Normal 2" xfId="695"/>
    <cellStyle name="Explanatory Text 2" xfId="696"/>
    <cellStyle name="Explanatory Text 2 2" xfId="697"/>
    <cellStyle name="F2" xfId="698"/>
    <cellStyle name="F3" xfId="699"/>
    <cellStyle name="F3 2" xfId="700"/>
    <cellStyle name="F3 3" xfId="701"/>
    <cellStyle name="F3 4" xfId="702"/>
    <cellStyle name="F4" xfId="703"/>
    <cellStyle name="F5" xfId="704"/>
    <cellStyle name="F6" xfId="705"/>
    <cellStyle name="F7" xfId="706"/>
    <cellStyle name="F8" xfId="707"/>
    <cellStyle name="Fecha" xfId="708"/>
    <cellStyle name="Fecha 2" xfId="709"/>
    <cellStyle name="Fixed" xfId="710"/>
    <cellStyle name="Fixed 2" xfId="711"/>
    <cellStyle name="Fixed 2 2" xfId="712"/>
    <cellStyle name="Fixed 3" xfId="713"/>
    <cellStyle name="Fixed 4" xfId="714"/>
    <cellStyle name="Fixed 5" xfId="715"/>
    <cellStyle name="Fixed_Abt API Budget Draft 6-26-09 CONFIDENTIAL" xfId="716"/>
    <cellStyle name="FRxAmtStyle" xfId="717"/>
    <cellStyle name="FRxCurrStyle" xfId="718"/>
    <cellStyle name="FRxPcntStyle" xfId="719"/>
    <cellStyle name="Good 2" xfId="720"/>
    <cellStyle name="Good 2 2" xfId="721"/>
    <cellStyle name="Heading 1 2" xfId="722"/>
    <cellStyle name="Heading 1 2 2" xfId="723"/>
    <cellStyle name="Heading 1 2 3" xfId="724"/>
    <cellStyle name="Heading 1 2 4" xfId="725"/>
    <cellStyle name="Heading 1 3" xfId="726"/>
    <cellStyle name="Heading 2 2" xfId="727"/>
    <cellStyle name="Heading 2 2 2" xfId="728"/>
    <cellStyle name="Heading 2 2 3" xfId="729"/>
    <cellStyle name="Heading 2 2 4" xfId="730"/>
    <cellStyle name="Heading 2 3" xfId="731"/>
    <cellStyle name="Heading 3 2" xfId="732"/>
    <cellStyle name="Heading 3 2 2" xfId="733"/>
    <cellStyle name="Heading 3 2 2 2" xfId="1256"/>
    <cellStyle name="Heading 3 2 2 3" xfId="1253"/>
    <cellStyle name="Heading 3 2 3" xfId="1255"/>
    <cellStyle name="Heading 3 2 4" xfId="1254"/>
    <cellStyle name="Heading 4 2" xfId="734"/>
    <cellStyle name="Heading 4 2 2" xfId="735"/>
    <cellStyle name="HEADING1" xfId="736"/>
    <cellStyle name="Heading1 2" xfId="737"/>
    <cellStyle name="Heading1 3" xfId="738"/>
    <cellStyle name="Heading1_USAID ZIM AIED SOW" xfId="739"/>
    <cellStyle name="HEADING2" xfId="740"/>
    <cellStyle name="Heading2 2" xfId="741"/>
    <cellStyle name="Heading2 3" xfId="742"/>
    <cellStyle name="Heading2_USAID ZIM AIED SOW" xfId="743"/>
    <cellStyle name="Hyperlink" xfId="1" builtinId="8"/>
    <cellStyle name="Hyperlink 2" xfId="15"/>
    <cellStyle name="Hyperlink 2 2" xfId="745"/>
    <cellStyle name="Hyperlink 2 3" xfId="744"/>
    <cellStyle name="Hyperlink 3" xfId="746"/>
    <cellStyle name="Hyperlink 4" xfId="747"/>
    <cellStyle name="Hyperlink 5" xfId="748"/>
    <cellStyle name="Incorrecto" xfId="749"/>
    <cellStyle name="Input 2" xfId="750"/>
    <cellStyle name="Input 2 2" xfId="751"/>
    <cellStyle name="Insatisfaisant" xfId="752"/>
    <cellStyle name="Insatisfaisant 2" xfId="753"/>
    <cellStyle name="Linked Cell 2" xfId="754"/>
    <cellStyle name="Linked Cell 2 2" xfId="755"/>
    <cellStyle name="Locked" xfId="756"/>
    <cellStyle name="Locked 2" xfId="757"/>
    <cellStyle name="Migliaia_Plan of Action and Budget 2006 - 2008  Zanzibarl" xfId="758"/>
    <cellStyle name="Millares [0]_Calculo Personal Alianza ONG" xfId="759"/>
    <cellStyle name="Millares 2" xfId="760"/>
    <cellStyle name="Millares 2 2" xfId="761"/>
    <cellStyle name="Millares 2 3" xfId="762"/>
    <cellStyle name="Millares 2 4" xfId="763"/>
    <cellStyle name="Millares 3" xfId="764"/>
    <cellStyle name="Millares 3 2" xfId="765"/>
    <cellStyle name="Millares 3 3" xfId="766"/>
    <cellStyle name="Millares 3 4" xfId="767"/>
    <cellStyle name="Millares 4" xfId="768"/>
    <cellStyle name="Millares 4 2" xfId="769"/>
    <cellStyle name="Millares 4 3" xfId="770"/>
    <cellStyle name="Millares 4 4" xfId="771"/>
    <cellStyle name="Millares 5" xfId="772"/>
    <cellStyle name="Millares 5 2" xfId="773"/>
    <cellStyle name="Millares 5 3" xfId="774"/>
    <cellStyle name="Millares 5 4" xfId="775"/>
    <cellStyle name="Milliers_06 09 04 MC" xfId="776"/>
    <cellStyle name="Moeda_Jul06 - Pact Inc" xfId="777"/>
    <cellStyle name="Neutral 2" xfId="778"/>
    <cellStyle name="Neutral 2 2" xfId="779"/>
    <cellStyle name="Neutrale" xfId="780"/>
    <cellStyle name="Neutre" xfId="781"/>
    <cellStyle name="Neutre 2" xfId="782"/>
    <cellStyle name="Normal" xfId="0" builtinId="0"/>
    <cellStyle name="Normal 10" xfId="783"/>
    <cellStyle name="Normal 10 2" xfId="784"/>
    <cellStyle name="Normal 10 2 2" xfId="785"/>
    <cellStyle name="Normal 10 3" xfId="786"/>
    <cellStyle name="Normal 11" xfId="46"/>
    <cellStyle name="Normal 11 2" xfId="787"/>
    <cellStyle name="Normal 11 3" xfId="788"/>
    <cellStyle name="Normal 12" xfId="789"/>
    <cellStyle name="Normal 12 2" xfId="790"/>
    <cellStyle name="Normal 12 3" xfId="791"/>
    <cellStyle name="Normal 13" xfId="14"/>
    <cellStyle name="Normal 13 2" xfId="792"/>
    <cellStyle name="Normal 13 3" xfId="793"/>
    <cellStyle name="Normal 14" xfId="794"/>
    <cellStyle name="Normal 14 2" xfId="795"/>
    <cellStyle name="Normal 15" xfId="796"/>
    <cellStyle name="Normal 15 2" xfId="797"/>
    <cellStyle name="Normal 15 3" xfId="798"/>
    <cellStyle name="Normal 15 4" xfId="799"/>
    <cellStyle name="Normal 16" xfId="800"/>
    <cellStyle name="Normal 16 2" xfId="801"/>
    <cellStyle name="Normal 17" xfId="802"/>
    <cellStyle name="Normal 18" xfId="803"/>
    <cellStyle name="Normal 19" xfId="804"/>
    <cellStyle name="Normal 2" xfId="12"/>
    <cellStyle name="Normal 2 10" xfId="805"/>
    <cellStyle name="Normal 2 11" xfId="806"/>
    <cellStyle name="Normal 2 2" xfId="30"/>
    <cellStyle name="Normal 2 2 2" xfId="807"/>
    <cellStyle name="Normal 2 2 2 2" xfId="808"/>
    <cellStyle name="Normal 2 2 2 2 2" xfId="809"/>
    <cellStyle name="Normal 2 2 2 2 3" xfId="810"/>
    <cellStyle name="Normal 2 2 2 3" xfId="811"/>
    <cellStyle name="Normal 2 2 2 4" xfId="812"/>
    <cellStyle name="Normal 2 2 2_Abt CHASS Budget 10-12-10" xfId="813"/>
    <cellStyle name="Normal 2 2 3" xfId="814"/>
    <cellStyle name="Normal 2 2 3 2" xfId="815"/>
    <cellStyle name="Normal 2 2 3 2 2" xfId="816"/>
    <cellStyle name="Normal 2 2 3 2 3" xfId="817"/>
    <cellStyle name="Normal 2 2 3 3" xfId="818"/>
    <cellStyle name="Normal 2 2 3 4" xfId="819"/>
    <cellStyle name="Normal 2 2 3 5" xfId="820"/>
    <cellStyle name="Normal 2 2 3_Abt CHASS Budget 10-12-10" xfId="821"/>
    <cellStyle name="Normal 2 2 4" xfId="822"/>
    <cellStyle name="Normal 2 2 4 2" xfId="823"/>
    <cellStyle name="Normal 2 2 4 3" xfId="824"/>
    <cellStyle name="Normal 2 2 5" xfId="825"/>
    <cellStyle name="Normal 2 2 6" xfId="826"/>
    <cellStyle name="Normal 2 2 7" xfId="827"/>
    <cellStyle name="Normal 2 2_Abt Associates Tanzania Febrile Illness DRAFT budget 10-12-2010" xfId="828"/>
    <cellStyle name="Normal 2 3" xfId="18"/>
    <cellStyle name="Normal 2 3 2" xfId="31"/>
    <cellStyle name="Normal 2 3 2 2" xfId="829"/>
    <cellStyle name="Normal 2 3 2 3" xfId="830"/>
    <cellStyle name="Normal 2 3 3" xfId="831"/>
    <cellStyle name="Normal 2 3 3 2" xfId="832"/>
    <cellStyle name="Normal 2 3 4" xfId="833"/>
    <cellStyle name="Normal 2 3 5" xfId="834"/>
    <cellStyle name="Normal 2 4" xfId="29"/>
    <cellStyle name="Normal 2 4 2" xfId="835"/>
    <cellStyle name="Normal 2 4 3" xfId="836"/>
    <cellStyle name="Normal 2 5" xfId="837"/>
    <cellStyle name="Normal 2 5 2" xfId="838"/>
    <cellStyle name="Normal 2 5 3" xfId="839"/>
    <cellStyle name="Normal 2 6" xfId="840"/>
    <cellStyle name="Normal 2 7" xfId="841"/>
    <cellStyle name="Normal 2 8" xfId="842"/>
    <cellStyle name="Normal 2 9" xfId="843"/>
    <cellStyle name="Normal 2_090806_update the common file" xfId="844"/>
    <cellStyle name="Normal 20" xfId="845"/>
    <cellStyle name="Normal 20 2" xfId="846"/>
    <cellStyle name="Normal 20 3" xfId="847"/>
    <cellStyle name="Normal 20 4" xfId="848"/>
    <cellStyle name="Normal 21" xfId="849"/>
    <cellStyle name="Normal 21 2" xfId="850"/>
    <cellStyle name="Normal 21 2 2" xfId="851"/>
    <cellStyle name="Normal 21 3" xfId="852"/>
    <cellStyle name="Normal 22" xfId="853"/>
    <cellStyle name="Normal 22 2" xfId="854"/>
    <cellStyle name="Normal 23" xfId="855"/>
    <cellStyle name="Normal 24" xfId="856"/>
    <cellStyle name="Normal 25" xfId="857"/>
    <cellStyle name="Normal 26" xfId="858"/>
    <cellStyle name="Normal 27" xfId="859"/>
    <cellStyle name="Normal 28" xfId="860"/>
    <cellStyle name="Normal 29" xfId="861"/>
    <cellStyle name="Normal 3" xfId="32"/>
    <cellStyle name="Normal 3 2" xfId="33"/>
    <cellStyle name="Normal 3 2 2" xfId="862"/>
    <cellStyle name="Normal 3 2 2 2" xfId="863"/>
    <cellStyle name="Normal 3 2 2 2 2" xfId="864"/>
    <cellStyle name="Normal 3 2 2 3" xfId="865"/>
    <cellStyle name="Normal 3 2 2 4" xfId="866"/>
    <cellStyle name="Normal 3 2 2 5" xfId="867"/>
    <cellStyle name="Normal 3 2 2_Abt Associates Vietnam CSR - Final USAID" xfId="868"/>
    <cellStyle name="Normal 3 2 3" xfId="869"/>
    <cellStyle name="Normal 3 2 4" xfId="870"/>
    <cellStyle name="Normal 3 2_Abt Associates Vietnam CSR - Final USAID" xfId="871"/>
    <cellStyle name="Normal 3 3" xfId="872"/>
    <cellStyle name="Normal 3 3 2" xfId="873"/>
    <cellStyle name="Normal 3 3 3" xfId="874"/>
    <cellStyle name="Normal 3 4" xfId="875"/>
    <cellStyle name="Normal 3 5" xfId="876"/>
    <cellStyle name="Normal 3 6" xfId="877"/>
    <cellStyle name="Normal 3 7" xfId="878"/>
    <cellStyle name="Normal 3_Abt Associates Armenia budget - FINAL Abt" xfId="879"/>
    <cellStyle name="Normal 30" xfId="880"/>
    <cellStyle name="Normal 31" xfId="881"/>
    <cellStyle name="Normal 32" xfId="882"/>
    <cellStyle name="Normal 33" xfId="883"/>
    <cellStyle name="Normal 34" xfId="1246"/>
    <cellStyle name="Normal 35" xfId="7"/>
    <cellStyle name="Normal 36" xfId="17"/>
    <cellStyle name="Normal 36 2" xfId="4"/>
    <cellStyle name="Normal 4" xfId="20"/>
    <cellStyle name="Normal 4 2" xfId="35"/>
    <cellStyle name="Normal 4 2 2" xfId="884"/>
    <cellStyle name="Normal 4 2 2 2" xfId="885"/>
    <cellStyle name="Normal 4 2 2 3" xfId="886"/>
    <cellStyle name="Normal 4 2 2 4" xfId="887"/>
    <cellStyle name="Normal 4 2 3" xfId="888"/>
    <cellStyle name="Normal 4 2 3 2" xfId="889"/>
    <cellStyle name="Normal 4 2 3 3" xfId="890"/>
    <cellStyle name="Normal 4 2 3 4" xfId="891"/>
    <cellStyle name="Normal 4 2 4" xfId="892"/>
    <cellStyle name="Normal 4 2 4 2" xfId="893"/>
    <cellStyle name="Normal 4 2 4 3" xfId="894"/>
    <cellStyle name="Normal 4 2 4 4" xfId="895"/>
    <cellStyle name="Normal 4 2 5" xfId="896"/>
    <cellStyle name="Normal 4 2 5 2" xfId="897"/>
    <cellStyle name="Normal 4 2 5 3" xfId="898"/>
    <cellStyle name="Normal 4 2 6" xfId="899"/>
    <cellStyle name="Normal 4 2 7" xfId="900"/>
    <cellStyle name="Normal 4 2_Abt Associates Armenia budget - FINAL Abt" xfId="901"/>
    <cellStyle name="Normal 4 3" xfId="36"/>
    <cellStyle name="Normal 4 3 2" xfId="902"/>
    <cellStyle name="Normal 4 4" xfId="34"/>
    <cellStyle name="Normal 4 4 2" xfId="903"/>
    <cellStyle name="Normal 4 4 3" xfId="904"/>
    <cellStyle name="Normal 4 5" xfId="905"/>
    <cellStyle name="Normal 4 6" xfId="906"/>
    <cellStyle name="Normal 4_Abt Associates Armenia budget - FINAL Abt" xfId="907"/>
    <cellStyle name="Normal 5" xfId="19"/>
    <cellStyle name="Normal 5 2" xfId="37"/>
    <cellStyle name="Normal 5 2 2" xfId="908"/>
    <cellStyle name="Normal 5 2 2 2" xfId="909"/>
    <cellStyle name="Normal 5 2 2 2 2" xfId="910"/>
    <cellStyle name="Normal 5 2 2 3" xfId="911"/>
    <cellStyle name="Normal 5 2 2 4" xfId="912"/>
    <cellStyle name="Normal 5 2 2 5" xfId="913"/>
    <cellStyle name="Normal 5 2 3" xfId="914"/>
    <cellStyle name="Normal 5 2 3 2" xfId="915"/>
    <cellStyle name="Normal 5 2 3 3" xfId="916"/>
    <cellStyle name="Normal 5 2 3 4" xfId="917"/>
    <cellStyle name="Normal 5 2 3 5" xfId="918"/>
    <cellStyle name="Normal 5 2 4" xfId="919"/>
    <cellStyle name="Normal 5 2 4 2" xfId="920"/>
    <cellStyle name="Normal 5 2 4 3" xfId="921"/>
    <cellStyle name="Normal 5 2 4 4" xfId="922"/>
    <cellStyle name="Normal 5 2 5" xfId="923"/>
    <cellStyle name="Normal 5 2 6" xfId="924"/>
    <cellStyle name="Normal 5 2 7" xfId="925"/>
    <cellStyle name="Normal 5 2 8" xfId="926"/>
    <cellStyle name="Normal 5 2_Abt Associates Armenia budget - FINAL Abt" xfId="927"/>
    <cellStyle name="Normal 5 3" xfId="44"/>
    <cellStyle name="Normal 5 3 2" xfId="928"/>
    <cellStyle name="Normal 5 3 3" xfId="929"/>
    <cellStyle name="Normal 5 4" xfId="45"/>
    <cellStyle name="Normal 5 4 2" xfId="930"/>
    <cellStyle name="Normal 5 5" xfId="931"/>
    <cellStyle name="Normal 5 6" xfId="932"/>
    <cellStyle name="Normal 5 7" xfId="933"/>
    <cellStyle name="Normal 5 8" xfId="934"/>
    <cellStyle name="Normal 5_Abt Associates Armenia budget - FINAL Abt" xfId="935"/>
    <cellStyle name="Normal 6" xfId="936"/>
    <cellStyle name="Normal 6 2" xfId="937"/>
    <cellStyle name="Normal 6 2 2" xfId="938"/>
    <cellStyle name="Normal 6 2 2 2" xfId="939"/>
    <cellStyle name="Normal 6 2 2 3" xfId="940"/>
    <cellStyle name="Normal 6 2 2 4" xfId="941"/>
    <cellStyle name="Normal 6 2 2 5" xfId="942"/>
    <cellStyle name="Normal 6 2 3" xfId="943"/>
    <cellStyle name="Normal 6 2 3 2" xfId="944"/>
    <cellStyle name="Normal 6 2 3 3" xfId="945"/>
    <cellStyle name="Normal 6 2 3 4" xfId="946"/>
    <cellStyle name="Normal 6 2 4" xfId="947"/>
    <cellStyle name="Normal 6 2 4 2" xfId="948"/>
    <cellStyle name="Normal 6 2 4 3" xfId="949"/>
    <cellStyle name="Normal 6 2 4 4" xfId="950"/>
    <cellStyle name="Normal 6 2 5" xfId="951"/>
    <cellStyle name="Normal 6 2 6" xfId="952"/>
    <cellStyle name="Normal 6 2 7" xfId="953"/>
    <cellStyle name="Normal 6 2 8" xfId="954"/>
    <cellStyle name="Normal 6 2_Abt Associates Armenia budget - FINAL Abt" xfId="955"/>
    <cellStyle name="Normal 6 3" xfId="956"/>
    <cellStyle name="Normal 6 4" xfId="957"/>
    <cellStyle name="Normal 6 5" xfId="958"/>
    <cellStyle name="Normal 6 5 2" xfId="959"/>
    <cellStyle name="Normal 6 6" xfId="960"/>
    <cellStyle name="Normal 6 7" xfId="961"/>
    <cellStyle name="Normal 6 8" xfId="962"/>
    <cellStyle name="Normal 6_Abt Associates Armenia budget - FINAL Abt" xfId="963"/>
    <cellStyle name="Normal 7" xfId="964"/>
    <cellStyle name="Normal 7 2" xfId="965"/>
    <cellStyle name="Normal 7 2 2" xfId="966"/>
    <cellStyle name="Normal 7 2 2 2" xfId="967"/>
    <cellStyle name="Normal 7 2 3" xfId="968"/>
    <cellStyle name="Normal 7 2 4" xfId="969"/>
    <cellStyle name="Normal 7 2 5" xfId="970"/>
    <cellStyle name="Normal 7 3" xfId="971"/>
    <cellStyle name="Normal 7 3 2" xfId="972"/>
    <cellStyle name="Normal 7 4" xfId="973"/>
    <cellStyle name="Normal 7 5" xfId="974"/>
    <cellStyle name="Normal 7 6" xfId="975"/>
    <cellStyle name="Normal 7 7" xfId="976"/>
    <cellStyle name="Normal 7_Abt Associates Armenia budget - FINAL Abt" xfId="977"/>
    <cellStyle name="Normal 8" xfId="978"/>
    <cellStyle name="Normal 8 2" xfId="979"/>
    <cellStyle name="Normal 8 2 2" xfId="980"/>
    <cellStyle name="Normal 8 2 3" xfId="981"/>
    <cellStyle name="Normal 8 2 4" xfId="982"/>
    <cellStyle name="Normal 8 2 5" xfId="983"/>
    <cellStyle name="Normal 8 3" xfId="984"/>
    <cellStyle name="Normal 8 3 2" xfId="985"/>
    <cellStyle name="Normal 8 4" xfId="986"/>
    <cellStyle name="Normal 8 5" xfId="987"/>
    <cellStyle name="Normal 8 6" xfId="988"/>
    <cellStyle name="Normal 8_Abt Associates Armenia budget - FINAL Abt" xfId="989"/>
    <cellStyle name="Normal 9" xfId="990"/>
    <cellStyle name="Normal 9 2" xfId="991"/>
    <cellStyle name="Normal 9 2 2" xfId="992"/>
    <cellStyle name="Normal 9 3" xfId="993"/>
    <cellStyle name="Normal 9 4" xfId="994"/>
    <cellStyle name="Normal 9 5" xfId="995"/>
    <cellStyle name="Normal 9_ARD Nicaragua Municipal Governance Program_July1" xfId="996"/>
    <cellStyle name="Normale_Bagomoyo Budget - Irish Aid" xfId="997"/>
    <cellStyle name="Nota" xfId="998"/>
    <cellStyle name="Nota 2" xfId="999"/>
    <cellStyle name="Notas" xfId="1000"/>
    <cellStyle name="Notas 2" xfId="1001"/>
    <cellStyle name="Notas 3" xfId="1002"/>
    <cellStyle name="Notas 4" xfId="1003"/>
    <cellStyle name="Note 2" xfId="1004"/>
    <cellStyle name="Note 2 2" xfId="1005"/>
    <cellStyle name="Note 2 2 2" xfId="1006"/>
    <cellStyle name="Note 2 2 3" xfId="1007"/>
    <cellStyle name="Note 2 3" xfId="1008"/>
    <cellStyle name="Note 2 4" xfId="1009"/>
    <cellStyle name="Note 2 5" xfId="1010"/>
    <cellStyle name="Note 2 6" xfId="1011"/>
    <cellStyle name="Note 2 7" xfId="1012"/>
    <cellStyle name="Note 3" xfId="1013"/>
    <cellStyle name="Note 3 2" xfId="1014"/>
    <cellStyle name="Note 3 3" xfId="1015"/>
    <cellStyle name="Note 4" xfId="1016"/>
    <cellStyle name="Note 4 2" xfId="1017"/>
    <cellStyle name="Note 5" xfId="1018"/>
    <cellStyle name="Note 6" xfId="1019"/>
    <cellStyle name="Option" xfId="1020"/>
    <cellStyle name="Option 2" xfId="1021"/>
    <cellStyle name="Output 2" xfId="1022"/>
    <cellStyle name="Output 2 2" xfId="1023"/>
    <cellStyle name="Percent 10" xfId="1024"/>
    <cellStyle name="Percent 11" xfId="1025"/>
    <cellStyle name="Percent 12" xfId="1026"/>
    <cellStyle name="Percent 13" xfId="1027"/>
    <cellStyle name="Percent 14" xfId="1028"/>
    <cellStyle name="Percent 15" xfId="9"/>
    <cellStyle name="Percent 16 2" xfId="6"/>
    <cellStyle name="Percent 2" xfId="11"/>
    <cellStyle name="Percent 2 10" xfId="43"/>
    <cellStyle name="Percent 2 2" xfId="38"/>
    <cellStyle name="Percent 2 2 2" xfId="47"/>
    <cellStyle name="Percent 2 2 3" xfId="1029"/>
    <cellStyle name="Percent 2 2 4" xfId="1030"/>
    <cellStyle name="Percent 2 2 5" xfId="1031"/>
    <cellStyle name="Percent 2 3" xfId="1032"/>
    <cellStyle name="Percent 2 3 2" xfId="1033"/>
    <cellStyle name="Percent 2 4" xfId="1034"/>
    <cellStyle name="Percent 2 4 2" xfId="1035"/>
    <cellStyle name="Percent 2 5" xfId="1036"/>
    <cellStyle name="Percent 2 6" xfId="1037"/>
    <cellStyle name="Percent 2 7" xfId="1038"/>
    <cellStyle name="Percent 2 8" xfId="1039"/>
    <cellStyle name="Percent 2 8 2" xfId="1040"/>
    <cellStyle name="Percent 2 9" xfId="1041"/>
    <cellStyle name="Percent 3" xfId="39"/>
    <cellStyle name="Percent 3 2" xfId="1042"/>
    <cellStyle name="Percent 3 2 2" xfId="1043"/>
    <cellStyle name="Percent 3 3" xfId="1044"/>
    <cellStyle name="Percent 3 4" xfId="1045"/>
    <cellStyle name="Percent 4" xfId="40"/>
    <cellStyle name="Percent 4 2" xfId="1046"/>
    <cellStyle name="Percent 4 2 2" xfId="1047"/>
    <cellStyle name="Percent 4 2 3" xfId="1048"/>
    <cellStyle name="Percent 4 2 4" xfId="1049"/>
    <cellStyle name="Percent 4 3" xfId="1050"/>
    <cellStyle name="Percent 4 4" xfId="1051"/>
    <cellStyle name="Percent 4 5" xfId="1052"/>
    <cellStyle name="Percent 5" xfId="41"/>
    <cellStyle name="Percent 5 2" xfId="1053"/>
    <cellStyle name="Percent 5 2 2" xfId="1054"/>
    <cellStyle name="Percent 5 3" xfId="1055"/>
    <cellStyle name="Percent 5 4" xfId="1056"/>
    <cellStyle name="Percent 6" xfId="1057"/>
    <cellStyle name="Percent 6 2" xfId="1058"/>
    <cellStyle name="Percent 6 3" xfId="1059"/>
    <cellStyle name="Percent 7" xfId="1060"/>
    <cellStyle name="Percent 7 2" xfId="1061"/>
    <cellStyle name="Percent 8" xfId="1062"/>
    <cellStyle name="Percent 8 2" xfId="1063"/>
    <cellStyle name="Percent 8 2 2" xfId="1064"/>
    <cellStyle name="Percent 8 3" xfId="1065"/>
    <cellStyle name="Percent 9" xfId="1066"/>
    <cellStyle name="Percent 9 2" xfId="1067"/>
    <cellStyle name="Porcentual 2" xfId="1068"/>
    <cellStyle name="Porcentual 2 2" xfId="1069"/>
    <cellStyle name="Porcentual 2 3" xfId="1070"/>
    <cellStyle name="Porcentual 2 4" xfId="1071"/>
    <cellStyle name="Porcentual 3" xfId="1072"/>
    <cellStyle name="Porcentual 3 2" xfId="1073"/>
    <cellStyle name="Porcentual 3 3" xfId="1074"/>
    <cellStyle name="Porcentual 3 4" xfId="1075"/>
    <cellStyle name="Porcentual 4" xfId="1076"/>
    <cellStyle name="Porcentual 4 2" xfId="1077"/>
    <cellStyle name="Porcentual 4 3" xfId="1078"/>
    <cellStyle name="Porcentual 4 4" xfId="1079"/>
    <cellStyle name="Porcentual 5" xfId="1080"/>
    <cellStyle name="Porcentual 5 2" xfId="1081"/>
    <cellStyle name="Porcentual 5 3" xfId="1082"/>
    <cellStyle name="Porcentual 5 4" xfId="1083"/>
    <cellStyle name="PSChar" xfId="1084"/>
    <cellStyle name="PSDec" xfId="1085"/>
    <cellStyle name="PSHeading" xfId="1086"/>
    <cellStyle name="PSHeading 2" xfId="1257"/>
    <cellStyle name="PSHeading 3" xfId="1252"/>
    <cellStyle name="R00A" xfId="1087"/>
    <cellStyle name="R00A 2" xfId="1088"/>
    <cellStyle name="R00B" xfId="1089"/>
    <cellStyle name="R00L" xfId="1090"/>
    <cellStyle name="R00L 2" xfId="1091"/>
    <cellStyle name="R01A" xfId="1092"/>
    <cellStyle name="R01A 2" xfId="1093"/>
    <cellStyle name="R01A_Sheet7" xfId="1094"/>
    <cellStyle name="R01B" xfId="1095"/>
    <cellStyle name="R01B 2" xfId="1096"/>
    <cellStyle name="R01H" xfId="1097"/>
    <cellStyle name="R01L" xfId="1098"/>
    <cellStyle name="R02A" xfId="1099"/>
    <cellStyle name="R02A 2" xfId="1100"/>
    <cellStyle name="R02A_Sheet7" xfId="1101"/>
    <cellStyle name="R02B" xfId="1102"/>
    <cellStyle name="R02B 2" xfId="1103"/>
    <cellStyle name="R02B 2 2" xfId="1104"/>
    <cellStyle name="R02B 3" xfId="1105"/>
    <cellStyle name="R02B 4" xfId="1106"/>
    <cellStyle name="R02B 5" xfId="1107"/>
    <cellStyle name="R02H" xfId="1108"/>
    <cellStyle name="R02L" xfId="1109"/>
    <cellStyle name="R03A" xfId="1110"/>
    <cellStyle name="R03A 2" xfId="1111"/>
    <cellStyle name="R03A_Sheet7" xfId="1112"/>
    <cellStyle name="R03B" xfId="1113"/>
    <cellStyle name="R03B 2" xfId="1114"/>
    <cellStyle name="R03B 2 2" xfId="1115"/>
    <cellStyle name="R03B 3" xfId="1116"/>
    <cellStyle name="R03B 4" xfId="1117"/>
    <cellStyle name="R03B 5" xfId="1118"/>
    <cellStyle name="R03H" xfId="1119"/>
    <cellStyle name="R03L" xfId="1120"/>
    <cellStyle name="R03L 2" xfId="1121"/>
    <cellStyle name="R03L_Sheet7" xfId="1122"/>
    <cellStyle name="R04A" xfId="1123"/>
    <cellStyle name="R04A 2" xfId="1124"/>
    <cellStyle name="R04B" xfId="1125"/>
    <cellStyle name="R04B 2" xfId="1126"/>
    <cellStyle name="R04B 2 2" xfId="1127"/>
    <cellStyle name="R04B 3" xfId="1128"/>
    <cellStyle name="R04B 4" xfId="1129"/>
    <cellStyle name="R04B 5" xfId="1130"/>
    <cellStyle name="R04H" xfId="1131"/>
    <cellStyle name="R04L" xfId="1132"/>
    <cellStyle name="R04L 2" xfId="1133"/>
    <cellStyle name="R04L 2 2" xfId="1134"/>
    <cellStyle name="R05A" xfId="1135"/>
    <cellStyle name="R05A 2" xfId="1136"/>
    <cellStyle name="R05B" xfId="1137"/>
    <cellStyle name="R05B 2" xfId="1138"/>
    <cellStyle name="R05B 2 2" xfId="1139"/>
    <cellStyle name="R05B 3" xfId="1140"/>
    <cellStyle name="R05B 4" xfId="1141"/>
    <cellStyle name="R05B 5" xfId="1142"/>
    <cellStyle name="R05H" xfId="1143"/>
    <cellStyle name="R05L" xfId="1144"/>
    <cellStyle name="R05L 2" xfId="1145"/>
    <cellStyle name="R06A" xfId="1146"/>
    <cellStyle name="R06B" xfId="1147"/>
    <cellStyle name="R06B 2" xfId="1148"/>
    <cellStyle name="R06B 2 2" xfId="1149"/>
    <cellStyle name="R06B 3" xfId="1150"/>
    <cellStyle name="R06B 4" xfId="1151"/>
    <cellStyle name="R06B 5" xfId="1152"/>
    <cellStyle name="R06H" xfId="1153"/>
    <cellStyle name="R06L" xfId="1154"/>
    <cellStyle name="R07A" xfId="1155"/>
    <cellStyle name="R07B" xfId="1156"/>
    <cellStyle name="R07B 2" xfId="1157"/>
    <cellStyle name="R07B 2 2" xfId="1158"/>
    <cellStyle name="R07B 3" xfId="1159"/>
    <cellStyle name="R07B 4" xfId="1160"/>
    <cellStyle name="R07B 5" xfId="1161"/>
    <cellStyle name="R07H" xfId="1162"/>
    <cellStyle name="R07L" xfId="1163"/>
    <cellStyle name="Salida" xfId="1164"/>
    <cellStyle name="Satisfaisant" xfId="1165"/>
    <cellStyle name="Satisfaisant 2" xfId="1166"/>
    <cellStyle name="Sortie" xfId="1167"/>
    <cellStyle name="Sortie 2" xfId="1168"/>
    <cellStyle name="Style 1" xfId="1169"/>
    <cellStyle name="STYLE1" xfId="1170"/>
    <cellStyle name="STYLE1 2" xfId="1171"/>
    <cellStyle name="STYLE1 3" xfId="1172"/>
    <cellStyle name="STYLE2" xfId="1173"/>
    <cellStyle name="STYLE3" xfId="1174"/>
    <cellStyle name="STYLE4" xfId="1175"/>
    <cellStyle name="STYLE5" xfId="1176"/>
    <cellStyle name="Testo avviso" xfId="1177"/>
    <cellStyle name="Testo descrittivo" xfId="1178"/>
    <cellStyle name="Texte explicatif" xfId="1179"/>
    <cellStyle name="Texte explicatif 2" xfId="1180"/>
    <cellStyle name="Texto de advertencia" xfId="1181"/>
    <cellStyle name="Texto explicativo" xfId="1182"/>
    <cellStyle name="Title 2" xfId="1183"/>
    <cellStyle name="Title 2 2" xfId="1184"/>
    <cellStyle name="Titolo" xfId="1185"/>
    <cellStyle name="Titolo 1" xfId="1186"/>
    <cellStyle name="Titolo 2" xfId="1187"/>
    <cellStyle name="Titolo 3" xfId="1188"/>
    <cellStyle name="Titolo 3 2" xfId="1258"/>
    <cellStyle name="Titolo 3 3" xfId="1251"/>
    <cellStyle name="Titolo 4" xfId="1189"/>
    <cellStyle name="Titre" xfId="1190"/>
    <cellStyle name="Titre 2" xfId="1191"/>
    <cellStyle name="Titre 1" xfId="1192"/>
    <cellStyle name="Titre 1 2" xfId="1193"/>
    <cellStyle name="Titre 2" xfId="1194"/>
    <cellStyle name="Titre 2 2" xfId="1195"/>
    <cellStyle name="Titre 3" xfId="1196"/>
    <cellStyle name="Titre 3 2" xfId="1197"/>
    <cellStyle name="Titre 3 2 2" xfId="1260"/>
    <cellStyle name="Titre 3 2 3" xfId="1249"/>
    <cellStyle name="Titre 3 3" xfId="1259"/>
    <cellStyle name="Titre 3 4" xfId="1250"/>
    <cellStyle name="Titre 4" xfId="1198"/>
    <cellStyle name="Titre 4 2" xfId="1199"/>
    <cellStyle name="Título" xfId="1200"/>
    <cellStyle name="Título 1" xfId="1201"/>
    <cellStyle name="Título 2" xfId="1202"/>
    <cellStyle name="Título 3" xfId="1203"/>
    <cellStyle name="Título 3 2" xfId="1261"/>
    <cellStyle name="Título 3 3" xfId="1248"/>
    <cellStyle name="Total 2" xfId="1204"/>
    <cellStyle name="Total 2 2" xfId="1205"/>
    <cellStyle name="Total 2 3" xfId="1206"/>
    <cellStyle name="Total 3" xfId="1207"/>
    <cellStyle name="Totale" xfId="1208"/>
    <cellStyle name="Unit" xfId="1209"/>
    <cellStyle name="Unit 2" xfId="1210"/>
    <cellStyle name="Unlocked" xfId="1211"/>
    <cellStyle name="Valore non valido" xfId="1212"/>
    <cellStyle name="Valore valido" xfId="1213"/>
    <cellStyle name="Vérification" xfId="1214"/>
    <cellStyle name="Vérification 2" xfId="1215"/>
    <cellStyle name="Warning Text 2" xfId="1216"/>
    <cellStyle name="Warning Text 2 2" xfId="1217"/>
    <cellStyle name="wraptext" xfId="1218"/>
    <cellStyle name="wraptext 2" xfId="1219"/>
    <cellStyle name="Обычный_Budget_final_25_02_02" xfId="1220"/>
    <cellStyle name="アクセント 1" xfId="1221"/>
    <cellStyle name="アクセント 2" xfId="1222"/>
    <cellStyle name="アクセント 3" xfId="1223"/>
    <cellStyle name="アクセント 4" xfId="1224"/>
    <cellStyle name="アクセント 5" xfId="1225"/>
    <cellStyle name="アクセント 6" xfId="1226"/>
    <cellStyle name="タイトル" xfId="1227"/>
    <cellStyle name="チェック セル" xfId="1228"/>
    <cellStyle name="どちらでもない" xfId="1229"/>
    <cellStyle name="メモ" xfId="1230"/>
    <cellStyle name="メモ 2" xfId="1231"/>
    <cellStyle name="リンク セル" xfId="1232"/>
    <cellStyle name="ปกติ_Budget_and_budget_note_template(1)" xfId="1233"/>
    <cellStyle name="入力" xfId="1234"/>
    <cellStyle name="出力" xfId="1235"/>
    <cellStyle name="悪い" xfId="1236"/>
    <cellStyle name="良い" xfId="1237"/>
    <cellStyle name="見出し 1" xfId="1238"/>
    <cellStyle name="見出し 2" xfId="1239"/>
    <cellStyle name="見出し 3" xfId="1240"/>
    <cellStyle name="見出し 3 2" xfId="1262"/>
    <cellStyle name="見出し 3 3" xfId="1263"/>
    <cellStyle name="見出し 4" xfId="1241"/>
    <cellStyle name="計算" xfId="1242"/>
    <cellStyle name="説明文" xfId="1243"/>
    <cellStyle name="警告文" xfId="1244"/>
    <cellStyle name="集計" xfId="1245"/>
  </cellStyles>
  <dxfs count="2">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CCFFCC"/>
      <color rgb="FFC0C0C0"/>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prd-fp-101\PDU%20Team\IEG\Uganda%20-%20Community%20Connector\2_Cost%20Proposal\Red%20Team\ANGOLA\PROJECT\LOP\AUG00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prd-fp-101\PDU%20Team\ANGOLA\PROJECT\LOP\AUG00L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prd-fp-100\PDU%20Team\B.%20Proposals\a.%20Submitted\i.%20GLOBAL\2017\Global-Teacher%20Exchg-ECA-2017\Budget\World%20Learning%20Line%20Item%20Budget,%20Teacher%20Exchange%20Program%202017.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ummary"/>
      <sheetName val="DOS Summary"/>
      <sheetName val="Line-Item Budget A"/>
      <sheetName val="Line-Item Budget B"/>
      <sheetName val="Line-Item Budget C"/>
      <sheetName val="Line-Item Budget D"/>
      <sheetName val="Level of Effort"/>
      <sheetName val="Named"/>
      <sheetName val="Constants"/>
    </sheetNames>
    <sheetDataSet>
      <sheetData sheetId="0">
        <row r="7">
          <cell r="C7" t="str">
            <v>World Learning</v>
          </cell>
        </row>
      </sheetData>
      <sheetData sheetId="1"/>
      <sheetData sheetId="2"/>
      <sheetData sheetId="3"/>
      <sheetData sheetId="4"/>
      <sheetData sheetId="5"/>
      <sheetData sheetId="6"/>
      <sheetData sheetId="7">
        <row r="6">
          <cell r="I6" t="str">
            <v>The Fulbright Distinguished Awards in Teaching</v>
          </cell>
        </row>
        <row r="7">
          <cell r="I7" t="str">
            <v xml:space="preserve">Semester Research Program </v>
          </cell>
        </row>
        <row r="8">
          <cell r="M8">
            <v>2</v>
          </cell>
        </row>
        <row r="9">
          <cell r="F9">
            <v>10982.73</v>
          </cell>
          <cell r="M9">
            <v>33</v>
          </cell>
        </row>
        <row r="10">
          <cell r="F10">
            <v>4274.9812499999998</v>
          </cell>
          <cell r="M10">
            <v>4.5</v>
          </cell>
        </row>
        <row r="11">
          <cell r="F11">
            <v>5529.4012499999999</v>
          </cell>
          <cell r="M11">
            <v>3</v>
          </cell>
        </row>
        <row r="12">
          <cell r="F12">
            <v>6782.7862500000001</v>
          </cell>
        </row>
        <row r="13">
          <cell r="F13">
            <v>8200.1324999999997</v>
          </cell>
        </row>
        <row r="14">
          <cell r="F14">
            <v>4905.5550000000003</v>
          </cell>
        </row>
        <row r="15">
          <cell r="F15">
            <v>3881.2499999999995</v>
          </cell>
          <cell r="I15" t="str">
            <v xml:space="preserve">Short-Term Program </v>
          </cell>
        </row>
        <row r="16">
          <cell r="F16">
            <v>4847.0775000000003</v>
          </cell>
          <cell r="M16">
            <v>5</v>
          </cell>
        </row>
        <row r="17">
          <cell r="F17">
            <v>3450</v>
          </cell>
          <cell r="M17">
            <v>20</v>
          </cell>
        </row>
        <row r="18">
          <cell r="F18">
            <v>3920.9249999999997</v>
          </cell>
          <cell r="M18">
            <v>4</v>
          </cell>
        </row>
        <row r="19">
          <cell r="F19">
            <v>3548.1524999999997</v>
          </cell>
        </row>
        <row r="20">
          <cell r="F20">
            <v>3562.47</v>
          </cell>
          <cell r="I20" t="str">
            <v>Teachers for Global Classrooms</v>
          </cell>
        </row>
        <row r="21">
          <cell r="F21">
            <v>3548.1524999999997</v>
          </cell>
          <cell r="M21">
            <v>90</v>
          </cell>
        </row>
        <row r="22">
          <cell r="F22">
            <v>3533.835</v>
          </cell>
        </row>
        <row r="23">
          <cell r="F23">
            <v>3700</v>
          </cell>
          <cell r="M23">
            <v>2.5</v>
          </cell>
        </row>
        <row r="24">
          <cell r="F24">
            <v>6666.666666666667</v>
          </cell>
        </row>
        <row r="26">
          <cell r="I26" t="str">
            <v xml:space="preserve">Teachers of Critical Languages Program </v>
          </cell>
        </row>
        <row r="27">
          <cell r="F27">
            <v>5750</v>
          </cell>
          <cell r="M27">
            <v>14</v>
          </cell>
        </row>
        <row r="28">
          <cell r="F28">
            <v>5597.6249999999991</v>
          </cell>
          <cell r="M28">
            <v>8</v>
          </cell>
        </row>
        <row r="29">
          <cell r="F29">
            <v>6729.3112499999997</v>
          </cell>
        </row>
        <row r="30">
          <cell r="F30">
            <v>6353.9512499999992</v>
          </cell>
          <cell r="M30">
            <v>8</v>
          </cell>
        </row>
        <row r="33">
          <cell r="I33" t="str">
            <v xml:space="preserve">Teaching Excellence and Achievement Program &amp; Fulbright Distinguished Awards in Teaching Program </v>
          </cell>
        </row>
        <row r="35">
          <cell r="M35">
            <v>198</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topLeftCell="A16" workbookViewId="0">
      <selection activeCell="A24" sqref="A24:B24"/>
    </sheetView>
  </sheetViews>
  <sheetFormatPr defaultRowHeight="15"/>
  <cols>
    <col min="2" max="2" width="180.5703125" customWidth="1"/>
  </cols>
  <sheetData>
    <row r="1" spans="1:2" ht="18.75">
      <c r="A1" s="549" t="s">
        <v>31</v>
      </c>
      <c r="B1" s="549"/>
    </row>
    <row r="2" spans="1:2">
      <c r="A2" s="550" t="s">
        <v>11</v>
      </c>
      <c r="B2" s="550"/>
    </row>
    <row r="3" spans="1:2" ht="18.75" customHeight="1">
      <c r="A3" s="9" t="s">
        <v>14</v>
      </c>
      <c r="B3" s="6" t="s">
        <v>20</v>
      </c>
    </row>
    <row r="4" spans="1:2" ht="14.25" customHeight="1">
      <c r="A4" s="9" t="s">
        <v>15</v>
      </c>
      <c r="B4" s="6" t="s">
        <v>17</v>
      </c>
    </row>
    <row r="5" spans="1:2" ht="15.75" customHeight="1">
      <c r="A5" s="9" t="s">
        <v>16</v>
      </c>
      <c r="B5" s="6" t="s">
        <v>18</v>
      </c>
    </row>
    <row r="6" spans="1:2" ht="15.75">
      <c r="A6" s="9"/>
      <c r="B6" s="6"/>
    </row>
    <row r="7" spans="1:2" ht="15.75">
      <c r="A7" s="540" t="s">
        <v>32</v>
      </c>
      <c r="B7" s="540"/>
    </row>
    <row r="8" spans="1:2">
      <c r="A8" s="10"/>
      <c r="B8" s="11"/>
    </row>
    <row r="9" spans="1:2" ht="15.75">
      <c r="A9" s="540" t="s">
        <v>33</v>
      </c>
      <c r="B9" s="540"/>
    </row>
    <row r="10" spans="1:2" ht="15.75">
      <c r="A10" s="551" t="s">
        <v>52</v>
      </c>
      <c r="B10" s="551"/>
    </row>
    <row r="11" spans="1:2" ht="18" customHeight="1">
      <c r="A11" s="15" t="s">
        <v>25</v>
      </c>
      <c r="B11" s="535" t="s">
        <v>34</v>
      </c>
    </row>
    <row r="12" spans="1:2" ht="18" customHeight="1">
      <c r="A12" s="15" t="s">
        <v>25</v>
      </c>
      <c r="B12" s="536" t="s">
        <v>35</v>
      </c>
    </row>
    <row r="13" spans="1:2" ht="21" customHeight="1">
      <c r="A13" s="15" t="s">
        <v>25</v>
      </c>
      <c r="B13" s="536" t="s">
        <v>227</v>
      </c>
    </row>
    <row r="14" spans="1:2" ht="64.5" customHeight="1">
      <c r="A14" s="15" t="s">
        <v>25</v>
      </c>
      <c r="B14" s="17" t="s">
        <v>53</v>
      </c>
    </row>
    <row r="15" spans="1:2" ht="48.75" customHeight="1">
      <c r="A15" s="15" t="s">
        <v>25</v>
      </c>
      <c r="B15" s="16" t="s">
        <v>228</v>
      </c>
    </row>
    <row r="16" spans="1:2" ht="15.75">
      <c r="A16" s="12"/>
      <c r="B16" s="6"/>
    </row>
    <row r="17" spans="1:2" ht="15.75">
      <c r="A17" s="543" t="s">
        <v>36</v>
      </c>
      <c r="B17" s="543"/>
    </row>
    <row r="18" spans="1:2">
      <c r="A18" s="12"/>
      <c r="B18" s="11"/>
    </row>
    <row r="19" spans="1:2" ht="15.75">
      <c r="A19" s="542" t="s">
        <v>18</v>
      </c>
      <c r="B19" s="542"/>
    </row>
    <row r="20" spans="1:2" ht="15.75">
      <c r="A20" s="543" t="s">
        <v>229</v>
      </c>
      <c r="B20" s="543"/>
    </row>
    <row r="21" spans="1:2" ht="15.75">
      <c r="A21" s="12"/>
      <c r="B21" s="8"/>
    </row>
    <row r="22" spans="1:2" ht="15.75">
      <c r="A22" s="544" t="s">
        <v>230</v>
      </c>
      <c r="B22" s="544"/>
    </row>
    <row r="23" spans="1:2" ht="15.75">
      <c r="A23" s="12"/>
      <c r="B23" s="8"/>
    </row>
    <row r="24" spans="1:2" ht="15.75">
      <c r="A24" s="545" t="s">
        <v>50</v>
      </c>
      <c r="B24" s="545"/>
    </row>
    <row r="25" spans="1:2" ht="15.75">
      <c r="A25" s="12"/>
      <c r="B25" s="8"/>
    </row>
    <row r="26" spans="1:2">
      <c r="A26" s="546" t="s">
        <v>51</v>
      </c>
      <c r="B26" s="546"/>
    </row>
    <row r="27" spans="1:2">
      <c r="A27" s="13" t="s">
        <v>19</v>
      </c>
      <c r="B27" s="13"/>
    </row>
    <row r="28" spans="1:2" ht="15.75">
      <c r="A28" s="12"/>
      <c r="B28" s="8"/>
    </row>
    <row r="29" spans="1:2" ht="15.75">
      <c r="A29" s="541" t="s">
        <v>12</v>
      </c>
      <c r="B29" s="541"/>
    </row>
    <row r="30" spans="1:2" ht="15.75">
      <c r="A30" s="12"/>
      <c r="B30" s="8"/>
    </row>
    <row r="31" spans="1:2" ht="15.75">
      <c r="A31" s="544" t="s">
        <v>26</v>
      </c>
      <c r="B31" s="544"/>
    </row>
    <row r="32" spans="1:2" ht="15.75">
      <c r="A32" s="12"/>
      <c r="B32" s="8"/>
    </row>
    <row r="33" spans="1:2" ht="15.75">
      <c r="A33" s="544" t="s">
        <v>37</v>
      </c>
      <c r="B33" s="544"/>
    </row>
    <row r="34" spans="1:2" ht="15.75">
      <c r="A34" s="12"/>
      <c r="B34" s="6"/>
    </row>
    <row r="35" spans="1:2" ht="15.75">
      <c r="A35" s="547" t="s">
        <v>49</v>
      </c>
      <c r="B35" s="547"/>
    </row>
    <row r="36" spans="1:2" ht="15.75">
      <c r="A36" s="12"/>
      <c r="B36" s="8"/>
    </row>
    <row r="37" spans="1:2" ht="15.75">
      <c r="A37" s="544" t="s">
        <v>27</v>
      </c>
      <c r="B37" s="544"/>
    </row>
    <row r="38" spans="1:2" ht="15.75">
      <c r="A38" s="12"/>
      <c r="B38" s="8"/>
    </row>
    <row r="39" spans="1:2" ht="15.75">
      <c r="A39" s="548" t="s">
        <v>29</v>
      </c>
      <c r="B39" s="548"/>
    </row>
    <row r="40" spans="1:2" ht="24" customHeight="1">
      <c r="A40" s="14" t="s">
        <v>25</v>
      </c>
      <c r="B40" s="536" t="s">
        <v>30</v>
      </c>
    </row>
    <row r="41" spans="1:2" ht="21" customHeight="1">
      <c r="A41" s="14" t="s">
        <v>25</v>
      </c>
      <c r="B41" s="536" t="s">
        <v>38</v>
      </c>
    </row>
    <row r="42" spans="1:2" ht="19.5" customHeight="1">
      <c r="A42" s="14" t="s">
        <v>25</v>
      </c>
      <c r="B42" s="536" t="s">
        <v>39</v>
      </c>
    </row>
    <row r="43" spans="1:2" ht="21" customHeight="1">
      <c r="A43" s="14" t="s">
        <v>25</v>
      </c>
      <c r="B43" s="536" t="s">
        <v>40</v>
      </c>
    </row>
    <row r="44" spans="1:2" ht="15.75">
      <c r="A44" s="12"/>
      <c r="B44" s="8"/>
    </row>
    <row r="45" spans="1:2" ht="15.75">
      <c r="A45" s="542" t="s">
        <v>13</v>
      </c>
      <c r="B45" s="542"/>
    </row>
    <row r="46" spans="1:2" ht="15.75">
      <c r="A46" s="9"/>
      <c r="B46" s="7"/>
    </row>
    <row r="47" spans="1:2" ht="15.75">
      <c r="A47" s="540" t="s">
        <v>41</v>
      </c>
      <c r="B47" s="540"/>
    </row>
    <row r="48" spans="1:2" ht="15.75">
      <c r="A48" s="541" t="s">
        <v>42</v>
      </c>
      <c r="B48" s="541"/>
    </row>
    <row r="49" spans="1:2" ht="15.75">
      <c r="A49" s="541" t="s">
        <v>43</v>
      </c>
      <c r="B49" s="541"/>
    </row>
    <row r="50" spans="1:2" ht="15.75">
      <c r="A50" s="541" t="s">
        <v>44</v>
      </c>
      <c r="B50" s="541"/>
    </row>
    <row r="51" spans="1:2" ht="15.75">
      <c r="A51" s="541" t="s">
        <v>45</v>
      </c>
      <c r="B51" s="541"/>
    </row>
    <row r="52" spans="1:2" ht="15.75">
      <c r="A52" s="539" t="s">
        <v>46</v>
      </c>
      <c r="B52" s="539"/>
    </row>
    <row r="53" spans="1:2">
      <c r="A53" s="537" t="s">
        <v>47</v>
      </c>
      <c r="B53" s="538"/>
    </row>
    <row r="54" spans="1:2">
      <c r="A54" s="537" t="s">
        <v>48</v>
      </c>
      <c r="B54" s="538"/>
    </row>
    <row r="55" spans="1:2" ht="15.75">
      <c r="A55" s="539"/>
      <c r="B55" s="539"/>
    </row>
    <row r="56" spans="1:2">
      <c r="A56" s="537"/>
      <c r="B56" s="538"/>
    </row>
  </sheetData>
  <mergeCells count="28">
    <mergeCell ref="A17:B17"/>
    <mergeCell ref="A1:B1"/>
    <mergeCell ref="A2:B2"/>
    <mergeCell ref="A7:B7"/>
    <mergeCell ref="A9:B9"/>
    <mergeCell ref="A10:B10"/>
    <mergeCell ref="A45:B45"/>
    <mergeCell ref="A19:B19"/>
    <mergeCell ref="A20:B20"/>
    <mergeCell ref="A22:B22"/>
    <mergeCell ref="A24:B24"/>
    <mergeCell ref="A26:B26"/>
    <mergeCell ref="A29:B29"/>
    <mergeCell ref="A31:B31"/>
    <mergeCell ref="A33:B33"/>
    <mergeCell ref="A35:B35"/>
    <mergeCell ref="A37:B37"/>
    <mergeCell ref="A39:B39"/>
    <mergeCell ref="A53:B53"/>
    <mergeCell ref="A54:B54"/>
    <mergeCell ref="A55:B55"/>
    <mergeCell ref="A56:B56"/>
    <mergeCell ref="A47:B47"/>
    <mergeCell ref="A48:B48"/>
    <mergeCell ref="A49:B49"/>
    <mergeCell ref="A50:B50"/>
    <mergeCell ref="A51:B51"/>
    <mergeCell ref="A52:B52"/>
  </mergeCells>
  <hyperlinks>
    <hyperlink ref="A27" r:id="rId1"/>
    <hyperlink ref="A53" r:id="rId2"/>
    <hyperlink ref="A5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4" workbookViewId="0">
      <selection activeCell="H15" sqref="H15"/>
    </sheetView>
  </sheetViews>
  <sheetFormatPr defaultRowHeight="15"/>
  <cols>
    <col min="1" max="1" width="7.5703125" style="2" bestFit="1" customWidth="1"/>
    <col min="2" max="2" width="0.85546875" style="2" customWidth="1"/>
    <col min="3" max="3" width="39.5703125" style="1" customWidth="1"/>
    <col min="4" max="4" width="16.42578125" style="1" bestFit="1" customWidth="1"/>
    <col min="5" max="5" width="12" bestFit="1" customWidth="1"/>
    <col min="6" max="6" width="15.42578125" bestFit="1" customWidth="1"/>
  </cols>
  <sheetData>
    <row r="1" spans="1:6" s="4" customFormat="1" ht="15.75">
      <c r="A1" s="557" t="s">
        <v>101</v>
      </c>
      <c r="B1" s="557"/>
      <c r="C1" s="557"/>
      <c r="D1" s="557"/>
    </row>
    <row r="2" spans="1:6" s="4" customFormat="1" ht="15.75">
      <c r="A2" s="558" t="s">
        <v>199</v>
      </c>
      <c r="B2" s="558"/>
      <c r="C2" s="558"/>
      <c r="D2" s="558"/>
    </row>
    <row r="3" spans="1:6" s="4" customFormat="1" ht="15.75">
      <c r="A3" s="558" t="s">
        <v>200</v>
      </c>
      <c r="B3" s="558"/>
      <c r="C3" s="558"/>
      <c r="D3" s="558"/>
    </row>
    <row r="4" spans="1:6" s="4" customFormat="1" ht="15.75">
      <c r="A4" s="558" t="s">
        <v>201</v>
      </c>
      <c r="B4" s="558"/>
      <c r="C4" s="558"/>
      <c r="D4" s="558"/>
    </row>
    <row r="5" spans="1:6" ht="3.75" customHeight="1"/>
    <row r="6" spans="1:6" s="4" customFormat="1" ht="15" customHeight="1">
      <c r="A6" s="556" t="s">
        <v>102</v>
      </c>
      <c r="B6" s="556"/>
      <c r="C6" s="556"/>
      <c r="D6" s="556" t="s">
        <v>198</v>
      </c>
      <c r="E6" s="552" t="s">
        <v>103</v>
      </c>
      <c r="F6" s="554" t="s">
        <v>7</v>
      </c>
    </row>
    <row r="7" spans="1:6" s="4" customFormat="1" ht="15.75">
      <c r="A7" s="556"/>
      <c r="B7" s="556"/>
      <c r="C7" s="556"/>
      <c r="D7" s="555"/>
      <c r="E7" s="553"/>
      <c r="F7" s="555"/>
    </row>
    <row r="8" spans="1:6" s="3" customFormat="1" ht="23.25" customHeight="1">
      <c r="A8" s="18">
        <v>1</v>
      </c>
      <c r="B8" s="19"/>
      <c r="C8" s="20" t="s">
        <v>1</v>
      </c>
      <c r="D8" s="33"/>
      <c r="E8" s="33"/>
      <c r="F8" s="33"/>
    </row>
    <row r="9" spans="1:6" s="3" customFormat="1" ht="23.25" customHeight="1">
      <c r="A9" s="21">
        <v>2</v>
      </c>
      <c r="B9" s="22"/>
      <c r="C9" s="23" t="s">
        <v>2</v>
      </c>
      <c r="D9" s="33"/>
      <c r="E9" s="33"/>
      <c r="F9" s="33"/>
    </row>
    <row r="10" spans="1:6" ht="23.25" customHeight="1">
      <c r="A10" s="21">
        <v>3</v>
      </c>
      <c r="B10" s="22"/>
      <c r="C10" s="23" t="s">
        <v>3</v>
      </c>
      <c r="D10" s="33"/>
      <c r="E10" s="33"/>
      <c r="F10" s="33"/>
    </row>
    <row r="11" spans="1:6" ht="23.25" customHeight="1">
      <c r="A11" s="21">
        <v>4</v>
      </c>
      <c r="B11" s="22"/>
      <c r="C11" s="23" t="s">
        <v>8</v>
      </c>
      <c r="D11" s="33"/>
      <c r="E11" s="33"/>
      <c r="F11" s="33"/>
    </row>
    <row r="12" spans="1:6" ht="23.25" customHeight="1">
      <c r="A12" s="21">
        <v>5</v>
      </c>
      <c r="B12" s="22"/>
      <c r="C12" s="23" t="s">
        <v>9</v>
      </c>
      <c r="D12" s="33"/>
      <c r="E12" s="33"/>
      <c r="F12" s="33"/>
    </row>
    <row r="13" spans="1:6" ht="23.25" customHeight="1">
      <c r="A13" s="24">
        <v>6</v>
      </c>
      <c r="B13" s="25"/>
      <c r="C13" s="26" t="s">
        <v>21</v>
      </c>
      <c r="D13" s="33"/>
      <c r="E13" s="33"/>
      <c r="F13" s="33"/>
    </row>
    <row r="14" spans="1:6" ht="23.25" customHeight="1">
      <c r="A14" s="27">
        <v>7</v>
      </c>
      <c r="B14" s="28"/>
      <c r="C14" s="20" t="s">
        <v>10</v>
      </c>
      <c r="D14" s="33"/>
      <c r="E14" s="33"/>
      <c r="F14" s="33"/>
    </row>
    <row r="15" spans="1:6" ht="23.25" customHeight="1">
      <c r="A15" s="27">
        <v>8</v>
      </c>
      <c r="B15" s="28"/>
      <c r="C15" s="20" t="s">
        <v>4</v>
      </c>
      <c r="D15" s="33"/>
      <c r="E15" s="33"/>
      <c r="F15" s="33"/>
    </row>
    <row r="16" spans="1:6" ht="23.25" customHeight="1">
      <c r="A16" s="27">
        <v>9</v>
      </c>
      <c r="B16" s="28"/>
      <c r="C16" s="29" t="s">
        <v>5</v>
      </c>
      <c r="D16" s="33"/>
      <c r="E16" s="33"/>
      <c r="F16" s="33"/>
    </row>
    <row r="17" spans="1:6" ht="23.25" customHeight="1">
      <c r="A17" s="24">
        <v>10</v>
      </c>
      <c r="B17" s="25"/>
      <c r="C17" s="26" t="s">
        <v>28</v>
      </c>
      <c r="D17" s="33"/>
      <c r="E17" s="33"/>
      <c r="F17" s="33"/>
    </row>
    <row r="18" spans="1:6" s="4" customFormat="1" ht="23.25" customHeight="1">
      <c r="A18" s="30">
        <v>11</v>
      </c>
      <c r="B18" s="31"/>
      <c r="C18" s="32" t="s">
        <v>6</v>
      </c>
      <c r="D18" s="34"/>
      <c r="E18" s="34"/>
      <c r="F18" s="34"/>
    </row>
    <row r="19" spans="1:6" ht="12" customHeight="1"/>
    <row r="20" spans="1:6" ht="15.75">
      <c r="A20" s="5"/>
    </row>
  </sheetData>
  <mergeCells count="8">
    <mergeCell ref="E6:E7"/>
    <mergeCell ref="F6:F7"/>
    <mergeCell ref="A6:C7"/>
    <mergeCell ref="D6:D7"/>
    <mergeCell ref="A1:D1"/>
    <mergeCell ref="A2:D2"/>
    <mergeCell ref="A3:D3"/>
    <mergeCell ref="A4:D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204"/>
  <sheetViews>
    <sheetView tabSelected="1" topLeftCell="A97" zoomScale="70" zoomScaleNormal="70" workbookViewId="0">
      <selection activeCell="D107" sqref="D107"/>
    </sheetView>
  </sheetViews>
  <sheetFormatPr defaultColWidth="9.140625" defaultRowHeight="17.100000000000001" customHeight="1" outlineLevelRow="1" outlineLevelCol="1"/>
  <cols>
    <col min="1" max="1" width="4.42578125" style="37" customWidth="1"/>
    <col min="2" max="2" width="6.7109375" style="37" customWidth="1"/>
    <col min="3" max="3" width="5.42578125" style="37" customWidth="1"/>
    <col min="4" max="4" width="3.42578125" style="37" customWidth="1"/>
    <col min="5" max="5" width="3.7109375" style="37" customWidth="1"/>
    <col min="6" max="6" width="5.7109375" style="37" customWidth="1"/>
    <col min="7" max="7" width="13.140625" style="37" customWidth="1"/>
    <col min="8" max="8" width="5.85546875" style="37" customWidth="1"/>
    <col min="9" max="9" width="31" style="37" bestFit="1" customWidth="1"/>
    <col min="10" max="10" width="11.5703125" style="40" customWidth="1"/>
    <col min="11" max="11" width="22.5703125" style="40" bestFit="1" customWidth="1"/>
    <col min="12" max="12" width="3.5703125" style="40" customWidth="1"/>
    <col min="13" max="13" width="11.5703125" style="40" customWidth="1"/>
    <col min="14" max="14" width="11.140625" style="39" bestFit="1" customWidth="1"/>
    <col min="15" max="15" width="17.28515625" style="38" bestFit="1" customWidth="1"/>
    <col min="16" max="16" width="11.140625" style="37" hidden="1" customWidth="1" outlineLevel="1"/>
    <col min="17" max="17" width="7.28515625" style="37" hidden="1" customWidth="1" outlineLevel="1"/>
    <col min="18" max="18" width="13" style="38" hidden="1" customWidth="1" outlineLevel="1"/>
    <col min="19" max="19" width="11.5703125" style="37" customWidth="1" collapsed="1"/>
    <col min="20" max="20" width="11.140625" style="39" bestFit="1" customWidth="1"/>
    <col min="21" max="21" width="19.5703125" style="38" customWidth="1"/>
    <col min="22" max="22" width="11.42578125" style="37" hidden="1" customWidth="1" outlineLevel="1"/>
    <col min="23" max="23" width="7.28515625" style="39" hidden="1" customWidth="1" outlineLevel="1"/>
    <col min="24" max="24" width="13" style="38" hidden="1" customWidth="1" outlineLevel="1"/>
    <col min="25" max="25" width="17" style="37" bestFit="1" customWidth="1" collapsed="1"/>
    <col min="26" max="26" width="10.140625" style="39" bestFit="1" customWidth="1"/>
    <col min="27" max="27" width="17.7109375" style="38" bestFit="1" customWidth="1"/>
    <col min="28" max="28" width="6.28515625" style="37" hidden="1" customWidth="1" outlineLevel="1"/>
    <col min="29" max="29" width="7.140625" style="39" hidden="1" customWidth="1" outlineLevel="1"/>
    <col min="30" max="30" width="12.5703125" style="38" hidden="1" customWidth="1" outlineLevel="1"/>
    <col min="31" max="31" width="11.42578125" style="38" bestFit="1" customWidth="1" collapsed="1"/>
    <col min="32" max="32" width="10.140625" style="38" customWidth="1"/>
    <col min="33" max="33" width="16.7109375" style="38" customWidth="1"/>
    <col min="34" max="34" width="6.28515625" style="38" hidden="1" customWidth="1" outlineLevel="1"/>
    <col min="35" max="35" width="7.140625" style="38" hidden="1" customWidth="1" outlineLevel="1"/>
    <col min="36" max="36" width="12.7109375" style="38" hidden="1" customWidth="1" outlineLevel="1"/>
    <col min="37" max="37" width="11.42578125" style="38" bestFit="1" customWidth="1" collapsed="1"/>
    <col min="38" max="38" width="10.140625" style="38" bestFit="1" customWidth="1"/>
    <col min="39" max="39" width="17.5703125" style="38" bestFit="1" customWidth="1"/>
    <col min="40" max="40" width="7" style="38" hidden="1" customWidth="1" outlineLevel="1"/>
    <col min="41" max="41" width="9.140625" style="38" hidden="1" customWidth="1" outlineLevel="1"/>
    <col min="42" max="42" width="15.140625" style="38" hidden="1" customWidth="1" outlineLevel="1"/>
    <col min="43" max="43" width="19.140625" style="38" customWidth="1" collapsed="1"/>
    <col min="44" max="44" width="17.140625" style="38" customWidth="1"/>
    <col min="45" max="45" width="25.85546875" style="38" bestFit="1" customWidth="1"/>
    <col min="46" max="46" width="2.28515625" style="38" customWidth="1"/>
    <col min="47" max="47" width="6.7109375" style="37" customWidth="1"/>
    <col min="48" max="48" width="14.7109375" style="37" bestFit="1" customWidth="1"/>
    <col min="49" max="49" width="9.140625" style="37"/>
    <col min="50" max="50" width="30.85546875" style="37" bestFit="1" customWidth="1"/>
    <col min="51" max="56" width="9.140625" style="37"/>
    <col min="57" max="57" width="14.5703125" style="37" customWidth="1"/>
    <col min="58" max="68" width="9.140625" style="37"/>
    <col min="69" max="69" width="9.85546875" style="37" customWidth="1"/>
    <col min="70" max="16384" width="9.140625" style="37"/>
  </cols>
  <sheetData>
    <row r="1" spans="1:135" s="373" customFormat="1" ht="20.25" outlineLevel="1">
      <c r="A1" s="357"/>
      <c r="C1" s="378"/>
      <c r="D1" s="378"/>
      <c r="E1" s="378"/>
      <c r="F1" s="378"/>
      <c r="G1" s="378"/>
      <c r="H1" s="378"/>
      <c r="I1" s="377"/>
      <c r="J1" s="294"/>
      <c r="K1" s="381"/>
      <c r="L1" s="306"/>
      <c r="M1" s="380"/>
      <c r="N1" s="357"/>
      <c r="O1" s="375"/>
      <c r="R1" s="374"/>
      <c r="U1" s="374"/>
      <c r="X1" s="374"/>
      <c r="AA1" s="374"/>
      <c r="AD1" s="374"/>
      <c r="AE1" s="374"/>
      <c r="AF1" s="374"/>
      <c r="AG1" s="374"/>
      <c r="AH1" s="374"/>
      <c r="AI1" s="374"/>
      <c r="AJ1" s="374"/>
      <c r="AK1" s="374"/>
      <c r="AL1" s="374"/>
      <c r="AM1" s="374"/>
      <c r="AN1" s="374"/>
      <c r="AO1" s="374"/>
      <c r="AP1" s="374"/>
      <c r="AQ1" s="374"/>
      <c r="AR1" s="374"/>
      <c r="AS1" s="374"/>
      <c r="AT1" s="38"/>
      <c r="AU1" s="357"/>
      <c r="AV1" s="357"/>
      <c r="AW1" s="357"/>
      <c r="AX1" s="357"/>
      <c r="AY1" s="357"/>
      <c r="AZ1" s="357"/>
      <c r="BA1" s="357"/>
      <c r="BB1" s="357"/>
      <c r="BC1" s="357"/>
      <c r="BD1" s="357"/>
      <c r="BE1" s="357"/>
      <c r="BF1" s="35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row>
    <row r="2" spans="1:135" s="373" customFormat="1" ht="18" outlineLevel="1">
      <c r="A2" s="357"/>
      <c r="C2" s="378"/>
      <c r="D2" s="378"/>
      <c r="E2" s="378"/>
      <c r="F2" s="378"/>
      <c r="G2" s="378"/>
      <c r="H2" s="378"/>
      <c r="I2" s="377"/>
      <c r="J2" s="377"/>
      <c r="K2" s="357"/>
      <c r="L2" s="357"/>
      <c r="M2" s="357"/>
      <c r="N2" s="357"/>
      <c r="O2" s="375"/>
      <c r="P2" s="357"/>
      <c r="Q2" s="357"/>
      <c r="R2" s="497"/>
      <c r="S2" s="357"/>
      <c r="U2" s="379"/>
      <c r="V2" s="357"/>
      <c r="W2" s="357"/>
      <c r="X2" s="374"/>
      <c r="Y2" s="511"/>
      <c r="Z2" s="511"/>
      <c r="AA2"/>
      <c r="AE2" s="374"/>
      <c r="AF2" s="374"/>
      <c r="AG2" s="374"/>
      <c r="AH2" s="374"/>
      <c r="AI2" s="374"/>
      <c r="AJ2" s="374"/>
      <c r="AK2" s="374"/>
      <c r="AL2" s="374"/>
      <c r="AM2" s="374"/>
      <c r="AN2" s="374"/>
      <c r="AO2" s="374"/>
      <c r="AP2" s="374"/>
      <c r="AQ2" s="374"/>
      <c r="AR2" s="374"/>
      <c r="AS2" s="374"/>
      <c r="AT2" s="38"/>
      <c r="AU2" s="357"/>
      <c r="AV2" s="357"/>
      <c r="AW2" s="357"/>
      <c r="AX2" s="357"/>
      <c r="AY2" s="357"/>
      <c r="AZ2" s="357"/>
      <c r="BA2" s="357"/>
      <c r="BB2" s="357"/>
      <c r="BC2" s="357"/>
      <c r="BD2" s="357"/>
      <c r="BE2" s="357"/>
      <c r="BF2" s="35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row>
    <row r="3" spans="1:135" s="373" customFormat="1" ht="18" outlineLevel="1">
      <c r="A3" s="357"/>
      <c r="C3" s="378"/>
      <c r="D3" s="378"/>
      <c r="E3" s="378"/>
      <c r="F3" s="378"/>
      <c r="G3" s="378"/>
      <c r="H3" s="378"/>
      <c r="I3" s="377"/>
      <c r="J3" s="376"/>
      <c r="K3" s="357"/>
      <c r="L3" s="357"/>
      <c r="M3" s="357"/>
      <c r="N3" s="357"/>
      <c r="O3" s="375"/>
      <c r="R3" s="374"/>
      <c r="U3" s="360"/>
      <c r="V3" s="358"/>
      <c r="W3" s="358"/>
      <c r="X3" s="360"/>
      <c r="Y3" s="508"/>
      <c r="Z3" s="508"/>
      <c r="AA3"/>
      <c r="AE3" s="374"/>
      <c r="AF3" s="374"/>
      <c r="AG3" s="374"/>
      <c r="AH3" s="374"/>
      <c r="AI3" s="374"/>
      <c r="AJ3" s="374"/>
      <c r="AK3" s="374"/>
      <c r="AL3" s="374"/>
      <c r="AM3" s="374"/>
      <c r="AN3" s="374"/>
      <c r="AO3" s="374"/>
      <c r="AP3" s="374"/>
      <c r="AQ3" s="374"/>
      <c r="AR3" s="374"/>
      <c r="AS3" s="374"/>
      <c r="AT3" s="38"/>
      <c r="AU3" s="357"/>
      <c r="AV3" s="357"/>
      <c r="AW3" s="357"/>
      <c r="AX3" s="357"/>
      <c r="AY3" s="357"/>
      <c r="AZ3" s="357"/>
      <c r="BA3" s="357"/>
      <c r="BB3" s="357"/>
      <c r="BC3" s="357"/>
      <c r="BD3" s="357"/>
      <c r="BE3" s="357"/>
      <c r="BF3" s="35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row>
    <row r="4" spans="1:135" s="358" customFormat="1" ht="18" outlineLevel="1">
      <c r="A4" s="359"/>
      <c r="B4" s="372" t="s">
        <v>168</v>
      </c>
      <c r="E4" s="371"/>
      <c r="F4" s="371"/>
      <c r="G4" s="371"/>
      <c r="H4" s="371"/>
      <c r="I4" s="371"/>
      <c r="J4" s="371"/>
      <c r="O4" s="360"/>
      <c r="R4" s="360"/>
      <c r="T4" s="359"/>
      <c r="U4" s="516"/>
      <c r="X4" s="360"/>
      <c r="Y4" s="510"/>
      <c r="Z4" s="510"/>
      <c r="AA4"/>
      <c r="AE4" s="360"/>
      <c r="AF4" s="360"/>
      <c r="AG4" s="360"/>
      <c r="AH4" s="360"/>
      <c r="AI4" s="360"/>
      <c r="AJ4" s="360"/>
      <c r="AK4" s="360"/>
      <c r="AL4" s="360"/>
      <c r="AM4" s="360"/>
      <c r="AN4" s="360"/>
      <c r="AO4" s="360"/>
      <c r="AP4" s="360"/>
      <c r="AQ4" s="360"/>
      <c r="AR4" s="360"/>
      <c r="AS4" s="360"/>
      <c r="AT4" s="384"/>
      <c r="AU4" s="359"/>
      <c r="AV4" s="359"/>
      <c r="AW4" s="359"/>
      <c r="AX4" s="359"/>
      <c r="AY4" s="359"/>
      <c r="AZ4" s="359"/>
      <c r="BA4" s="359"/>
      <c r="BB4" s="359"/>
      <c r="BC4" s="359"/>
      <c r="BD4" s="359"/>
      <c r="BE4" s="359"/>
      <c r="BF4" s="359"/>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row>
    <row r="5" spans="1:135" s="358" customFormat="1" ht="26.25" customHeight="1" outlineLevel="1">
      <c r="A5" s="359"/>
      <c r="B5" s="363" t="s">
        <v>167</v>
      </c>
      <c r="E5" s="370"/>
      <c r="H5" s="371"/>
      <c r="I5" s="363" t="s">
        <v>166</v>
      </c>
      <c r="J5" s="370"/>
      <c r="L5" s="370"/>
      <c r="O5" s="362"/>
      <c r="P5" s="359"/>
      <c r="Q5" s="359"/>
      <c r="R5" s="369"/>
      <c r="T5" s="359"/>
      <c r="U5" s="360"/>
      <c r="X5" s="360"/>
      <c r="Y5" s="509"/>
      <c r="Z5" s="531"/>
      <c r="AA5"/>
      <c r="AE5" s="360"/>
      <c r="AF5" s="360"/>
      <c r="AH5" s="360"/>
      <c r="AI5" s="360"/>
      <c r="AJ5" s="360"/>
      <c r="AK5" s="360"/>
      <c r="AL5" s="360"/>
      <c r="AM5" s="360"/>
      <c r="AN5" s="360"/>
      <c r="AO5" s="360"/>
      <c r="AP5" s="360"/>
      <c r="AQ5" s="360"/>
      <c r="AR5" s="360"/>
      <c r="AS5" s="360"/>
      <c r="AT5" s="384"/>
      <c r="AU5" s="359"/>
      <c r="AV5" s="359"/>
      <c r="AW5" s="368"/>
      <c r="AX5" s="368"/>
      <c r="AY5" s="367"/>
      <c r="AZ5" s="367"/>
      <c r="BA5" s="366"/>
      <c r="BB5" s="365"/>
      <c r="BC5" s="359"/>
      <c r="BD5" s="359"/>
      <c r="BE5" s="359"/>
      <c r="BF5" s="359"/>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row>
    <row r="6" spans="1:135" s="358" customFormat="1" ht="18" outlineLevel="1">
      <c r="A6" s="359"/>
      <c r="B6" s="363" t="s">
        <v>165</v>
      </c>
      <c r="E6" s="370" t="s">
        <v>173</v>
      </c>
      <c r="I6" s="363" t="s">
        <v>164</v>
      </c>
      <c r="L6" s="359" t="s">
        <v>202</v>
      </c>
      <c r="O6" s="362"/>
      <c r="R6" s="360"/>
      <c r="T6" s="359"/>
      <c r="U6" s="361"/>
      <c r="V6" s="364"/>
      <c r="W6" s="359"/>
      <c r="X6" s="361"/>
      <c r="AA6"/>
      <c r="AD6" s="360"/>
      <c r="AE6" s="360"/>
      <c r="AF6" s="360"/>
      <c r="AG6" s="360"/>
      <c r="AH6" s="360"/>
      <c r="AI6" s="360"/>
      <c r="AJ6" s="360"/>
      <c r="AK6" s="360"/>
      <c r="AL6" s="360"/>
      <c r="AM6" s="360"/>
      <c r="AN6" s="360"/>
      <c r="AO6" s="360"/>
      <c r="AP6" s="360"/>
      <c r="AQ6" s="508"/>
      <c r="AR6" s="360"/>
      <c r="AS6" s="360"/>
      <c r="AT6" s="384"/>
      <c r="AU6" s="359"/>
      <c r="AV6" s="359"/>
      <c r="AW6" s="359"/>
      <c r="AX6" s="359"/>
      <c r="AY6" s="359"/>
      <c r="AZ6" s="359"/>
      <c r="BA6" s="359"/>
      <c r="BB6" s="359"/>
      <c r="BC6" s="359"/>
      <c r="BD6" s="359"/>
      <c r="BE6" s="359"/>
      <c r="BF6" s="359"/>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row>
    <row r="7" spans="1:135" s="358" customFormat="1" ht="18" outlineLevel="1">
      <c r="A7" s="359"/>
      <c r="B7" s="363" t="s">
        <v>163</v>
      </c>
      <c r="E7" s="494"/>
      <c r="I7" s="363" t="s">
        <v>162</v>
      </c>
      <c r="L7" s="496" t="s">
        <v>203</v>
      </c>
      <c r="O7" s="362"/>
      <c r="R7" s="360"/>
      <c r="T7" s="359"/>
      <c r="U7" s="361"/>
      <c r="V7" s="364"/>
      <c r="W7" s="359"/>
      <c r="X7" s="361"/>
      <c r="Y7" s="513"/>
      <c r="AE7" s="360"/>
      <c r="AF7" s="360"/>
      <c r="AG7" s="360"/>
      <c r="AH7" s="360"/>
      <c r="AI7" s="360"/>
      <c r="AJ7" s="360"/>
      <c r="AK7" s="360"/>
      <c r="AL7" s="360"/>
      <c r="AM7" s="360"/>
      <c r="AN7" s="360"/>
      <c r="AO7" s="360"/>
      <c r="AP7" s="360"/>
      <c r="AQ7" s="360"/>
      <c r="AR7" s="360"/>
      <c r="AS7" s="360"/>
      <c r="AT7" s="384"/>
      <c r="AU7" s="359"/>
      <c r="AV7" s="359"/>
      <c r="AW7" s="359"/>
      <c r="AX7" s="359"/>
      <c r="AY7" s="359"/>
      <c r="AZ7" s="359"/>
      <c r="BA7" s="359"/>
      <c r="BB7" s="359"/>
      <c r="BC7" s="359"/>
      <c r="BD7" s="359"/>
      <c r="BE7" s="359"/>
      <c r="BF7" s="359"/>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row>
    <row r="8" spans="1:135" s="358" customFormat="1" ht="18.75" outlineLevel="1" thickBot="1">
      <c r="A8" s="359"/>
      <c r="B8" s="363" t="s">
        <v>161</v>
      </c>
      <c r="E8" s="495" t="s">
        <v>192</v>
      </c>
      <c r="I8" s="363"/>
      <c r="O8" s="362"/>
      <c r="R8" s="360"/>
      <c r="T8" s="359"/>
      <c r="U8" s="361"/>
      <c r="V8" s="359"/>
      <c r="W8" s="359"/>
      <c r="X8" s="361"/>
      <c r="AE8" s="360"/>
      <c r="AF8" s="360"/>
      <c r="AG8" s="360"/>
      <c r="AH8" s="360"/>
      <c r="AI8" s="360"/>
      <c r="AJ8" s="360"/>
      <c r="AK8" s="360"/>
      <c r="AL8" s="360"/>
      <c r="AM8" s="360"/>
      <c r="AN8" s="360"/>
      <c r="AO8" s="360"/>
      <c r="AP8" s="360"/>
      <c r="AQ8" s="360"/>
      <c r="AR8" s="360"/>
      <c r="AS8" s="360"/>
      <c r="AT8" s="384"/>
      <c r="AU8" s="359"/>
      <c r="AV8" s="359"/>
      <c r="AW8" s="359"/>
      <c r="AX8" s="359"/>
      <c r="AY8" s="359"/>
      <c r="AZ8" s="359"/>
      <c r="BA8" s="359"/>
      <c r="BB8" s="359"/>
      <c r="BC8" s="359"/>
      <c r="BD8" s="359"/>
      <c r="BE8" s="359"/>
      <c r="BF8" s="359"/>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row>
    <row r="9" spans="1:135" s="520" customFormat="1" ht="17.100000000000001" customHeight="1" outlineLevel="1" thickBot="1">
      <c r="J9" s="521"/>
      <c r="K9" s="521"/>
      <c r="L9" s="521"/>
      <c r="M9" s="524"/>
      <c r="N9" s="525" t="s">
        <v>193</v>
      </c>
      <c r="O9" s="532"/>
      <c r="P9" s="533"/>
      <c r="Q9" s="533"/>
      <c r="R9" s="526"/>
      <c r="S9" s="524"/>
      <c r="T9" s="525" t="s">
        <v>193</v>
      </c>
      <c r="U9" s="532"/>
      <c r="V9" s="533"/>
      <c r="W9" s="533"/>
      <c r="X9" s="526"/>
      <c r="Y9" s="524"/>
      <c r="Z9" s="525" t="s">
        <v>193</v>
      </c>
      <c r="AA9" s="532"/>
      <c r="AB9" s="533"/>
      <c r="AC9" s="533"/>
      <c r="AD9" s="526"/>
      <c r="AE9" s="524"/>
      <c r="AF9" s="525" t="s">
        <v>193</v>
      </c>
      <c r="AG9" s="532"/>
      <c r="AH9" s="533"/>
      <c r="AI9" s="533"/>
      <c r="AJ9" s="526"/>
      <c r="AK9" s="524"/>
      <c r="AL9" s="525" t="s">
        <v>193</v>
      </c>
      <c r="AM9" s="532"/>
      <c r="AN9" s="522"/>
      <c r="AO9" s="522"/>
      <c r="AP9" s="522"/>
      <c r="AQ9" s="522"/>
      <c r="AR9" s="522"/>
      <c r="AS9" s="522"/>
      <c r="AT9" s="522"/>
      <c r="AY9" s="523"/>
      <c r="AZ9" s="523"/>
      <c r="BA9" s="523"/>
      <c r="BB9" s="523"/>
    </row>
    <row r="10" spans="1:135" s="324" customFormat="1" ht="20.25">
      <c r="B10" s="356" t="s">
        <v>204</v>
      </c>
      <c r="C10" s="354"/>
      <c r="D10" s="354"/>
      <c r="E10" s="354"/>
      <c r="F10" s="355"/>
      <c r="G10" s="354"/>
      <c r="H10" s="354"/>
      <c r="I10" s="354"/>
      <c r="J10" s="353"/>
      <c r="K10" s="352"/>
      <c r="L10" s="351"/>
      <c r="M10" s="576" t="s">
        <v>160</v>
      </c>
      <c r="N10" s="577"/>
      <c r="O10" s="577"/>
      <c r="P10" s="577"/>
      <c r="Q10" s="577"/>
      <c r="R10" s="578"/>
      <c r="S10" s="565" t="s">
        <v>159</v>
      </c>
      <c r="T10" s="566"/>
      <c r="U10" s="566"/>
      <c r="V10" s="566"/>
      <c r="W10" s="566"/>
      <c r="X10" s="567"/>
      <c r="Y10" s="565" t="s">
        <v>158</v>
      </c>
      <c r="Z10" s="566"/>
      <c r="AA10" s="566"/>
      <c r="AB10" s="566"/>
      <c r="AC10" s="566"/>
      <c r="AD10" s="567"/>
      <c r="AE10" s="565" t="s">
        <v>157</v>
      </c>
      <c r="AF10" s="566"/>
      <c r="AG10" s="566"/>
      <c r="AH10" s="566"/>
      <c r="AI10" s="566"/>
      <c r="AJ10" s="567"/>
      <c r="AK10" s="565" t="s">
        <v>171</v>
      </c>
      <c r="AL10" s="566"/>
      <c r="AM10" s="566"/>
      <c r="AN10" s="566"/>
      <c r="AO10" s="566"/>
      <c r="AP10" s="567"/>
      <c r="AQ10" s="565" t="s">
        <v>156</v>
      </c>
      <c r="AR10" s="567"/>
      <c r="AS10" s="534" t="s">
        <v>197</v>
      </c>
      <c r="AT10" s="385"/>
      <c r="AY10" s="350"/>
      <c r="AZ10" s="350"/>
      <c r="BA10" s="350"/>
      <c r="BB10" s="350"/>
    </row>
    <row r="11" spans="1:135" s="324" customFormat="1" ht="20.25">
      <c r="B11" s="346" t="s">
        <v>155</v>
      </c>
      <c r="C11" s="349">
        <v>0.03</v>
      </c>
      <c r="D11" s="336"/>
      <c r="E11" s="344">
        <f>1+C11</f>
        <v>1.03</v>
      </c>
      <c r="F11" s="339"/>
      <c r="G11" s="336"/>
      <c r="H11" s="336"/>
      <c r="I11" s="336"/>
      <c r="J11" s="333"/>
      <c r="K11" s="343"/>
      <c r="L11" s="342"/>
      <c r="M11" s="568">
        <v>12</v>
      </c>
      <c r="N11" s="569"/>
      <c r="O11" s="570"/>
      <c r="P11" s="574" t="s">
        <v>154</v>
      </c>
      <c r="Q11" s="571"/>
      <c r="R11" s="575"/>
      <c r="S11" s="568">
        <v>12</v>
      </c>
      <c r="T11" s="569"/>
      <c r="U11" s="570"/>
      <c r="V11" s="571" t="s">
        <v>154</v>
      </c>
      <c r="W11" s="572"/>
      <c r="X11" s="573"/>
      <c r="Y11" s="568">
        <v>12</v>
      </c>
      <c r="Z11" s="569"/>
      <c r="AA11" s="570"/>
      <c r="AB11" s="571" t="s">
        <v>154</v>
      </c>
      <c r="AC11" s="572"/>
      <c r="AD11" s="573"/>
      <c r="AE11" s="568">
        <v>12</v>
      </c>
      <c r="AF11" s="569"/>
      <c r="AG11" s="570"/>
      <c r="AH11" s="571" t="s">
        <v>154</v>
      </c>
      <c r="AI11" s="572"/>
      <c r="AJ11" s="573"/>
      <c r="AK11" s="568">
        <v>12</v>
      </c>
      <c r="AL11" s="569"/>
      <c r="AM11" s="570"/>
      <c r="AN11" s="571" t="s">
        <v>154</v>
      </c>
      <c r="AO11" s="572"/>
      <c r="AP11" s="573"/>
      <c r="AQ11" s="348"/>
      <c r="AR11" s="347"/>
      <c r="AS11" s="483"/>
      <c r="AT11" s="382"/>
    </row>
    <row r="12" spans="1:135" s="324" customFormat="1" ht="17.100000000000001" customHeight="1">
      <c r="B12" s="346"/>
      <c r="C12" s="345"/>
      <c r="D12" s="336"/>
      <c r="E12" s="344"/>
      <c r="F12" s="339"/>
      <c r="G12" s="336"/>
      <c r="H12" s="336"/>
      <c r="I12" s="336"/>
      <c r="J12" s="333"/>
      <c r="K12" s="343"/>
      <c r="L12" s="342"/>
      <c r="M12" s="562" t="str">
        <f>E6</f>
        <v>DOS - NEA</v>
      </c>
      <c r="N12" s="563"/>
      <c r="O12" s="564"/>
      <c r="P12" s="561" t="s">
        <v>41</v>
      </c>
      <c r="Q12" s="559"/>
      <c r="R12" s="560"/>
      <c r="S12" s="562" t="str">
        <f>E6</f>
        <v>DOS - NEA</v>
      </c>
      <c r="T12" s="563"/>
      <c r="U12" s="564"/>
      <c r="V12" s="559" t="s">
        <v>41</v>
      </c>
      <c r="W12" s="559"/>
      <c r="X12" s="560"/>
      <c r="Y12" s="562" t="str">
        <f>E6</f>
        <v>DOS - NEA</v>
      </c>
      <c r="Z12" s="563"/>
      <c r="AA12" s="564"/>
      <c r="AB12" s="559" t="s">
        <v>41</v>
      </c>
      <c r="AC12" s="559"/>
      <c r="AD12" s="560"/>
      <c r="AE12" s="562" t="str">
        <f>E6</f>
        <v>DOS - NEA</v>
      </c>
      <c r="AF12" s="563"/>
      <c r="AG12" s="564"/>
      <c r="AH12" s="559" t="s">
        <v>41</v>
      </c>
      <c r="AI12" s="559"/>
      <c r="AJ12" s="560"/>
      <c r="AK12" s="562" t="str">
        <f>E6</f>
        <v>DOS - NEA</v>
      </c>
      <c r="AL12" s="563"/>
      <c r="AM12" s="564"/>
      <c r="AN12" s="559" t="s">
        <v>41</v>
      </c>
      <c r="AO12" s="559"/>
      <c r="AP12" s="560"/>
      <c r="AQ12" s="341" t="s">
        <v>212</v>
      </c>
      <c r="AR12" s="340" t="s">
        <v>103</v>
      </c>
      <c r="AS12" s="484"/>
      <c r="AT12" s="383"/>
    </row>
    <row r="13" spans="1:135" s="324" customFormat="1" ht="17.100000000000001" customHeight="1">
      <c r="B13" s="338" t="s">
        <v>153</v>
      </c>
      <c r="C13" s="337"/>
      <c r="D13" s="336"/>
      <c r="E13" s="336"/>
      <c r="F13" s="336"/>
      <c r="G13" s="336"/>
      <c r="H13" s="336"/>
      <c r="I13" s="336"/>
      <c r="J13" s="335" t="s">
        <v>0</v>
      </c>
      <c r="K13" s="333"/>
      <c r="L13" s="334"/>
      <c r="M13" s="332"/>
      <c r="N13" s="329" t="s">
        <v>122</v>
      </c>
      <c r="O13" s="331" t="s">
        <v>118</v>
      </c>
      <c r="P13" s="330"/>
      <c r="Q13" s="329" t="s">
        <v>122</v>
      </c>
      <c r="R13" s="328" t="s">
        <v>118</v>
      </c>
      <c r="S13" s="332"/>
      <c r="T13" s="329" t="s">
        <v>122</v>
      </c>
      <c r="U13" s="331" t="s">
        <v>118</v>
      </c>
      <c r="V13" s="330"/>
      <c r="W13" s="329" t="s">
        <v>122</v>
      </c>
      <c r="X13" s="328" t="s">
        <v>118</v>
      </c>
      <c r="Y13" s="332"/>
      <c r="Z13" s="329" t="s">
        <v>122</v>
      </c>
      <c r="AA13" s="331" t="s">
        <v>118</v>
      </c>
      <c r="AB13" s="330"/>
      <c r="AC13" s="329" t="s">
        <v>122</v>
      </c>
      <c r="AD13" s="328" t="s">
        <v>118</v>
      </c>
      <c r="AE13" s="332"/>
      <c r="AF13" s="329" t="s">
        <v>122</v>
      </c>
      <c r="AG13" s="331" t="s">
        <v>118</v>
      </c>
      <c r="AH13" s="330"/>
      <c r="AI13" s="329" t="s">
        <v>122</v>
      </c>
      <c r="AJ13" s="328" t="s">
        <v>118</v>
      </c>
      <c r="AK13" s="332"/>
      <c r="AL13" s="329" t="s">
        <v>122</v>
      </c>
      <c r="AM13" s="331" t="s">
        <v>118</v>
      </c>
      <c r="AN13" s="330"/>
      <c r="AO13" s="329" t="s">
        <v>122</v>
      </c>
      <c r="AP13" s="328" t="s">
        <v>118</v>
      </c>
      <c r="AQ13" s="327"/>
      <c r="AR13" s="326"/>
      <c r="AS13" s="325"/>
      <c r="AT13" s="330"/>
    </row>
    <row r="14" spans="1:135" s="264" customFormat="1" ht="18">
      <c r="B14" s="503" t="s">
        <v>121</v>
      </c>
      <c r="C14" s="449" t="s">
        <v>176</v>
      </c>
      <c r="D14" s="450"/>
      <c r="E14" s="450"/>
      <c r="F14" s="450"/>
      <c r="G14" s="450"/>
      <c r="H14" s="450"/>
      <c r="I14" s="450"/>
      <c r="J14" s="451"/>
      <c r="K14" s="450"/>
      <c r="L14" s="452"/>
      <c r="M14" s="453" t="s">
        <v>149</v>
      </c>
      <c r="N14" s="454"/>
      <c r="O14" s="455"/>
      <c r="P14" s="456" t="s">
        <v>149</v>
      </c>
      <c r="Q14" s="457"/>
      <c r="R14" s="458"/>
      <c r="S14" s="453" t="s">
        <v>149</v>
      </c>
      <c r="T14" s="454"/>
      <c r="U14" s="455"/>
      <c r="V14" s="456" t="s">
        <v>149</v>
      </c>
      <c r="W14" s="457"/>
      <c r="X14" s="458"/>
      <c r="Y14" s="453" t="s">
        <v>149</v>
      </c>
      <c r="Z14" s="454"/>
      <c r="AA14" s="455"/>
      <c r="AB14" s="456" t="s">
        <v>149</v>
      </c>
      <c r="AC14" s="457"/>
      <c r="AD14" s="458"/>
      <c r="AE14" s="453" t="s">
        <v>149</v>
      </c>
      <c r="AF14" s="454"/>
      <c r="AG14" s="455"/>
      <c r="AH14" s="456" t="s">
        <v>149</v>
      </c>
      <c r="AI14" s="457"/>
      <c r="AJ14" s="458"/>
      <c r="AK14" s="453" t="s">
        <v>149</v>
      </c>
      <c r="AL14" s="454"/>
      <c r="AM14" s="455"/>
      <c r="AN14" s="456" t="s">
        <v>149</v>
      </c>
      <c r="AO14" s="457"/>
      <c r="AP14" s="458"/>
      <c r="AQ14" s="459" t="s">
        <v>195</v>
      </c>
      <c r="AR14" s="476" t="s">
        <v>103</v>
      </c>
      <c r="AS14" s="485"/>
      <c r="AT14" s="386"/>
      <c r="AU14" s="323"/>
      <c r="AY14" s="323"/>
      <c r="AZ14" s="323"/>
      <c r="BA14" s="323"/>
      <c r="BB14" s="323"/>
      <c r="BC14" s="323"/>
      <c r="BD14" s="323"/>
      <c r="BE14" s="323"/>
    </row>
    <row r="15" spans="1:135" s="55" customFormat="1" ht="17.100000000000001" customHeight="1">
      <c r="B15" s="277"/>
      <c r="C15" s="274"/>
      <c r="D15" s="274"/>
      <c r="E15" s="274"/>
      <c r="F15" s="274"/>
      <c r="G15" s="274"/>
      <c r="H15" s="274"/>
      <c r="I15" s="274"/>
      <c r="J15" s="322"/>
      <c r="K15" s="274"/>
      <c r="L15" s="321"/>
      <c r="M15" s="320"/>
      <c r="N15" s="268"/>
      <c r="O15" s="319"/>
      <c r="P15" s="318"/>
      <c r="Q15" s="268"/>
      <c r="R15" s="151"/>
      <c r="S15" s="320"/>
      <c r="T15" s="268"/>
      <c r="U15" s="319"/>
      <c r="V15" s="318"/>
      <c r="W15" s="268"/>
      <c r="X15" s="151"/>
      <c r="Y15" s="320"/>
      <c r="Z15" s="268"/>
      <c r="AA15" s="319"/>
      <c r="AB15" s="318"/>
      <c r="AC15" s="268"/>
      <c r="AD15" s="151"/>
      <c r="AE15" s="320"/>
      <c r="AF15" s="268"/>
      <c r="AG15" s="319"/>
      <c r="AH15" s="318"/>
      <c r="AI15" s="268"/>
      <c r="AJ15" s="151"/>
      <c r="AK15" s="320"/>
      <c r="AL15" s="268"/>
      <c r="AM15" s="319"/>
      <c r="AN15" s="318"/>
      <c r="AO15" s="268"/>
      <c r="AP15" s="151"/>
      <c r="AQ15" s="267"/>
      <c r="AR15" s="266"/>
      <c r="AS15" s="265"/>
      <c r="AT15" s="154"/>
      <c r="AU15" s="317"/>
      <c r="AY15" s="317"/>
      <c r="AZ15" s="317"/>
      <c r="BA15" s="317"/>
      <c r="BB15" s="317"/>
      <c r="BC15" s="317"/>
      <c r="BD15" s="317"/>
      <c r="BE15" s="316"/>
    </row>
    <row r="16" spans="1:135" s="264" customFormat="1" ht="18">
      <c r="B16" s="315"/>
      <c r="C16" s="296" t="s">
        <v>24</v>
      </c>
      <c r="D16" s="296" t="s">
        <v>22</v>
      </c>
      <c r="E16" s="296"/>
      <c r="F16" s="296"/>
      <c r="G16" s="296"/>
      <c r="H16" s="296"/>
      <c r="I16" s="296"/>
      <c r="J16" s="295"/>
      <c r="K16" s="294"/>
      <c r="L16" s="293"/>
      <c r="M16" s="291"/>
      <c r="N16" s="288"/>
      <c r="O16" s="290"/>
      <c r="P16" s="289"/>
      <c r="Q16" s="288"/>
      <c r="R16" s="287"/>
      <c r="S16" s="291"/>
      <c r="T16" s="288"/>
      <c r="U16" s="290"/>
      <c r="V16" s="289"/>
      <c r="W16" s="288"/>
      <c r="X16" s="287"/>
      <c r="Y16" s="291"/>
      <c r="Z16" s="288"/>
      <c r="AA16" s="290"/>
      <c r="AB16" s="289"/>
      <c r="AC16" s="288"/>
      <c r="AD16" s="287"/>
      <c r="AE16" s="291"/>
      <c r="AF16" s="288"/>
      <c r="AG16" s="290"/>
      <c r="AH16" s="289"/>
      <c r="AI16" s="288"/>
      <c r="AJ16" s="287"/>
      <c r="AK16" s="291"/>
      <c r="AL16" s="288"/>
      <c r="AM16" s="290"/>
      <c r="AN16" s="289"/>
      <c r="AO16" s="288"/>
      <c r="AP16" s="287"/>
      <c r="AQ16" s="286"/>
      <c r="AR16" s="285"/>
      <c r="AS16" s="284"/>
      <c r="AT16" s="292"/>
    </row>
    <row r="17" spans="2:46" s="55" customFormat="1" ht="17.100000000000001" customHeight="1">
      <c r="B17" s="314"/>
      <c r="C17" s="313"/>
      <c r="D17" s="312" t="s">
        <v>121</v>
      </c>
      <c r="E17" s="274" t="s">
        <v>205</v>
      </c>
      <c r="F17" s="275"/>
      <c r="G17" s="275"/>
      <c r="H17" s="275"/>
      <c r="I17" s="515"/>
      <c r="J17" s="514" t="s">
        <v>206</v>
      </c>
      <c r="K17" s="272" t="s">
        <v>148</v>
      </c>
      <c r="L17" s="311"/>
      <c r="M17" s="310" t="s">
        <v>207</v>
      </c>
      <c r="N17" s="518"/>
      <c r="O17" s="269"/>
      <c r="P17" s="309">
        <v>0</v>
      </c>
      <c r="Q17" s="518">
        <f>P17*$M$11</f>
        <v>0</v>
      </c>
      <c r="R17" s="151">
        <v>0</v>
      </c>
      <c r="S17" s="310" t="s">
        <v>207</v>
      </c>
      <c r="T17" s="518"/>
      <c r="U17" s="269"/>
      <c r="V17" s="309">
        <v>0</v>
      </c>
      <c r="W17" s="518">
        <f>V17*$S$11</f>
        <v>0</v>
      </c>
      <c r="X17" s="151" t="e">
        <f>J17*W17*Inf_Y2</f>
        <v>#VALUE!</v>
      </c>
      <c r="Y17" s="310" t="s">
        <v>207</v>
      </c>
      <c r="Z17" s="518"/>
      <c r="AA17" s="269"/>
      <c r="AB17" s="309">
        <v>0</v>
      </c>
      <c r="AC17" s="518">
        <f>AB17*$Y$11</f>
        <v>0</v>
      </c>
      <c r="AD17" s="151" t="e">
        <f>J17*AC17*Inf_Y3</f>
        <v>#VALUE!</v>
      </c>
      <c r="AE17" s="310" t="s">
        <v>207</v>
      </c>
      <c r="AF17" s="518"/>
      <c r="AG17" s="269"/>
      <c r="AH17" s="309">
        <v>0</v>
      </c>
      <c r="AI17" s="518">
        <f>AH17*$Y$11</f>
        <v>0</v>
      </c>
      <c r="AJ17" s="151" t="e">
        <f>J17*AI17*Inf_Y4</f>
        <v>#VALUE!</v>
      </c>
      <c r="AK17" s="310" t="s">
        <v>207</v>
      </c>
      <c r="AL17" s="518"/>
      <c r="AM17" s="269"/>
      <c r="AN17" s="309">
        <v>0</v>
      </c>
      <c r="AO17" s="518">
        <f>AN17*$Y$11</f>
        <v>0</v>
      </c>
      <c r="AP17" s="151" t="e">
        <f>J17*AO17*Inf_Y5</f>
        <v>#VALUE!</v>
      </c>
      <c r="AQ17" s="267"/>
      <c r="AR17" s="266"/>
      <c r="AS17" s="265"/>
      <c r="AT17" s="154"/>
    </row>
    <row r="18" spans="2:46" s="55" customFormat="1" ht="17.100000000000001" customHeight="1">
      <c r="B18" s="314"/>
      <c r="C18" s="313"/>
      <c r="D18" s="312" t="s">
        <v>133</v>
      </c>
      <c r="E18" s="274" t="s">
        <v>205</v>
      </c>
      <c r="F18" s="275"/>
      <c r="G18" s="275"/>
      <c r="H18" s="275"/>
      <c r="I18" s="515"/>
      <c r="J18" s="514" t="s">
        <v>206</v>
      </c>
      <c r="K18" s="272" t="s">
        <v>148</v>
      </c>
      <c r="L18" s="311"/>
      <c r="M18" s="310" t="s">
        <v>207</v>
      </c>
      <c r="N18" s="518"/>
      <c r="O18" s="269"/>
      <c r="P18" s="309">
        <v>0</v>
      </c>
      <c r="Q18" s="518">
        <f>P18*$M$11</f>
        <v>0</v>
      </c>
      <c r="R18" s="151">
        <v>0</v>
      </c>
      <c r="S18" s="310" t="s">
        <v>207</v>
      </c>
      <c r="T18" s="518"/>
      <c r="U18" s="269"/>
      <c r="V18" s="309">
        <v>0</v>
      </c>
      <c r="W18" s="518">
        <f>V18*$S$11</f>
        <v>0</v>
      </c>
      <c r="X18" s="151" t="e">
        <f>J18*W18*Inf_Y2</f>
        <v>#VALUE!</v>
      </c>
      <c r="Y18" s="310" t="s">
        <v>207</v>
      </c>
      <c r="Z18" s="518"/>
      <c r="AA18" s="269"/>
      <c r="AB18" s="309">
        <v>0</v>
      </c>
      <c r="AC18" s="518">
        <f>AB18*$Y$11</f>
        <v>0</v>
      </c>
      <c r="AD18" s="151" t="e">
        <f>J18*AC18*Inf_Y3</f>
        <v>#VALUE!</v>
      </c>
      <c r="AE18" s="310" t="s">
        <v>207</v>
      </c>
      <c r="AF18" s="518"/>
      <c r="AG18" s="269"/>
      <c r="AH18" s="309">
        <v>0</v>
      </c>
      <c r="AI18" s="518">
        <f>AH18*$Y$11</f>
        <v>0</v>
      </c>
      <c r="AJ18" s="151" t="e">
        <f>J18*AI18*Inf_Y4</f>
        <v>#VALUE!</v>
      </c>
      <c r="AK18" s="310" t="s">
        <v>207</v>
      </c>
      <c r="AL18" s="518"/>
      <c r="AM18" s="269"/>
      <c r="AN18" s="309">
        <v>0</v>
      </c>
      <c r="AO18" s="518">
        <f>AN18*$Y$11</f>
        <v>0</v>
      </c>
      <c r="AP18" s="151" t="e">
        <f>J18*AO18*Inf_Y5</f>
        <v>#VALUE!</v>
      </c>
      <c r="AQ18" s="267"/>
      <c r="AR18" s="266"/>
      <c r="AS18" s="265"/>
      <c r="AT18" s="154"/>
    </row>
    <row r="19" spans="2:46" s="55" customFormat="1" ht="17.100000000000001" customHeight="1">
      <c r="B19" s="314"/>
      <c r="C19" s="313"/>
      <c r="D19" s="312" t="s">
        <v>132</v>
      </c>
      <c r="E19" s="274" t="s">
        <v>205</v>
      </c>
      <c r="F19" s="275"/>
      <c r="G19" s="275"/>
      <c r="H19" s="275"/>
      <c r="I19" s="515"/>
      <c r="J19" s="514" t="s">
        <v>206</v>
      </c>
      <c r="K19" s="272" t="s">
        <v>148</v>
      </c>
      <c r="L19" s="311"/>
      <c r="M19" s="310" t="s">
        <v>207</v>
      </c>
      <c r="N19" s="518"/>
      <c r="O19" s="269"/>
      <c r="P19" s="309">
        <v>0</v>
      </c>
      <c r="Q19" s="518">
        <f>P19*$M$11</f>
        <v>0</v>
      </c>
      <c r="R19" s="151">
        <v>0</v>
      </c>
      <c r="S19" s="310" t="s">
        <v>207</v>
      </c>
      <c r="T19" s="518"/>
      <c r="U19" s="269"/>
      <c r="V19" s="309">
        <v>0</v>
      </c>
      <c r="W19" s="518">
        <f>V19*$S$11</f>
        <v>0</v>
      </c>
      <c r="X19" s="151" t="e">
        <f>J19*W19*Inf_Y2</f>
        <v>#VALUE!</v>
      </c>
      <c r="Y19" s="310" t="s">
        <v>207</v>
      </c>
      <c r="Z19" s="518"/>
      <c r="AA19" s="269"/>
      <c r="AB19" s="309">
        <v>0</v>
      </c>
      <c r="AC19" s="518">
        <f>AB19*$Y$11</f>
        <v>0</v>
      </c>
      <c r="AD19" s="151" t="e">
        <f>J19*AC19*Inf_Y3</f>
        <v>#VALUE!</v>
      </c>
      <c r="AE19" s="310" t="s">
        <v>207</v>
      </c>
      <c r="AF19" s="518"/>
      <c r="AG19" s="269"/>
      <c r="AH19" s="309">
        <v>0</v>
      </c>
      <c r="AI19" s="518">
        <f>AH19*$Y$11</f>
        <v>0</v>
      </c>
      <c r="AJ19" s="151" t="e">
        <f>J19*AI19*Inf_Y4</f>
        <v>#VALUE!</v>
      </c>
      <c r="AK19" s="310" t="s">
        <v>207</v>
      </c>
      <c r="AL19" s="518"/>
      <c r="AM19" s="269"/>
      <c r="AN19" s="309">
        <v>0</v>
      </c>
      <c r="AO19" s="518">
        <f>AN19*$Y$11</f>
        <v>0</v>
      </c>
      <c r="AP19" s="151" t="e">
        <f>J19*AO19*Inf_Y5</f>
        <v>#VALUE!</v>
      </c>
      <c r="AQ19" s="267"/>
      <c r="AR19" s="266"/>
      <c r="AS19" s="265"/>
      <c r="AT19" s="154"/>
    </row>
    <row r="20" spans="2:46" s="55" customFormat="1" ht="17.100000000000001" customHeight="1">
      <c r="B20" s="314"/>
      <c r="C20" s="313"/>
      <c r="D20" s="312" t="s">
        <v>131</v>
      </c>
      <c r="E20" s="274" t="s">
        <v>205</v>
      </c>
      <c r="F20" s="275"/>
      <c r="G20" s="275"/>
      <c r="H20" s="275"/>
      <c r="I20" s="515"/>
      <c r="J20" s="514" t="s">
        <v>206</v>
      </c>
      <c r="K20" s="272" t="s">
        <v>148</v>
      </c>
      <c r="L20" s="311"/>
      <c r="M20" s="310" t="s">
        <v>207</v>
      </c>
      <c r="N20" s="518"/>
      <c r="O20" s="269"/>
      <c r="P20" s="309">
        <v>0</v>
      </c>
      <c r="Q20" s="518">
        <f>P20*$M$11</f>
        <v>0</v>
      </c>
      <c r="R20" s="151">
        <v>0</v>
      </c>
      <c r="S20" s="310" t="s">
        <v>207</v>
      </c>
      <c r="T20" s="518"/>
      <c r="U20" s="269"/>
      <c r="V20" s="309">
        <v>0</v>
      </c>
      <c r="W20" s="518">
        <f>V20*$S$11</f>
        <v>0</v>
      </c>
      <c r="X20" s="151" t="e">
        <f>J20*W20*Inf_Y2</f>
        <v>#VALUE!</v>
      </c>
      <c r="Y20" s="310" t="s">
        <v>207</v>
      </c>
      <c r="Z20" s="518"/>
      <c r="AA20" s="269"/>
      <c r="AB20" s="309">
        <v>0</v>
      </c>
      <c r="AC20" s="518">
        <f>AB20*$Y$11</f>
        <v>0</v>
      </c>
      <c r="AD20" s="151" t="e">
        <f>J20*AC20*Inf_Y3</f>
        <v>#VALUE!</v>
      </c>
      <c r="AE20" s="310" t="s">
        <v>207</v>
      </c>
      <c r="AF20" s="518"/>
      <c r="AG20" s="269"/>
      <c r="AH20" s="309">
        <v>0</v>
      </c>
      <c r="AI20" s="518">
        <f>AH20*$Y$11</f>
        <v>0</v>
      </c>
      <c r="AJ20" s="151" t="e">
        <f>J20*AI20*Inf_Y4</f>
        <v>#VALUE!</v>
      </c>
      <c r="AK20" s="310" t="s">
        <v>207</v>
      </c>
      <c r="AL20" s="518"/>
      <c r="AM20" s="269"/>
      <c r="AN20" s="309">
        <v>0</v>
      </c>
      <c r="AO20" s="518">
        <f>AN20*$Y$11</f>
        <v>0</v>
      </c>
      <c r="AP20" s="151" t="e">
        <f>J20*AO20*Inf_Y5</f>
        <v>#VALUE!</v>
      </c>
      <c r="AQ20" s="267"/>
      <c r="AR20" s="266"/>
      <c r="AS20" s="265"/>
      <c r="AT20" s="154"/>
    </row>
    <row r="21" spans="2:46" s="55" customFormat="1" ht="17.100000000000001" customHeight="1">
      <c r="B21" s="277"/>
      <c r="C21" s="274"/>
      <c r="D21" s="272"/>
      <c r="E21" s="274"/>
      <c r="F21" s="274"/>
      <c r="G21" s="274"/>
      <c r="H21" s="275"/>
      <c r="I21" s="274"/>
      <c r="J21" s="273"/>
      <c r="K21" s="272"/>
      <c r="L21" s="271"/>
      <c r="M21" s="270"/>
      <c r="N21" s="268"/>
      <c r="O21" s="269"/>
      <c r="P21" s="154"/>
      <c r="Q21" s="268"/>
      <c r="R21" s="151"/>
      <c r="S21" s="270"/>
      <c r="T21" s="268"/>
      <c r="U21" s="269"/>
      <c r="V21" s="154"/>
      <c r="W21" s="268"/>
      <c r="X21" s="151"/>
      <c r="Y21" s="270"/>
      <c r="Z21" s="268"/>
      <c r="AA21" s="269"/>
      <c r="AB21" s="154"/>
      <c r="AC21" s="268"/>
      <c r="AD21" s="151"/>
      <c r="AE21" s="270"/>
      <c r="AF21" s="268"/>
      <c r="AG21" s="269"/>
      <c r="AH21" s="154"/>
      <c r="AI21" s="268"/>
      <c r="AJ21" s="151"/>
      <c r="AK21" s="270"/>
      <c r="AL21" s="268"/>
      <c r="AM21" s="269"/>
      <c r="AN21" s="154"/>
      <c r="AO21" s="268"/>
      <c r="AP21" s="151"/>
      <c r="AQ21" s="267"/>
      <c r="AR21" s="266"/>
      <c r="AS21" s="265"/>
      <c r="AT21" s="154"/>
    </row>
    <row r="22" spans="2:46" s="278" customFormat="1" ht="18">
      <c r="B22" s="280"/>
      <c r="C22" s="279"/>
      <c r="D22" s="392" t="str">
        <f>"Subtotal "&amp;D16</f>
        <v>Subtotal U.S.-based Personnel</v>
      </c>
      <c r="E22" s="392"/>
      <c r="F22" s="392"/>
      <c r="G22" s="392"/>
      <c r="H22" s="393"/>
      <c r="I22" s="392"/>
      <c r="J22" s="394"/>
      <c r="K22" s="395"/>
      <c r="L22" s="396"/>
      <c r="M22" s="397"/>
      <c r="N22" s="398"/>
      <c r="O22" s="399"/>
      <c r="P22" s="400"/>
      <c r="Q22" s="398"/>
      <c r="R22" s="401">
        <f>SUM(R17:R20)</f>
        <v>0</v>
      </c>
      <c r="S22" s="397"/>
      <c r="T22" s="398"/>
      <c r="U22" s="399"/>
      <c r="V22" s="400"/>
      <c r="W22" s="398"/>
      <c r="X22" s="401" t="e">
        <f>SUM(X17:X20)</f>
        <v>#VALUE!</v>
      </c>
      <c r="Y22" s="397"/>
      <c r="Z22" s="398"/>
      <c r="AA22" s="399"/>
      <c r="AB22" s="400"/>
      <c r="AC22" s="398"/>
      <c r="AD22" s="401" t="e">
        <f>SUM(AD17:AD20)</f>
        <v>#VALUE!</v>
      </c>
      <c r="AE22" s="397"/>
      <c r="AF22" s="398"/>
      <c r="AG22" s="399"/>
      <c r="AH22" s="400"/>
      <c r="AI22" s="398"/>
      <c r="AJ22" s="401" t="e">
        <f>SUM(AJ17:AJ20)</f>
        <v>#VALUE!</v>
      </c>
      <c r="AK22" s="397"/>
      <c r="AL22" s="398"/>
      <c r="AM22" s="399"/>
      <c r="AN22" s="400"/>
      <c r="AO22" s="398"/>
      <c r="AP22" s="401" t="e">
        <f>SUM(AP17:AP20)</f>
        <v>#VALUE!</v>
      </c>
      <c r="AQ22" s="402"/>
      <c r="AR22" s="477"/>
      <c r="AS22" s="486"/>
      <c r="AT22" s="302"/>
    </row>
    <row r="23" spans="2:46" s="278" customFormat="1" ht="18">
      <c r="B23" s="280"/>
      <c r="C23" s="279"/>
      <c r="D23" s="279"/>
      <c r="E23" s="279"/>
      <c r="F23" s="279"/>
      <c r="G23" s="279"/>
      <c r="H23" s="308"/>
      <c r="I23" s="279"/>
      <c r="J23" s="307"/>
      <c r="K23" s="306"/>
      <c r="L23" s="305"/>
      <c r="M23" s="304"/>
      <c r="N23" s="301"/>
      <c r="O23" s="303"/>
      <c r="P23" s="302"/>
      <c r="Q23" s="301"/>
      <c r="R23" s="300"/>
      <c r="S23" s="304"/>
      <c r="T23" s="301"/>
      <c r="U23" s="303"/>
      <c r="V23" s="302"/>
      <c r="W23" s="301"/>
      <c r="X23" s="300"/>
      <c r="Y23" s="304"/>
      <c r="Z23" s="301"/>
      <c r="AA23" s="303"/>
      <c r="AB23" s="302"/>
      <c r="AC23" s="301"/>
      <c r="AD23" s="300"/>
      <c r="AE23" s="304"/>
      <c r="AF23" s="301"/>
      <c r="AG23" s="303"/>
      <c r="AH23" s="302"/>
      <c r="AI23" s="301"/>
      <c r="AJ23" s="300"/>
      <c r="AK23" s="304"/>
      <c r="AL23" s="301"/>
      <c r="AM23" s="303"/>
      <c r="AN23" s="302"/>
      <c r="AO23" s="301"/>
      <c r="AP23" s="300"/>
      <c r="AQ23" s="299"/>
      <c r="AR23" s="298"/>
      <c r="AS23" s="297"/>
      <c r="AT23" s="302"/>
    </row>
    <row r="24" spans="2:46" s="278" customFormat="1" ht="18">
      <c r="B24" s="280"/>
      <c r="C24" s="296" t="s">
        <v>23</v>
      </c>
      <c r="D24" s="294" t="s">
        <v>208</v>
      </c>
      <c r="E24" s="296"/>
      <c r="F24" s="296"/>
      <c r="G24" s="296"/>
      <c r="H24" s="296"/>
      <c r="I24" s="296"/>
      <c r="J24" s="295"/>
      <c r="K24" s="294"/>
      <c r="L24" s="293"/>
      <c r="M24" s="291"/>
      <c r="N24" s="288"/>
      <c r="O24" s="290"/>
      <c r="P24" s="289"/>
      <c r="Q24" s="288"/>
      <c r="R24" s="287"/>
      <c r="S24" s="291"/>
      <c r="T24" s="288"/>
      <c r="U24" s="290"/>
      <c r="V24" s="289"/>
      <c r="W24" s="288"/>
      <c r="X24" s="287"/>
      <c r="Y24" s="291"/>
      <c r="Z24" s="288"/>
      <c r="AA24" s="290"/>
      <c r="AB24" s="289"/>
      <c r="AC24" s="288"/>
      <c r="AD24" s="287"/>
      <c r="AE24" s="291"/>
      <c r="AF24" s="288"/>
      <c r="AG24" s="290"/>
      <c r="AH24" s="289"/>
      <c r="AI24" s="288"/>
      <c r="AJ24" s="287"/>
      <c r="AK24" s="291"/>
      <c r="AL24" s="288"/>
      <c r="AM24" s="290"/>
      <c r="AN24" s="289"/>
      <c r="AO24" s="288"/>
      <c r="AP24" s="287"/>
      <c r="AQ24" s="286"/>
      <c r="AR24" s="285"/>
      <c r="AS24" s="284"/>
      <c r="AT24" s="292"/>
    </row>
    <row r="25" spans="2:46" s="281" customFormat="1" ht="17.100000000000001" customHeight="1">
      <c r="B25" s="283"/>
      <c r="C25" s="282"/>
      <c r="D25" s="312" t="s">
        <v>121</v>
      </c>
      <c r="E25" s="274" t="s">
        <v>205</v>
      </c>
      <c r="F25" s="275"/>
      <c r="G25" s="275"/>
      <c r="H25" s="275"/>
      <c r="I25" s="275"/>
      <c r="J25" s="514" t="s">
        <v>206</v>
      </c>
      <c r="K25" s="272" t="s">
        <v>148</v>
      </c>
      <c r="L25" s="311"/>
      <c r="M25" s="310" t="s">
        <v>207</v>
      </c>
      <c r="N25" s="518"/>
      <c r="O25" s="269"/>
      <c r="P25" s="309">
        <v>0</v>
      </c>
      <c r="Q25" s="518">
        <f>P25*$M$11</f>
        <v>0</v>
      </c>
      <c r="R25" s="151">
        <v>0</v>
      </c>
      <c r="S25" s="310" t="s">
        <v>207</v>
      </c>
      <c r="T25" s="518"/>
      <c r="U25" s="269"/>
      <c r="V25" s="309">
        <v>0</v>
      </c>
      <c r="W25" s="518">
        <f>V25*$S$11</f>
        <v>0</v>
      </c>
      <c r="X25" s="151" t="e">
        <f>J25*W25*Inf_Y2</f>
        <v>#VALUE!</v>
      </c>
      <c r="Y25" s="310" t="s">
        <v>207</v>
      </c>
      <c r="Z25" s="518"/>
      <c r="AA25" s="269"/>
      <c r="AB25" s="309">
        <v>0</v>
      </c>
      <c r="AC25" s="518">
        <f>AB25*$Y$11</f>
        <v>0</v>
      </c>
      <c r="AD25" s="151" t="e">
        <f>J25*AC25*Inf_Y3</f>
        <v>#VALUE!</v>
      </c>
      <c r="AE25" s="310" t="s">
        <v>207</v>
      </c>
      <c r="AF25" s="518"/>
      <c r="AG25" s="269"/>
      <c r="AH25" s="309">
        <v>0</v>
      </c>
      <c r="AI25" s="518">
        <f>AH25*$Y$11</f>
        <v>0</v>
      </c>
      <c r="AJ25" s="151" t="e">
        <f>J25*AI25*Inf_Y4</f>
        <v>#VALUE!</v>
      </c>
      <c r="AK25" s="310" t="s">
        <v>207</v>
      </c>
      <c r="AL25" s="518"/>
      <c r="AM25" s="269"/>
      <c r="AN25" s="309">
        <v>0</v>
      </c>
      <c r="AO25" s="518">
        <f>AN25*$Y$11</f>
        <v>0</v>
      </c>
      <c r="AP25" s="151" t="e">
        <f>J25*AO25*Inf_Y5</f>
        <v>#VALUE!</v>
      </c>
      <c r="AQ25" s="267"/>
      <c r="AR25" s="266"/>
      <c r="AS25" s="265"/>
      <c r="AT25" s="154"/>
    </row>
    <row r="26" spans="2:46" s="281" customFormat="1" ht="17.100000000000001" customHeight="1">
      <c r="B26" s="283"/>
      <c r="C26" s="282"/>
      <c r="D26" s="312" t="s">
        <v>133</v>
      </c>
      <c r="E26" s="274" t="s">
        <v>205</v>
      </c>
      <c r="F26" s="275"/>
      <c r="G26" s="275"/>
      <c r="H26" s="275"/>
      <c r="I26" s="275"/>
      <c r="J26" s="514" t="s">
        <v>206</v>
      </c>
      <c r="K26" s="272" t="s">
        <v>148</v>
      </c>
      <c r="L26" s="311"/>
      <c r="M26" s="310" t="s">
        <v>207</v>
      </c>
      <c r="N26" s="518"/>
      <c r="O26" s="269"/>
      <c r="P26" s="309">
        <v>0</v>
      </c>
      <c r="Q26" s="518">
        <f>P26*$M$11</f>
        <v>0</v>
      </c>
      <c r="R26" s="151">
        <v>0</v>
      </c>
      <c r="S26" s="310" t="s">
        <v>207</v>
      </c>
      <c r="T26" s="518"/>
      <c r="U26" s="269"/>
      <c r="V26" s="309">
        <v>0</v>
      </c>
      <c r="W26" s="518">
        <f>V26*$S$11</f>
        <v>0</v>
      </c>
      <c r="X26" s="151" t="e">
        <f>J26*W26*Inf_Y2</f>
        <v>#VALUE!</v>
      </c>
      <c r="Y26" s="310" t="s">
        <v>207</v>
      </c>
      <c r="Z26" s="518"/>
      <c r="AA26" s="269"/>
      <c r="AB26" s="309">
        <v>0</v>
      </c>
      <c r="AC26" s="518">
        <f>AB26*$Y$11</f>
        <v>0</v>
      </c>
      <c r="AD26" s="151" t="e">
        <f>J26*AC26*Inf_Y3</f>
        <v>#VALUE!</v>
      </c>
      <c r="AE26" s="310" t="s">
        <v>207</v>
      </c>
      <c r="AF26" s="518"/>
      <c r="AG26" s="269"/>
      <c r="AH26" s="309">
        <v>0</v>
      </c>
      <c r="AI26" s="518">
        <f>AH26*$Y$11</f>
        <v>0</v>
      </c>
      <c r="AJ26" s="151" t="e">
        <f>J26*AI26*Inf_Y4</f>
        <v>#VALUE!</v>
      </c>
      <c r="AK26" s="310" t="s">
        <v>207</v>
      </c>
      <c r="AL26" s="518"/>
      <c r="AM26" s="269"/>
      <c r="AN26" s="309">
        <v>0</v>
      </c>
      <c r="AO26" s="518">
        <f>AN26*$Y$11</f>
        <v>0</v>
      </c>
      <c r="AP26" s="151" t="e">
        <f>J26*AO26*Inf_Y5</f>
        <v>#VALUE!</v>
      </c>
      <c r="AQ26" s="267"/>
      <c r="AR26" s="266"/>
      <c r="AS26" s="265"/>
      <c r="AT26" s="154"/>
    </row>
    <row r="27" spans="2:46" s="281" customFormat="1" ht="17.100000000000001" customHeight="1">
      <c r="B27" s="283"/>
      <c r="C27" s="282"/>
      <c r="D27" s="312" t="s">
        <v>132</v>
      </c>
      <c r="E27" s="274" t="s">
        <v>205</v>
      </c>
      <c r="F27" s="275"/>
      <c r="G27" s="275"/>
      <c r="H27" s="275"/>
      <c r="I27" s="275"/>
      <c r="J27" s="514" t="s">
        <v>206</v>
      </c>
      <c r="K27" s="272" t="s">
        <v>148</v>
      </c>
      <c r="L27" s="311"/>
      <c r="M27" s="310" t="s">
        <v>207</v>
      </c>
      <c r="N27" s="518"/>
      <c r="O27" s="269"/>
      <c r="P27" s="309">
        <v>0</v>
      </c>
      <c r="Q27" s="518">
        <f>P27*$M$11</f>
        <v>0</v>
      </c>
      <c r="R27" s="151">
        <v>0</v>
      </c>
      <c r="S27" s="310" t="s">
        <v>207</v>
      </c>
      <c r="T27" s="518"/>
      <c r="U27" s="269"/>
      <c r="V27" s="309">
        <v>0</v>
      </c>
      <c r="W27" s="518">
        <f>V27*$S$11</f>
        <v>0</v>
      </c>
      <c r="X27" s="151" t="e">
        <f>J27*W27*Inf_Y2</f>
        <v>#VALUE!</v>
      </c>
      <c r="Y27" s="310" t="s">
        <v>207</v>
      </c>
      <c r="Z27" s="518"/>
      <c r="AA27" s="269"/>
      <c r="AB27" s="309">
        <v>0</v>
      </c>
      <c r="AC27" s="518">
        <f>AB27*$Y$11</f>
        <v>0</v>
      </c>
      <c r="AD27" s="151" t="e">
        <f>J27*AC27*Inf_Y3</f>
        <v>#VALUE!</v>
      </c>
      <c r="AE27" s="310" t="s">
        <v>207</v>
      </c>
      <c r="AF27" s="518"/>
      <c r="AG27" s="269"/>
      <c r="AH27" s="309">
        <v>0</v>
      </c>
      <c r="AI27" s="518">
        <f>AH27*$Y$11</f>
        <v>0</v>
      </c>
      <c r="AJ27" s="151" t="e">
        <f>J27*AI27*Inf_Y4</f>
        <v>#VALUE!</v>
      </c>
      <c r="AK27" s="310" t="s">
        <v>207</v>
      </c>
      <c r="AL27" s="518"/>
      <c r="AM27" s="269"/>
      <c r="AN27" s="309">
        <v>0</v>
      </c>
      <c r="AO27" s="518">
        <f>AN27*$Y$11</f>
        <v>0</v>
      </c>
      <c r="AP27" s="151" t="e">
        <f>J27*AO27*Inf_Y5</f>
        <v>#VALUE!</v>
      </c>
      <c r="AQ27" s="267"/>
      <c r="AR27" s="266"/>
      <c r="AS27" s="265"/>
      <c r="AT27" s="154"/>
    </row>
    <row r="28" spans="2:46" s="281" customFormat="1" ht="17.100000000000001" customHeight="1">
      <c r="B28" s="283"/>
      <c r="C28" s="282"/>
      <c r="D28" s="312" t="s">
        <v>131</v>
      </c>
      <c r="E28" s="274" t="s">
        <v>205</v>
      </c>
      <c r="F28" s="275"/>
      <c r="G28" s="275"/>
      <c r="H28" s="275"/>
      <c r="I28" s="275"/>
      <c r="J28" s="514" t="s">
        <v>206</v>
      </c>
      <c r="K28" s="272" t="s">
        <v>148</v>
      </c>
      <c r="L28" s="311"/>
      <c r="M28" s="310" t="s">
        <v>207</v>
      </c>
      <c r="N28" s="518"/>
      <c r="O28" s="269"/>
      <c r="P28" s="309">
        <v>0</v>
      </c>
      <c r="Q28" s="518">
        <f>P28*$M$11</f>
        <v>0</v>
      </c>
      <c r="R28" s="151">
        <v>0</v>
      </c>
      <c r="S28" s="310" t="s">
        <v>207</v>
      </c>
      <c r="T28" s="518"/>
      <c r="U28" s="269"/>
      <c r="V28" s="309">
        <v>0</v>
      </c>
      <c r="W28" s="518">
        <f>V28*$S$11</f>
        <v>0</v>
      </c>
      <c r="X28" s="151" t="e">
        <f>J28*W28*Inf_Y2</f>
        <v>#VALUE!</v>
      </c>
      <c r="Y28" s="310" t="s">
        <v>207</v>
      </c>
      <c r="Z28" s="518"/>
      <c r="AA28" s="269"/>
      <c r="AB28" s="309">
        <v>0</v>
      </c>
      <c r="AC28" s="518">
        <f>AB28*$Y$11</f>
        <v>0</v>
      </c>
      <c r="AD28" s="151" t="e">
        <f>J28*AC28*Inf_Y3</f>
        <v>#VALUE!</v>
      </c>
      <c r="AE28" s="310" t="s">
        <v>207</v>
      </c>
      <c r="AF28" s="518"/>
      <c r="AG28" s="269"/>
      <c r="AH28" s="309">
        <v>0</v>
      </c>
      <c r="AI28" s="518">
        <f>AH28*$Y$11</f>
        <v>0</v>
      </c>
      <c r="AJ28" s="151" t="e">
        <f>J28*AI28*Inf_Y4</f>
        <v>#VALUE!</v>
      </c>
      <c r="AK28" s="310" t="s">
        <v>207</v>
      </c>
      <c r="AL28" s="518"/>
      <c r="AM28" s="269"/>
      <c r="AN28" s="309">
        <v>0</v>
      </c>
      <c r="AO28" s="518">
        <f>AN28*$Y$11</f>
        <v>0</v>
      </c>
      <c r="AP28" s="151" t="e">
        <f>J28*AO28*Inf_Y5</f>
        <v>#VALUE!</v>
      </c>
      <c r="AQ28" s="267"/>
      <c r="AR28" s="266"/>
      <c r="AS28" s="265"/>
      <c r="AT28" s="154"/>
    </row>
    <row r="29" spans="2:46" s="278" customFormat="1" ht="18">
      <c r="B29" s="280"/>
      <c r="C29" s="274"/>
      <c r="D29" s="272"/>
      <c r="E29" s="274"/>
      <c r="F29" s="274"/>
      <c r="G29" s="274"/>
      <c r="H29" s="275"/>
      <c r="I29" s="274"/>
      <c r="J29" s="273"/>
      <c r="K29" s="272"/>
      <c r="L29" s="271"/>
      <c r="M29" s="270"/>
      <c r="N29" s="268"/>
      <c r="O29" s="269"/>
      <c r="P29" s="154"/>
      <c r="Q29" s="268"/>
      <c r="R29" s="151"/>
      <c r="S29" s="270"/>
      <c r="T29" s="268"/>
      <c r="U29" s="269"/>
      <c r="V29" s="154"/>
      <c r="W29" s="268"/>
      <c r="X29" s="151"/>
      <c r="Y29" s="270"/>
      <c r="Z29" s="268"/>
      <c r="AA29" s="269"/>
      <c r="AB29" s="154"/>
      <c r="AC29" s="268"/>
      <c r="AD29" s="151"/>
      <c r="AE29" s="270"/>
      <c r="AF29" s="268"/>
      <c r="AG29" s="269"/>
      <c r="AH29" s="154"/>
      <c r="AI29" s="268"/>
      <c r="AJ29" s="151"/>
      <c r="AK29" s="270"/>
      <c r="AL29" s="268"/>
      <c r="AM29" s="269"/>
      <c r="AN29" s="154"/>
      <c r="AO29" s="268"/>
      <c r="AP29" s="151"/>
      <c r="AQ29" s="267"/>
      <c r="AR29" s="266"/>
      <c r="AS29" s="265"/>
      <c r="AT29" s="154"/>
    </row>
    <row r="30" spans="2:46" s="278" customFormat="1" ht="18">
      <c r="B30" s="280"/>
      <c r="C30" s="279"/>
      <c r="D30" s="392" t="str">
        <f>"Subtotal "&amp;D24</f>
        <v>Subtotal Non-U.S.-based Personnel</v>
      </c>
      <c r="E30" s="392"/>
      <c r="F30" s="392"/>
      <c r="G30" s="392"/>
      <c r="H30" s="393"/>
      <c r="I30" s="392"/>
      <c r="J30" s="394"/>
      <c r="K30" s="395"/>
      <c r="L30" s="396"/>
      <c r="M30" s="397"/>
      <c r="N30" s="398"/>
      <c r="O30" s="399"/>
      <c r="P30" s="400"/>
      <c r="Q30" s="398"/>
      <c r="R30" s="401">
        <f>SUM(R25:R29)</f>
        <v>0</v>
      </c>
      <c r="S30" s="397"/>
      <c r="T30" s="398"/>
      <c r="U30" s="399"/>
      <c r="V30" s="400"/>
      <c r="W30" s="398"/>
      <c r="X30" s="401" t="e">
        <f>SUM(X25:X29)</f>
        <v>#VALUE!</v>
      </c>
      <c r="Y30" s="397"/>
      <c r="Z30" s="398"/>
      <c r="AA30" s="399"/>
      <c r="AB30" s="400"/>
      <c r="AC30" s="398"/>
      <c r="AD30" s="401" t="e">
        <f>SUM(AD25:AD25)</f>
        <v>#VALUE!</v>
      </c>
      <c r="AE30" s="397"/>
      <c r="AF30" s="398"/>
      <c r="AG30" s="399"/>
      <c r="AH30" s="400"/>
      <c r="AI30" s="398"/>
      <c r="AJ30" s="401" t="e">
        <f>SUM(AJ25:AJ25)</f>
        <v>#VALUE!</v>
      </c>
      <c r="AK30" s="397"/>
      <c r="AL30" s="398"/>
      <c r="AM30" s="399"/>
      <c r="AN30" s="400"/>
      <c r="AO30" s="398"/>
      <c r="AP30" s="401" t="e">
        <f>SUM(AP25:AP25)</f>
        <v>#VALUE!</v>
      </c>
      <c r="AQ30" s="402"/>
      <c r="AR30" s="477"/>
      <c r="AS30" s="486"/>
      <c r="AT30" s="302"/>
    </row>
    <row r="31" spans="2:46" s="55" customFormat="1" ht="17.100000000000001" customHeight="1">
      <c r="B31" s="277"/>
      <c r="C31" s="274"/>
      <c r="D31" s="276"/>
      <c r="E31" s="274"/>
      <c r="F31" s="274"/>
      <c r="G31" s="274"/>
      <c r="H31" s="275"/>
      <c r="I31" s="274"/>
      <c r="J31" s="273"/>
      <c r="K31" s="272"/>
      <c r="L31" s="271"/>
      <c r="M31" s="270"/>
      <c r="N31" s="268"/>
      <c r="O31" s="269"/>
      <c r="P31" s="154"/>
      <c r="Q31" s="268"/>
      <c r="R31" s="151"/>
      <c r="S31" s="270"/>
      <c r="T31" s="268"/>
      <c r="U31" s="269"/>
      <c r="V31" s="154"/>
      <c r="W31" s="268"/>
      <c r="X31" s="151"/>
      <c r="Y31" s="270"/>
      <c r="Z31" s="268"/>
      <c r="AA31" s="269"/>
      <c r="AB31" s="154"/>
      <c r="AC31" s="268"/>
      <c r="AD31" s="151"/>
      <c r="AE31" s="270"/>
      <c r="AF31" s="268"/>
      <c r="AG31" s="269"/>
      <c r="AH31" s="154"/>
      <c r="AI31" s="268"/>
      <c r="AJ31" s="151"/>
      <c r="AK31" s="270"/>
      <c r="AL31" s="268"/>
      <c r="AM31" s="269"/>
      <c r="AN31" s="154"/>
      <c r="AO31" s="268"/>
      <c r="AP31" s="151"/>
      <c r="AQ31" s="267"/>
      <c r="AR31" s="266"/>
      <c r="AS31" s="265"/>
      <c r="AT31" s="154"/>
    </row>
    <row r="32" spans="2:46" s="264" customFormat="1" ht="18">
      <c r="B32" s="440"/>
      <c r="C32" s="441" t="s">
        <v>177</v>
      </c>
      <c r="D32" s="441"/>
      <c r="E32" s="441"/>
      <c r="F32" s="441"/>
      <c r="G32" s="441"/>
      <c r="H32" s="441"/>
      <c r="I32" s="441"/>
      <c r="J32" s="442"/>
      <c r="K32" s="441"/>
      <c r="L32" s="443"/>
      <c r="M32" s="440"/>
      <c r="N32" s="444"/>
      <c r="O32" s="445"/>
      <c r="P32" s="446"/>
      <c r="Q32" s="444">
        <f>SUM(Q17:Q20)/M11</f>
        <v>0</v>
      </c>
      <c r="R32" s="447">
        <f>SUM(R22,R30)</f>
        <v>0</v>
      </c>
      <c r="S32" s="440"/>
      <c r="T32" s="444"/>
      <c r="U32" s="445"/>
      <c r="V32" s="446"/>
      <c r="W32" s="444">
        <v>0</v>
      </c>
      <c r="X32" s="447" t="e">
        <f>SUM(X22,X30)</f>
        <v>#VALUE!</v>
      </c>
      <c r="Y32" s="440"/>
      <c r="Z32" s="444"/>
      <c r="AA32" s="445"/>
      <c r="AB32" s="446"/>
      <c r="AC32" s="444">
        <f>SUM(AC17:AC20)/Y11</f>
        <v>0</v>
      </c>
      <c r="AD32" s="447" t="e">
        <f>AD22</f>
        <v>#VALUE!</v>
      </c>
      <c r="AE32" s="440"/>
      <c r="AF32" s="444"/>
      <c r="AG32" s="445"/>
      <c r="AH32" s="446"/>
      <c r="AI32" s="444">
        <f>SUM(AI17:AI20)/AE11</f>
        <v>0</v>
      </c>
      <c r="AJ32" s="447" t="e">
        <f>AJ22</f>
        <v>#VALUE!</v>
      </c>
      <c r="AK32" s="440"/>
      <c r="AL32" s="444"/>
      <c r="AM32" s="445"/>
      <c r="AN32" s="446"/>
      <c r="AO32" s="444">
        <f>SUM(AO17:AO20)/AK11</f>
        <v>0</v>
      </c>
      <c r="AP32" s="447" t="e">
        <f>AP22</f>
        <v>#VALUE!</v>
      </c>
      <c r="AQ32" s="448"/>
      <c r="AR32" s="478"/>
      <c r="AS32" s="487"/>
      <c r="AT32" s="387"/>
    </row>
    <row r="33" spans="2:46" ht="17.100000000000001" customHeight="1">
      <c r="B33" s="102"/>
      <c r="C33" s="78"/>
      <c r="D33" s="78"/>
      <c r="E33" s="78"/>
      <c r="F33" s="78"/>
      <c r="G33" s="78"/>
      <c r="H33" s="78"/>
      <c r="I33" s="78"/>
      <c r="J33" s="117"/>
      <c r="K33" s="78"/>
      <c r="L33" s="116"/>
      <c r="M33" s="102"/>
      <c r="N33" s="115"/>
      <c r="O33" s="263"/>
      <c r="P33" s="262"/>
      <c r="Q33" s="115"/>
      <c r="R33" s="71"/>
      <c r="S33" s="102"/>
      <c r="T33" s="115"/>
      <c r="U33" s="263"/>
      <c r="V33" s="262"/>
      <c r="W33" s="115"/>
      <c r="X33" s="71"/>
      <c r="Y33" s="102"/>
      <c r="Z33" s="115"/>
      <c r="AA33" s="263"/>
      <c r="AB33" s="262"/>
      <c r="AC33" s="115"/>
      <c r="AD33" s="71"/>
      <c r="AE33" s="102"/>
      <c r="AF33" s="115"/>
      <c r="AG33" s="263"/>
      <c r="AH33" s="262"/>
      <c r="AI33" s="115"/>
      <c r="AJ33" s="71"/>
      <c r="AK33" s="102"/>
      <c r="AL33" s="115"/>
      <c r="AM33" s="263"/>
      <c r="AN33" s="262"/>
      <c r="AO33" s="115"/>
      <c r="AP33" s="71"/>
      <c r="AQ33" s="70"/>
      <c r="AR33" s="69"/>
      <c r="AS33" s="68"/>
      <c r="AT33" s="43"/>
    </row>
    <row r="34" spans="2:46" s="54" customFormat="1" ht="18">
      <c r="B34" s="504" t="s">
        <v>133</v>
      </c>
      <c r="C34" s="460" t="s">
        <v>152</v>
      </c>
      <c r="D34" s="388"/>
      <c r="E34" s="388"/>
      <c r="F34" s="388"/>
      <c r="G34" s="388"/>
      <c r="H34" s="388"/>
      <c r="I34" s="388"/>
      <c r="J34" s="389"/>
      <c r="K34" s="388"/>
      <c r="L34" s="461"/>
      <c r="M34" s="462"/>
      <c r="N34" s="463"/>
      <c r="O34" s="464" t="str">
        <f>O13</f>
        <v>Amount</v>
      </c>
      <c r="P34" s="465"/>
      <c r="Q34" s="463"/>
      <c r="R34" s="390" t="str">
        <f>R13</f>
        <v>Amount</v>
      </c>
      <c r="S34" s="462"/>
      <c r="T34" s="463"/>
      <c r="U34" s="464" t="str">
        <f>U13</f>
        <v>Amount</v>
      </c>
      <c r="V34" s="465"/>
      <c r="W34" s="463"/>
      <c r="X34" s="390" t="str">
        <f>X13</f>
        <v>Amount</v>
      </c>
      <c r="Y34" s="462"/>
      <c r="Z34" s="463"/>
      <c r="AA34" s="464" t="str">
        <f>AA13</f>
        <v>Amount</v>
      </c>
      <c r="AB34" s="465"/>
      <c r="AC34" s="463"/>
      <c r="AD34" s="390" t="str">
        <f>AD13</f>
        <v>Amount</v>
      </c>
      <c r="AE34" s="462"/>
      <c r="AF34" s="463"/>
      <c r="AG34" s="464" t="str">
        <f>AG13</f>
        <v>Amount</v>
      </c>
      <c r="AH34" s="465"/>
      <c r="AI34" s="463"/>
      <c r="AJ34" s="390" t="str">
        <f>AJ13</f>
        <v>Amount</v>
      </c>
      <c r="AK34" s="462"/>
      <c r="AL34" s="463"/>
      <c r="AM34" s="464" t="str">
        <f>AM13</f>
        <v>Amount</v>
      </c>
      <c r="AN34" s="465"/>
      <c r="AO34" s="463"/>
      <c r="AP34" s="390" t="str">
        <f>AP13</f>
        <v>Amount</v>
      </c>
      <c r="AQ34" s="391"/>
      <c r="AR34" s="479"/>
      <c r="AS34" s="488"/>
      <c r="AT34" s="158"/>
    </row>
    <row r="35" spans="2:46" ht="17.100000000000001" customHeight="1">
      <c r="B35" s="102"/>
      <c r="C35" s="78"/>
      <c r="D35" s="50"/>
      <c r="E35" s="50"/>
      <c r="F35" s="50"/>
      <c r="G35" s="50"/>
      <c r="H35" s="50"/>
      <c r="I35" s="50"/>
      <c r="K35" s="50"/>
      <c r="L35" s="75"/>
      <c r="M35" s="74"/>
      <c r="O35" s="100"/>
      <c r="P35" s="83"/>
      <c r="Q35" s="39"/>
      <c r="R35" s="136"/>
      <c r="S35" s="74"/>
      <c r="U35" s="100"/>
      <c r="V35" s="83"/>
      <c r="X35" s="136"/>
      <c r="Y35" s="74"/>
      <c r="AA35" s="100"/>
      <c r="AB35" s="83"/>
      <c r="AD35" s="136"/>
      <c r="AE35" s="74"/>
      <c r="AF35" s="39"/>
      <c r="AG35" s="100"/>
      <c r="AH35" s="83"/>
      <c r="AI35" s="39"/>
      <c r="AJ35" s="136"/>
      <c r="AK35" s="74"/>
      <c r="AL35" s="39"/>
      <c r="AM35" s="100"/>
      <c r="AN35" s="83"/>
      <c r="AO35" s="39"/>
      <c r="AP35" s="136"/>
      <c r="AQ35" s="135"/>
      <c r="AR35" s="134"/>
      <c r="AS35" s="79"/>
      <c r="AT35" s="42"/>
    </row>
    <row r="36" spans="2:46" s="54" customFormat="1" ht="18">
      <c r="B36" s="93"/>
      <c r="C36" s="202" t="s">
        <v>121</v>
      </c>
      <c r="D36" s="498" t="str">
        <f>D16</f>
        <v>U.S.-based Personnel</v>
      </c>
      <c r="E36" s="95"/>
      <c r="F36" s="95"/>
      <c r="G36" s="95"/>
      <c r="H36" s="95"/>
      <c r="I36" s="95"/>
      <c r="J36" s="475" t="s">
        <v>207</v>
      </c>
      <c r="K36" s="261" t="s">
        <v>151</v>
      </c>
      <c r="L36" s="260"/>
      <c r="M36" s="258"/>
      <c r="N36" s="257"/>
      <c r="O36" s="90"/>
      <c r="P36" s="56"/>
      <c r="Q36" s="91"/>
      <c r="R36" s="256" t="e">
        <f>+$J$36*R32</f>
        <v>#VALUE!</v>
      </c>
      <c r="S36" s="258"/>
      <c r="T36" s="257"/>
      <c r="U36" s="90"/>
      <c r="V36" s="56"/>
      <c r="W36" s="91"/>
      <c r="X36" s="256" t="e">
        <f>+$J$36*X32</f>
        <v>#VALUE!</v>
      </c>
      <c r="Y36" s="258"/>
      <c r="Z36" s="257"/>
      <c r="AA36" s="90"/>
      <c r="AB36" s="56"/>
      <c r="AC36" s="91"/>
      <c r="AD36" s="256"/>
      <c r="AE36" s="258"/>
      <c r="AF36" s="257"/>
      <c r="AG36" s="90"/>
      <c r="AH36" s="56"/>
      <c r="AI36" s="91"/>
      <c r="AJ36" s="256"/>
      <c r="AK36" s="258"/>
      <c r="AL36" s="257"/>
      <c r="AM36" s="90"/>
      <c r="AN36" s="56"/>
      <c r="AO36" s="91"/>
      <c r="AP36" s="256"/>
      <c r="AQ36" s="89"/>
      <c r="AR36" s="255"/>
      <c r="AS36" s="489"/>
      <c r="AT36" s="259"/>
    </row>
    <row r="37" spans="2:46" s="54" customFormat="1" ht="18">
      <c r="B37" s="93"/>
      <c r="C37" s="202" t="s">
        <v>133</v>
      </c>
      <c r="D37" s="95" t="str">
        <f>D24</f>
        <v>Non-U.S.-based Personnel</v>
      </c>
      <c r="E37" s="95"/>
      <c r="F37" s="95"/>
      <c r="G37" s="95"/>
      <c r="H37" s="95"/>
      <c r="I37" s="95"/>
      <c r="J37" s="475" t="s">
        <v>207</v>
      </c>
      <c r="K37" s="261" t="s">
        <v>151</v>
      </c>
      <c r="L37" s="260"/>
      <c r="M37" s="258"/>
      <c r="N37" s="257"/>
      <c r="O37" s="90"/>
      <c r="P37" s="56"/>
      <c r="Q37" s="91"/>
      <c r="R37" s="256" t="e">
        <f>R30*$J$37</f>
        <v>#VALUE!</v>
      </c>
      <c r="S37" s="258"/>
      <c r="T37" s="257"/>
      <c r="U37" s="90"/>
      <c r="V37" s="56"/>
      <c r="W37" s="91"/>
      <c r="X37" s="256" t="e">
        <f>X30*$J$37</f>
        <v>#VALUE!</v>
      </c>
      <c r="Y37" s="258"/>
      <c r="Z37" s="257"/>
      <c r="AA37" s="90"/>
      <c r="AB37" s="56"/>
      <c r="AC37" s="91"/>
      <c r="AD37" s="256"/>
      <c r="AE37" s="258"/>
      <c r="AF37" s="257"/>
      <c r="AG37" s="90"/>
      <c r="AH37" s="56"/>
      <c r="AI37" s="91"/>
      <c r="AJ37" s="256"/>
      <c r="AK37" s="258"/>
      <c r="AL37" s="257"/>
      <c r="AM37" s="90"/>
      <c r="AN37" s="56"/>
      <c r="AO37" s="91"/>
      <c r="AP37" s="256"/>
      <c r="AQ37" s="89"/>
      <c r="AR37" s="255"/>
      <c r="AS37" s="489"/>
      <c r="AT37" s="259"/>
    </row>
    <row r="38" spans="2:46" s="54" customFormat="1" ht="18">
      <c r="B38" s="93"/>
      <c r="C38" s="202" t="s">
        <v>132</v>
      </c>
      <c r="D38" s="95" t="s">
        <v>209</v>
      </c>
      <c r="E38" s="95"/>
      <c r="F38" s="95"/>
      <c r="G38" s="95"/>
      <c r="H38" s="95"/>
      <c r="I38" s="95"/>
      <c r="J38" s="475" t="s">
        <v>207</v>
      </c>
      <c r="K38" s="261" t="s">
        <v>151</v>
      </c>
      <c r="L38" s="260"/>
      <c r="M38" s="258"/>
      <c r="N38" s="257"/>
      <c r="O38" s="90"/>
      <c r="P38" s="56"/>
      <c r="Q38" s="91"/>
      <c r="R38" s="256" t="e">
        <f>R31*$J$37</f>
        <v>#VALUE!</v>
      </c>
      <c r="S38" s="258"/>
      <c r="T38" s="257"/>
      <c r="U38" s="90"/>
      <c r="V38" s="56"/>
      <c r="W38" s="91"/>
      <c r="X38" s="256" t="e">
        <f>X31*$J$37</f>
        <v>#VALUE!</v>
      </c>
      <c r="Y38" s="258"/>
      <c r="Z38" s="257"/>
      <c r="AA38" s="90"/>
      <c r="AB38" s="56"/>
      <c r="AC38" s="91"/>
      <c r="AD38" s="256"/>
      <c r="AE38" s="258"/>
      <c r="AF38" s="257"/>
      <c r="AG38" s="90"/>
      <c r="AH38" s="56"/>
      <c r="AI38" s="91"/>
      <c r="AJ38" s="256"/>
      <c r="AK38" s="258"/>
      <c r="AL38" s="257"/>
      <c r="AM38" s="90"/>
      <c r="AN38" s="56"/>
      <c r="AO38" s="91"/>
      <c r="AP38" s="256"/>
      <c r="AQ38" s="89"/>
      <c r="AR38" s="255"/>
      <c r="AS38" s="489"/>
      <c r="AT38" s="259"/>
    </row>
    <row r="39" spans="2:46" ht="17.100000000000001" customHeight="1">
      <c r="B39" s="74"/>
      <c r="C39" s="77"/>
      <c r="D39" s="77"/>
      <c r="E39" s="50"/>
      <c r="F39" s="50"/>
      <c r="G39" s="50"/>
      <c r="H39" s="50"/>
      <c r="I39" s="50"/>
      <c r="J39" s="76"/>
      <c r="K39" s="50"/>
      <c r="L39" s="75"/>
      <c r="M39" s="74"/>
      <c r="O39" s="100"/>
      <c r="P39" s="41"/>
      <c r="Q39" s="39"/>
      <c r="R39" s="136"/>
      <c r="S39" s="74"/>
      <c r="U39" s="100"/>
      <c r="V39" s="41"/>
      <c r="X39" s="136"/>
      <c r="Y39" s="74"/>
      <c r="AA39" s="100"/>
      <c r="AB39" s="41"/>
      <c r="AD39" s="136"/>
      <c r="AE39" s="74"/>
      <c r="AF39" s="39"/>
      <c r="AG39" s="100"/>
      <c r="AH39" s="41"/>
      <c r="AI39" s="39"/>
      <c r="AJ39" s="136"/>
      <c r="AK39" s="74"/>
      <c r="AL39" s="39"/>
      <c r="AM39" s="100"/>
      <c r="AN39" s="41"/>
      <c r="AO39" s="39"/>
      <c r="AP39" s="136"/>
      <c r="AQ39" s="135"/>
      <c r="AR39" s="134"/>
      <c r="AS39" s="79"/>
      <c r="AT39" s="42"/>
    </row>
    <row r="40" spans="2:46" s="54" customFormat="1" ht="18">
      <c r="B40" s="435"/>
      <c r="C40" s="425" t="s">
        <v>150</v>
      </c>
      <c r="D40" s="425"/>
      <c r="E40" s="425"/>
      <c r="F40" s="425"/>
      <c r="G40" s="425"/>
      <c r="H40" s="425"/>
      <c r="I40" s="425"/>
      <c r="J40" s="436"/>
      <c r="K40" s="425"/>
      <c r="L40" s="437"/>
      <c r="M40" s="435"/>
      <c r="N40" s="438"/>
      <c r="O40" s="431"/>
      <c r="P40" s="432"/>
      <c r="Q40" s="438"/>
      <c r="R40" s="433" t="e">
        <f>SUM(R36:R37)</f>
        <v>#VALUE!</v>
      </c>
      <c r="S40" s="435"/>
      <c r="T40" s="438"/>
      <c r="U40" s="431"/>
      <c r="V40" s="432"/>
      <c r="W40" s="438"/>
      <c r="X40" s="433" t="e">
        <f>SUM(X36:X37)</f>
        <v>#VALUE!</v>
      </c>
      <c r="Y40" s="435"/>
      <c r="Z40" s="438"/>
      <c r="AA40" s="431"/>
      <c r="AB40" s="432"/>
      <c r="AC40" s="438"/>
      <c r="AD40" s="433"/>
      <c r="AE40" s="435"/>
      <c r="AF40" s="438"/>
      <c r="AG40" s="431"/>
      <c r="AH40" s="432"/>
      <c r="AI40" s="438"/>
      <c r="AJ40" s="433"/>
      <c r="AK40" s="435"/>
      <c r="AL40" s="438"/>
      <c r="AM40" s="431"/>
      <c r="AN40" s="432"/>
      <c r="AO40" s="438"/>
      <c r="AP40" s="433"/>
      <c r="AQ40" s="434"/>
      <c r="AR40" s="480"/>
      <c r="AS40" s="490"/>
      <c r="AT40" s="219"/>
    </row>
    <row r="41" spans="2:46" s="54" customFormat="1" ht="18">
      <c r="B41" s="218"/>
      <c r="C41" s="220"/>
      <c r="D41" s="220"/>
      <c r="E41" s="220"/>
      <c r="F41" s="220"/>
      <c r="G41" s="220"/>
      <c r="H41" s="220"/>
      <c r="I41" s="220"/>
      <c r="J41" s="222"/>
      <c r="K41" s="220"/>
      <c r="L41" s="221"/>
      <c r="M41" s="218"/>
      <c r="N41" s="215"/>
      <c r="O41" s="217"/>
      <c r="P41" s="216"/>
      <c r="Q41" s="215"/>
      <c r="R41" s="214"/>
      <c r="S41" s="218"/>
      <c r="T41" s="215"/>
      <c r="U41" s="217"/>
      <c r="V41" s="216"/>
      <c r="W41" s="215"/>
      <c r="X41" s="214"/>
      <c r="Y41" s="218"/>
      <c r="Z41" s="215"/>
      <c r="AA41" s="217"/>
      <c r="AB41" s="216"/>
      <c r="AC41" s="215"/>
      <c r="AD41" s="214"/>
      <c r="AE41" s="218"/>
      <c r="AF41" s="215"/>
      <c r="AG41" s="217"/>
      <c r="AH41" s="216"/>
      <c r="AI41" s="215"/>
      <c r="AJ41" s="214"/>
      <c r="AK41" s="218"/>
      <c r="AL41" s="215"/>
      <c r="AM41" s="217"/>
      <c r="AN41" s="216"/>
      <c r="AO41" s="215"/>
      <c r="AP41" s="214"/>
      <c r="AQ41" s="213"/>
      <c r="AR41" s="212"/>
      <c r="AS41" s="211"/>
      <c r="AT41" s="219"/>
    </row>
    <row r="42" spans="2:46" s="54" customFormat="1" ht="18">
      <c r="B42" s="505" t="s">
        <v>132</v>
      </c>
      <c r="C42" s="113" t="s">
        <v>178</v>
      </c>
      <c r="D42" s="111"/>
      <c r="E42" s="111"/>
      <c r="F42" s="111"/>
      <c r="G42" s="111"/>
      <c r="H42" s="111"/>
      <c r="I42" s="111"/>
      <c r="J42" s="112"/>
      <c r="K42" s="111"/>
      <c r="L42" s="110"/>
      <c r="M42" s="109"/>
      <c r="N42" s="204" t="s">
        <v>122</v>
      </c>
      <c r="O42" s="108" t="s">
        <v>118</v>
      </c>
      <c r="P42" s="111"/>
      <c r="Q42" s="204" t="s">
        <v>122</v>
      </c>
      <c r="R42" s="105" t="s">
        <v>118</v>
      </c>
      <c r="S42" s="109"/>
      <c r="T42" s="204" t="s">
        <v>122</v>
      </c>
      <c r="U42" s="108" t="s">
        <v>118</v>
      </c>
      <c r="V42" s="111"/>
      <c r="W42" s="204" t="s">
        <v>122</v>
      </c>
      <c r="X42" s="105" t="s">
        <v>118</v>
      </c>
      <c r="Y42" s="109"/>
      <c r="Z42" s="204" t="s">
        <v>122</v>
      </c>
      <c r="AA42" s="108" t="s">
        <v>118</v>
      </c>
      <c r="AB42" s="111"/>
      <c r="AC42" s="204" t="s">
        <v>122</v>
      </c>
      <c r="AD42" s="105" t="s">
        <v>118</v>
      </c>
      <c r="AE42" s="109"/>
      <c r="AF42" s="204" t="s">
        <v>122</v>
      </c>
      <c r="AG42" s="108" t="s">
        <v>118</v>
      </c>
      <c r="AH42" s="111"/>
      <c r="AI42" s="204" t="s">
        <v>122</v>
      </c>
      <c r="AJ42" s="105" t="s">
        <v>118</v>
      </c>
      <c r="AK42" s="109"/>
      <c r="AL42" s="204" t="s">
        <v>122</v>
      </c>
      <c r="AM42" s="108" t="s">
        <v>118</v>
      </c>
      <c r="AN42" s="111"/>
      <c r="AO42" s="204" t="s">
        <v>122</v>
      </c>
      <c r="AP42" s="105" t="s">
        <v>118</v>
      </c>
      <c r="AQ42" s="104"/>
      <c r="AR42" s="103"/>
      <c r="AS42" s="203"/>
      <c r="AT42" s="158"/>
    </row>
    <row r="43" spans="2:46" ht="17.100000000000001" customHeight="1">
      <c r="B43" s="102"/>
      <c r="C43" s="78"/>
      <c r="D43" s="50"/>
      <c r="E43" s="50"/>
      <c r="F43" s="50"/>
      <c r="G43" s="50"/>
      <c r="H43" s="50"/>
      <c r="I43" s="50"/>
      <c r="K43" s="50"/>
      <c r="L43" s="75"/>
      <c r="M43" s="74"/>
      <c r="O43" s="100"/>
      <c r="P43" s="41"/>
      <c r="Q43" s="39"/>
      <c r="R43" s="136"/>
      <c r="S43" s="74"/>
      <c r="U43" s="100"/>
      <c r="V43" s="41"/>
      <c r="X43" s="136"/>
      <c r="Y43" s="74"/>
      <c r="AA43" s="100"/>
      <c r="AB43" s="41"/>
      <c r="AD43" s="136"/>
      <c r="AE43" s="74"/>
      <c r="AF43" s="39"/>
      <c r="AG43" s="100"/>
      <c r="AH43" s="41"/>
      <c r="AI43" s="39"/>
      <c r="AJ43" s="136"/>
      <c r="AK43" s="74"/>
      <c r="AL43" s="39"/>
      <c r="AM43" s="100"/>
      <c r="AN43" s="41"/>
      <c r="AO43" s="39"/>
      <c r="AP43" s="136"/>
      <c r="AQ43" s="135"/>
      <c r="AR43" s="134"/>
      <c r="AS43" s="79"/>
      <c r="AT43" s="42"/>
    </row>
    <row r="44" spans="2:46" s="54" customFormat="1" ht="18">
      <c r="B44" s="93"/>
      <c r="C44" s="54" t="s">
        <v>123</v>
      </c>
      <c r="D44" s="95" t="s">
        <v>172</v>
      </c>
      <c r="F44" s="95"/>
      <c r="H44" s="95"/>
      <c r="I44" s="95"/>
      <c r="J44" s="159"/>
      <c r="K44" s="95"/>
      <c r="L44" s="94"/>
      <c r="M44" s="93"/>
      <c r="N44" s="91"/>
      <c r="O44" s="90"/>
      <c r="P44" s="56"/>
      <c r="Q44" s="91"/>
      <c r="R44" s="157"/>
      <c r="S44" s="93"/>
      <c r="T44" s="91"/>
      <c r="U44" s="90"/>
      <c r="V44" s="56"/>
      <c r="W44" s="91"/>
      <c r="X44" s="157"/>
      <c r="Y44" s="93"/>
      <c r="Z44" s="91"/>
      <c r="AA44" s="90"/>
      <c r="AB44" s="56"/>
      <c r="AC44" s="91"/>
      <c r="AD44" s="157"/>
      <c r="AE44" s="93"/>
      <c r="AF44" s="91"/>
      <c r="AG44" s="90"/>
      <c r="AH44" s="56"/>
      <c r="AI44" s="91"/>
      <c r="AJ44" s="157"/>
      <c r="AK44" s="93"/>
      <c r="AL44" s="91"/>
      <c r="AM44" s="90"/>
      <c r="AN44" s="56"/>
      <c r="AO44" s="91"/>
      <c r="AP44" s="157"/>
      <c r="AQ44" s="89"/>
      <c r="AR44" s="88"/>
      <c r="AS44" s="87"/>
      <c r="AT44" s="158"/>
    </row>
    <row r="45" spans="2:46" s="140" customFormat="1" ht="17.100000000000001" customHeight="1">
      <c r="B45" s="195"/>
      <c r="C45" s="228"/>
      <c r="D45" s="201"/>
      <c r="F45" s="35"/>
      <c r="J45" s="174"/>
      <c r="K45" s="172"/>
      <c r="L45" s="232"/>
      <c r="M45" s="231"/>
      <c r="N45" s="170"/>
      <c r="O45" s="147"/>
      <c r="P45" s="152"/>
      <c r="Q45" s="170"/>
      <c r="R45" s="144"/>
      <c r="S45" s="231"/>
      <c r="T45" s="170"/>
      <c r="U45" s="147"/>
      <c r="V45" s="152"/>
      <c r="W45" s="170"/>
      <c r="X45" s="144"/>
      <c r="Y45" s="231"/>
      <c r="Z45" s="170"/>
      <c r="AA45" s="147"/>
      <c r="AB45" s="152"/>
      <c r="AC45" s="170"/>
      <c r="AD45" s="144"/>
      <c r="AE45" s="231"/>
      <c r="AF45" s="170"/>
      <c r="AG45" s="147"/>
      <c r="AH45" s="152"/>
      <c r="AI45" s="170"/>
      <c r="AJ45" s="144"/>
      <c r="AK45" s="231"/>
      <c r="AL45" s="170"/>
      <c r="AM45" s="147"/>
      <c r="AN45" s="152"/>
      <c r="AO45" s="170"/>
      <c r="AP45" s="144"/>
      <c r="AQ45" s="143"/>
      <c r="AR45" s="142"/>
      <c r="AS45" s="141"/>
      <c r="AT45" s="148"/>
    </row>
    <row r="46" spans="2:46" ht="17.100000000000001" customHeight="1">
      <c r="B46" s="226"/>
      <c r="D46" s="242" t="s">
        <v>121</v>
      </c>
      <c r="E46" s="241" t="s">
        <v>54</v>
      </c>
      <c r="F46" s="241"/>
      <c r="G46" s="241"/>
      <c r="H46" s="241"/>
      <c r="I46" s="241"/>
      <c r="L46" s="224"/>
      <c r="M46" s="223"/>
      <c r="N46" s="180"/>
      <c r="O46" s="182"/>
      <c r="P46" s="181"/>
      <c r="Q46" s="180"/>
      <c r="R46" s="179"/>
      <c r="S46" s="223"/>
      <c r="T46" s="180"/>
      <c r="U46" s="182"/>
      <c r="V46" s="181"/>
      <c r="W46" s="180"/>
      <c r="X46" s="179"/>
      <c r="Y46" s="223"/>
      <c r="Z46" s="180"/>
      <c r="AA46" s="182"/>
      <c r="AB46" s="181"/>
      <c r="AC46" s="180"/>
      <c r="AD46" s="179"/>
      <c r="AE46" s="223"/>
      <c r="AF46" s="180"/>
      <c r="AG46" s="182"/>
      <c r="AH46" s="181"/>
      <c r="AI46" s="180"/>
      <c r="AJ46" s="179"/>
      <c r="AK46" s="223"/>
      <c r="AL46" s="180"/>
      <c r="AM46" s="182"/>
      <c r="AN46" s="181"/>
      <c r="AO46" s="180"/>
      <c r="AP46" s="179"/>
      <c r="AQ46" s="178"/>
      <c r="AR46" s="177"/>
      <c r="AS46" s="176"/>
      <c r="AT46" s="184"/>
    </row>
    <row r="47" spans="2:46" ht="16.5" customHeight="1">
      <c r="B47" s="226"/>
      <c r="C47" s="175"/>
      <c r="E47" s="238"/>
      <c r="F47" s="37" t="s">
        <v>140</v>
      </c>
      <c r="G47" s="50" t="s">
        <v>61</v>
      </c>
      <c r="J47" s="472"/>
      <c r="K47" s="236" t="s">
        <v>55</v>
      </c>
      <c r="L47" s="240"/>
      <c r="M47" s="239"/>
      <c r="N47" s="473"/>
      <c r="O47" s="100"/>
      <c r="P47" s="41"/>
      <c r="Q47" s="473">
        <v>0</v>
      </c>
      <c r="R47" s="136">
        <f>Q47*J47</f>
        <v>0</v>
      </c>
      <c r="S47" s="239"/>
      <c r="T47" s="473"/>
      <c r="U47" s="100"/>
      <c r="V47" s="41"/>
      <c r="W47" s="473">
        <v>0</v>
      </c>
      <c r="X47" s="136" t="e">
        <f>J47*W47*Inf_Y2</f>
        <v>#REF!</v>
      </c>
      <c r="Y47" s="239"/>
      <c r="Z47" s="473"/>
      <c r="AA47" s="100"/>
      <c r="AB47" s="41"/>
      <c r="AC47" s="473">
        <v>0</v>
      </c>
      <c r="AD47" s="136" t="e">
        <f>J47*Inf_Y3*AC47</f>
        <v>#REF!</v>
      </c>
      <c r="AE47" s="239"/>
      <c r="AF47" s="473"/>
      <c r="AG47" s="100"/>
      <c r="AH47" s="41"/>
      <c r="AI47" s="473">
        <v>0</v>
      </c>
      <c r="AJ47" s="136" t="e">
        <f>J47*AI47*Inf_Y4</f>
        <v>#REF!</v>
      </c>
      <c r="AK47" s="239"/>
      <c r="AL47" s="473"/>
      <c r="AM47" s="100"/>
      <c r="AN47" s="41"/>
      <c r="AO47" s="473"/>
      <c r="AP47" s="136"/>
      <c r="AQ47" s="135"/>
      <c r="AR47" s="134"/>
      <c r="AS47" s="79"/>
      <c r="AT47" s="42"/>
    </row>
    <row r="48" spans="2:46" ht="16.5" customHeight="1">
      <c r="B48" s="226"/>
      <c r="C48" s="175"/>
      <c r="E48" s="238"/>
      <c r="F48" s="37" t="s">
        <v>139</v>
      </c>
      <c r="G48" s="50" t="s">
        <v>231</v>
      </c>
      <c r="J48" s="472"/>
      <c r="K48" s="236" t="s">
        <v>56</v>
      </c>
      <c r="L48" s="240"/>
      <c r="M48" s="239"/>
      <c r="N48" s="473"/>
      <c r="O48" s="100"/>
      <c r="P48" s="41"/>
      <c r="Q48" s="473">
        <v>0</v>
      </c>
      <c r="R48" s="136">
        <f>Q48*J48</f>
        <v>0</v>
      </c>
      <c r="S48" s="239"/>
      <c r="T48" s="473"/>
      <c r="U48" s="100"/>
      <c r="V48" s="41"/>
      <c r="W48" s="473">
        <v>0</v>
      </c>
      <c r="X48" s="136" t="e">
        <f>J48*W48*Inf_Y2</f>
        <v>#REF!</v>
      </c>
      <c r="Y48" s="239"/>
      <c r="Z48" s="473"/>
      <c r="AA48" s="100"/>
      <c r="AB48" s="41"/>
      <c r="AC48" s="473">
        <v>0</v>
      </c>
      <c r="AD48" s="136" t="e">
        <f>J48*Inf_Y3*AC48</f>
        <v>#REF!</v>
      </c>
      <c r="AE48" s="239"/>
      <c r="AF48" s="473"/>
      <c r="AG48" s="100"/>
      <c r="AH48" s="41"/>
      <c r="AI48" s="473">
        <v>0</v>
      </c>
      <c r="AJ48" s="136" t="e">
        <f>J48*AI48*Inf_Y4</f>
        <v>#REF!</v>
      </c>
      <c r="AK48" s="239"/>
      <c r="AL48" s="473"/>
      <c r="AM48" s="100"/>
      <c r="AN48" s="41"/>
      <c r="AO48" s="473"/>
      <c r="AP48" s="136"/>
      <c r="AQ48" s="135"/>
      <c r="AR48" s="134"/>
      <c r="AS48" s="79"/>
      <c r="AT48" s="42"/>
    </row>
    <row r="49" spans="2:46" ht="17.100000000000001" customHeight="1">
      <c r="B49" s="226"/>
      <c r="C49" s="175"/>
      <c r="D49" s="238"/>
      <c r="F49" s="50"/>
      <c r="J49" s="225"/>
      <c r="K49" s="236"/>
      <c r="L49" s="237"/>
      <c r="M49" s="235"/>
      <c r="N49" s="197"/>
      <c r="O49" s="100"/>
      <c r="P49" s="41"/>
      <c r="Q49" s="197"/>
      <c r="R49" s="136"/>
      <c r="S49" s="235"/>
      <c r="T49" s="197"/>
      <c r="U49" s="100"/>
      <c r="V49" s="41"/>
      <c r="W49" s="197"/>
      <c r="X49" s="136"/>
      <c r="Y49" s="235"/>
      <c r="Z49" s="197"/>
      <c r="AA49" s="100"/>
      <c r="AB49" s="41"/>
      <c r="AC49" s="197"/>
      <c r="AD49" s="136"/>
      <c r="AE49" s="235"/>
      <c r="AF49" s="197"/>
      <c r="AG49" s="100"/>
      <c r="AH49" s="41"/>
      <c r="AI49" s="197"/>
      <c r="AJ49" s="136"/>
      <c r="AK49" s="235"/>
      <c r="AL49" s="197"/>
      <c r="AM49" s="100"/>
      <c r="AN49" s="41"/>
      <c r="AO49" s="197"/>
      <c r="AP49" s="136"/>
      <c r="AQ49" s="135"/>
      <c r="AR49" s="134"/>
      <c r="AS49" s="79"/>
      <c r="AT49" s="42"/>
    </row>
    <row r="50" spans="2:46" s="54" customFormat="1" ht="18">
      <c r="B50" s="227"/>
      <c r="C50" s="137"/>
      <c r="D50" s="412" t="str">
        <f>"Subtotal "&amp;E46</f>
        <v>Subtotal Staff Travel</v>
      </c>
      <c r="E50" s="413"/>
      <c r="F50" s="414"/>
      <c r="G50" s="413"/>
      <c r="H50" s="413"/>
      <c r="I50" s="413"/>
      <c r="J50" s="415"/>
      <c r="K50" s="416"/>
      <c r="L50" s="417"/>
      <c r="M50" s="418"/>
      <c r="N50" s="419"/>
      <c r="O50" s="420"/>
      <c r="P50" s="421"/>
      <c r="Q50" s="419"/>
      <c r="R50" s="422">
        <f>SUM(R43:R45)+SUM(R46:R49)</f>
        <v>0</v>
      </c>
      <c r="S50" s="418"/>
      <c r="T50" s="419"/>
      <c r="U50" s="420"/>
      <c r="V50" s="421"/>
      <c r="W50" s="419"/>
      <c r="X50" s="422" t="e">
        <f>SUM(X43:X45)+SUM(X46:X49)</f>
        <v>#REF!</v>
      </c>
      <c r="Y50" s="418"/>
      <c r="Z50" s="419"/>
      <c r="AA50" s="420"/>
      <c r="AB50" s="421"/>
      <c r="AC50" s="419"/>
      <c r="AD50" s="422" t="e">
        <f>SUM(AD43:AD45)+SUM(AD46:AD49)</f>
        <v>#REF!</v>
      </c>
      <c r="AE50" s="418"/>
      <c r="AF50" s="419"/>
      <c r="AG50" s="420"/>
      <c r="AH50" s="421"/>
      <c r="AI50" s="419"/>
      <c r="AJ50" s="422" t="e">
        <f>SUM(AJ43:AJ45)+SUM(AJ46:AJ49)</f>
        <v>#REF!</v>
      </c>
      <c r="AK50" s="418"/>
      <c r="AL50" s="419"/>
      <c r="AM50" s="420"/>
      <c r="AN50" s="421"/>
      <c r="AO50" s="419"/>
      <c r="AP50" s="422"/>
      <c r="AQ50" s="423"/>
      <c r="AR50" s="482"/>
      <c r="AS50" s="492"/>
      <c r="AT50" s="158"/>
    </row>
    <row r="51" spans="2:46" ht="17.100000000000001" customHeight="1">
      <c r="B51" s="226"/>
      <c r="C51" s="175"/>
      <c r="D51" s="238"/>
      <c r="F51" s="50"/>
      <c r="J51" s="225"/>
      <c r="K51" s="236"/>
      <c r="L51" s="237"/>
      <c r="M51" s="235"/>
      <c r="N51" s="197"/>
      <c r="O51" s="100"/>
      <c r="P51" s="41"/>
      <c r="Q51" s="197"/>
      <c r="R51" s="136"/>
      <c r="S51" s="235"/>
      <c r="T51" s="197"/>
      <c r="U51" s="100"/>
      <c r="V51" s="41"/>
      <c r="W51" s="197"/>
      <c r="X51" s="136"/>
      <c r="Y51" s="235"/>
      <c r="Z51" s="197"/>
      <c r="AA51" s="100"/>
      <c r="AB51" s="41"/>
      <c r="AC51" s="197"/>
      <c r="AD51" s="136"/>
      <c r="AE51" s="235"/>
      <c r="AF51" s="197"/>
      <c r="AG51" s="100"/>
      <c r="AH51" s="41"/>
      <c r="AI51" s="197"/>
      <c r="AJ51" s="136"/>
      <c r="AK51" s="235"/>
      <c r="AL51" s="197"/>
      <c r="AM51" s="100"/>
      <c r="AN51" s="41"/>
      <c r="AO51" s="197"/>
      <c r="AP51" s="136"/>
      <c r="AQ51" s="135"/>
      <c r="AR51" s="134"/>
      <c r="AS51" s="79"/>
      <c r="AT51" s="42"/>
    </row>
    <row r="52" spans="2:46" s="140" customFormat="1" ht="15" hidden="1">
      <c r="B52" s="195"/>
      <c r="D52" s="230" t="s">
        <v>133</v>
      </c>
      <c r="E52" s="229" t="s">
        <v>60</v>
      </c>
      <c r="F52" s="229"/>
      <c r="G52" s="229"/>
      <c r="H52" s="229"/>
      <c r="I52" s="229"/>
      <c r="J52" s="150"/>
      <c r="K52" s="150"/>
      <c r="L52" s="194"/>
      <c r="M52" s="192"/>
      <c r="N52" s="145"/>
      <c r="O52" s="191"/>
      <c r="Q52" s="145"/>
      <c r="R52" s="190"/>
      <c r="S52" s="192"/>
      <c r="T52" s="145"/>
      <c r="U52" s="191"/>
      <c r="W52" s="145"/>
      <c r="X52" s="190"/>
      <c r="Y52" s="192"/>
      <c r="Z52" s="145"/>
      <c r="AA52" s="191"/>
      <c r="AC52" s="145"/>
      <c r="AD52" s="190"/>
      <c r="AE52" s="192"/>
      <c r="AF52" s="145"/>
      <c r="AG52" s="191"/>
      <c r="AI52" s="145"/>
      <c r="AJ52" s="190"/>
      <c r="AK52" s="192"/>
      <c r="AL52" s="145"/>
      <c r="AM52" s="191"/>
      <c r="AO52" s="145"/>
      <c r="AP52" s="190"/>
      <c r="AQ52" s="189"/>
      <c r="AR52" s="188"/>
      <c r="AS52" s="187"/>
      <c r="AT52" s="193"/>
    </row>
    <row r="53" spans="2:46" s="140" customFormat="1" ht="15" hidden="1">
      <c r="B53" s="195"/>
      <c r="C53" s="228"/>
      <c r="E53" s="201"/>
      <c r="F53" s="140" t="s">
        <v>141</v>
      </c>
      <c r="G53" s="140" t="s">
        <v>61</v>
      </c>
      <c r="J53" s="469"/>
      <c r="K53" s="172" t="s">
        <v>59</v>
      </c>
      <c r="L53" s="173"/>
      <c r="M53" s="171"/>
      <c r="N53" s="512"/>
      <c r="O53" s="147"/>
      <c r="P53" s="152"/>
      <c r="Q53" s="468">
        <v>0</v>
      </c>
      <c r="R53" s="144">
        <f t="shared" ref="R53:R59" si="0">Q53*J53</f>
        <v>0</v>
      </c>
      <c r="S53" s="171"/>
      <c r="T53" s="512"/>
      <c r="U53" s="147"/>
      <c r="V53" s="152"/>
      <c r="W53" s="468">
        <v>0</v>
      </c>
      <c r="X53" s="144" t="e">
        <f t="shared" ref="X53:X59" si="1">J53*W53*Inf_Y2</f>
        <v>#REF!</v>
      </c>
      <c r="Y53" s="171"/>
      <c r="Z53" s="468"/>
      <c r="AA53" s="147"/>
      <c r="AB53" s="152"/>
      <c r="AC53" s="468">
        <v>0</v>
      </c>
      <c r="AD53" s="144" t="e">
        <f t="shared" ref="AD53:AD59" si="2">J53*Inf_Y3*AC53</f>
        <v>#REF!</v>
      </c>
      <c r="AE53" s="171"/>
      <c r="AF53" s="468"/>
      <c r="AG53" s="147"/>
      <c r="AH53" s="152"/>
      <c r="AI53" s="468">
        <v>0</v>
      </c>
      <c r="AJ53" s="144" t="e">
        <f t="shared" ref="AJ53:AJ59" si="3">J53*AI53*Inf_Y4</f>
        <v>#REF!</v>
      </c>
      <c r="AK53" s="171"/>
      <c r="AL53" s="468"/>
      <c r="AM53" s="147"/>
      <c r="AN53" s="152"/>
      <c r="AO53" s="468"/>
      <c r="AP53" s="144"/>
      <c r="AQ53" s="143"/>
      <c r="AR53" s="142"/>
      <c r="AS53" s="141"/>
      <c r="AT53" s="148"/>
    </row>
    <row r="54" spans="2:46" s="140" customFormat="1" ht="15" hidden="1">
      <c r="B54" s="195"/>
      <c r="C54" s="228"/>
      <c r="E54" s="201"/>
      <c r="F54" s="140" t="s">
        <v>145</v>
      </c>
      <c r="G54" s="140" t="s">
        <v>62</v>
      </c>
      <c r="J54" s="469"/>
      <c r="K54" s="172" t="s">
        <v>63</v>
      </c>
      <c r="L54" s="173"/>
      <c r="M54" s="171"/>
      <c r="N54" s="512"/>
      <c r="O54" s="147"/>
      <c r="P54" s="152"/>
      <c r="Q54" s="468">
        <v>0</v>
      </c>
      <c r="R54" s="144">
        <f t="shared" si="0"/>
        <v>0</v>
      </c>
      <c r="S54" s="171"/>
      <c r="T54" s="512"/>
      <c r="U54" s="147"/>
      <c r="V54" s="152"/>
      <c r="W54" s="468">
        <v>0</v>
      </c>
      <c r="X54" s="144" t="e">
        <f t="shared" si="1"/>
        <v>#REF!</v>
      </c>
      <c r="Y54" s="171"/>
      <c r="Z54" s="468"/>
      <c r="AA54" s="147"/>
      <c r="AB54" s="152"/>
      <c r="AC54" s="468">
        <v>0</v>
      </c>
      <c r="AD54" s="144" t="e">
        <f t="shared" si="2"/>
        <v>#REF!</v>
      </c>
      <c r="AE54" s="171"/>
      <c r="AF54" s="468"/>
      <c r="AG54" s="147"/>
      <c r="AH54" s="152"/>
      <c r="AI54" s="468">
        <v>0</v>
      </c>
      <c r="AJ54" s="144" t="e">
        <f t="shared" si="3"/>
        <v>#REF!</v>
      </c>
      <c r="AK54" s="171"/>
      <c r="AL54" s="468"/>
      <c r="AM54" s="147"/>
      <c r="AN54" s="152"/>
      <c r="AO54" s="468"/>
      <c r="AP54" s="144"/>
      <c r="AQ54" s="143"/>
      <c r="AR54" s="142"/>
      <c r="AS54" s="141"/>
      <c r="AT54" s="148"/>
    </row>
    <row r="55" spans="2:46" s="140" customFormat="1" ht="15" hidden="1">
      <c r="B55" s="195"/>
      <c r="C55" s="228"/>
      <c r="F55" s="140" t="s">
        <v>144</v>
      </c>
      <c r="G55" s="140" t="s">
        <v>64</v>
      </c>
      <c r="J55" s="469"/>
      <c r="K55" s="172" t="s">
        <v>65</v>
      </c>
      <c r="L55" s="173"/>
      <c r="M55" s="171"/>
      <c r="N55" s="512"/>
      <c r="O55" s="147"/>
      <c r="P55" s="152"/>
      <c r="Q55" s="468">
        <v>0</v>
      </c>
      <c r="R55" s="144">
        <f t="shared" si="0"/>
        <v>0</v>
      </c>
      <c r="S55" s="171"/>
      <c r="T55" s="512"/>
      <c r="U55" s="147"/>
      <c r="V55" s="152"/>
      <c r="W55" s="468">
        <v>0</v>
      </c>
      <c r="X55" s="144" t="e">
        <f t="shared" si="1"/>
        <v>#REF!</v>
      </c>
      <c r="Y55" s="171"/>
      <c r="Z55" s="468"/>
      <c r="AA55" s="147"/>
      <c r="AB55" s="152"/>
      <c r="AC55" s="468">
        <v>0</v>
      </c>
      <c r="AD55" s="144" t="e">
        <f t="shared" si="2"/>
        <v>#REF!</v>
      </c>
      <c r="AE55" s="171"/>
      <c r="AF55" s="468"/>
      <c r="AG55" s="147"/>
      <c r="AH55" s="152"/>
      <c r="AI55" s="468">
        <v>0</v>
      </c>
      <c r="AJ55" s="144" t="e">
        <f t="shared" si="3"/>
        <v>#REF!</v>
      </c>
      <c r="AK55" s="171"/>
      <c r="AL55" s="468"/>
      <c r="AM55" s="147"/>
      <c r="AN55" s="152"/>
      <c r="AO55" s="468"/>
      <c r="AP55" s="144"/>
      <c r="AQ55" s="143"/>
      <c r="AR55" s="142"/>
      <c r="AS55" s="141"/>
      <c r="AT55" s="148"/>
    </row>
    <row r="56" spans="2:46" s="140" customFormat="1" ht="15" hidden="1">
      <c r="B56" s="195"/>
      <c r="C56" s="228"/>
      <c r="F56" s="140" t="s">
        <v>143</v>
      </c>
      <c r="G56" s="140" t="s">
        <v>66</v>
      </c>
      <c r="J56" s="469"/>
      <c r="K56" s="172" t="s">
        <v>56</v>
      </c>
      <c r="L56" s="173"/>
      <c r="M56" s="171"/>
      <c r="N56" s="512"/>
      <c r="O56" s="147"/>
      <c r="P56" s="152"/>
      <c r="Q56" s="468">
        <v>0</v>
      </c>
      <c r="R56" s="144">
        <f t="shared" si="0"/>
        <v>0</v>
      </c>
      <c r="S56" s="171"/>
      <c r="T56" s="512"/>
      <c r="U56" s="147"/>
      <c r="V56" s="152"/>
      <c r="W56" s="468">
        <v>0</v>
      </c>
      <c r="X56" s="144" t="e">
        <f t="shared" si="1"/>
        <v>#REF!</v>
      </c>
      <c r="Y56" s="171"/>
      <c r="Z56" s="468"/>
      <c r="AA56" s="147"/>
      <c r="AB56" s="152"/>
      <c r="AC56" s="468">
        <v>0</v>
      </c>
      <c r="AD56" s="144" t="e">
        <f t="shared" si="2"/>
        <v>#REF!</v>
      </c>
      <c r="AE56" s="171"/>
      <c r="AF56" s="468"/>
      <c r="AG56" s="147"/>
      <c r="AH56" s="152"/>
      <c r="AI56" s="468">
        <v>0</v>
      </c>
      <c r="AJ56" s="144" t="e">
        <f t="shared" si="3"/>
        <v>#REF!</v>
      </c>
      <c r="AK56" s="171"/>
      <c r="AL56" s="468"/>
      <c r="AM56" s="147"/>
      <c r="AN56" s="152"/>
      <c r="AO56" s="468"/>
      <c r="AP56" s="144"/>
      <c r="AQ56" s="143"/>
      <c r="AR56" s="142"/>
      <c r="AS56" s="141"/>
      <c r="AT56" s="148"/>
    </row>
    <row r="57" spans="2:46" s="140" customFormat="1" ht="15" hidden="1">
      <c r="B57" s="195"/>
      <c r="C57" s="228"/>
      <c r="E57" s="201"/>
      <c r="F57" s="140" t="s">
        <v>141</v>
      </c>
      <c r="G57" s="140" t="s">
        <v>67</v>
      </c>
      <c r="J57" s="469"/>
      <c r="K57" s="172" t="s">
        <v>63</v>
      </c>
      <c r="L57" s="173"/>
      <c r="M57" s="171"/>
      <c r="N57" s="512"/>
      <c r="O57" s="147"/>
      <c r="P57" s="152"/>
      <c r="Q57" s="468">
        <v>0</v>
      </c>
      <c r="R57" s="144">
        <f t="shared" si="0"/>
        <v>0</v>
      </c>
      <c r="S57" s="171"/>
      <c r="T57" s="512"/>
      <c r="U57" s="147"/>
      <c r="V57" s="152"/>
      <c r="W57" s="468">
        <v>0</v>
      </c>
      <c r="X57" s="144" t="e">
        <f t="shared" si="1"/>
        <v>#REF!</v>
      </c>
      <c r="Y57" s="171"/>
      <c r="Z57" s="468"/>
      <c r="AA57" s="147"/>
      <c r="AB57" s="152"/>
      <c r="AC57" s="468">
        <v>0</v>
      </c>
      <c r="AD57" s="144" t="e">
        <f t="shared" si="2"/>
        <v>#REF!</v>
      </c>
      <c r="AE57" s="171"/>
      <c r="AF57" s="468"/>
      <c r="AG57" s="147"/>
      <c r="AH57" s="152"/>
      <c r="AI57" s="468">
        <v>0</v>
      </c>
      <c r="AJ57" s="144" t="e">
        <f t="shared" si="3"/>
        <v>#REF!</v>
      </c>
      <c r="AK57" s="171"/>
      <c r="AL57" s="468"/>
      <c r="AM57" s="147"/>
      <c r="AN57" s="152"/>
      <c r="AO57" s="468"/>
      <c r="AP57" s="144"/>
      <c r="AQ57" s="143"/>
      <c r="AR57" s="142"/>
      <c r="AS57" s="141"/>
      <c r="AT57" s="148"/>
    </row>
    <row r="58" spans="2:46" s="140" customFormat="1" ht="15" hidden="1">
      <c r="B58" s="195"/>
      <c r="C58" s="228"/>
      <c r="E58" s="201"/>
      <c r="F58" s="140" t="s">
        <v>145</v>
      </c>
      <c r="G58" s="140" t="s">
        <v>68</v>
      </c>
      <c r="J58" s="469"/>
      <c r="K58" s="172" t="s">
        <v>59</v>
      </c>
      <c r="L58" s="232"/>
      <c r="M58" s="231"/>
      <c r="N58" s="512"/>
      <c r="O58" s="147"/>
      <c r="P58" s="152"/>
      <c r="Q58" s="468">
        <v>0</v>
      </c>
      <c r="R58" s="144">
        <f t="shared" si="0"/>
        <v>0</v>
      </c>
      <c r="S58" s="231"/>
      <c r="T58" s="512"/>
      <c r="U58" s="147"/>
      <c r="V58" s="152"/>
      <c r="W58" s="468">
        <v>0</v>
      </c>
      <c r="X58" s="144" t="e">
        <f t="shared" si="1"/>
        <v>#REF!</v>
      </c>
      <c r="Y58" s="231"/>
      <c r="Z58" s="468"/>
      <c r="AA58" s="147"/>
      <c r="AB58" s="152"/>
      <c r="AC58" s="468">
        <v>0</v>
      </c>
      <c r="AD58" s="144" t="e">
        <f t="shared" si="2"/>
        <v>#REF!</v>
      </c>
      <c r="AE58" s="231"/>
      <c r="AF58" s="468"/>
      <c r="AG58" s="147"/>
      <c r="AH58" s="152"/>
      <c r="AI58" s="468">
        <v>0</v>
      </c>
      <c r="AJ58" s="144" t="e">
        <f t="shared" si="3"/>
        <v>#REF!</v>
      </c>
      <c r="AK58" s="231"/>
      <c r="AL58" s="468"/>
      <c r="AM58" s="147"/>
      <c r="AN58" s="152"/>
      <c r="AO58" s="468"/>
      <c r="AP58" s="144"/>
      <c r="AQ58" s="143"/>
      <c r="AR58" s="142"/>
      <c r="AS58" s="141"/>
      <c r="AT58" s="148"/>
    </row>
    <row r="59" spans="2:46" s="140" customFormat="1" ht="15" hidden="1">
      <c r="B59" s="195"/>
      <c r="C59" s="228"/>
      <c r="E59" s="201"/>
      <c r="F59" s="140" t="s">
        <v>144</v>
      </c>
      <c r="G59" s="140" t="s">
        <v>69</v>
      </c>
      <c r="J59" s="469"/>
      <c r="K59" s="172" t="s">
        <v>59</v>
      </c>
      <c r="L59" s="232"/>
      <c r="M59" s="231"/>
      <c r="N59" s="512"/>
      <c r="O59" s="147"/>
      <c r="P59" s="152"/>
      <c r="Q59" s="468">
        <v>0</v>
      </c>
      <c r="R59" s="144">
        <f t="shared" si="0"/>
        <v>0</v>
      </c>
      <c r="S59" s="231"/>
      <c r="T59" s="512"/>
      <c r="U59" s="147"/>
      <c r="V59" s="152"/>
      <c r="W59" s="468">
        <v>0</v>
      </c>
      <c r="X59" s="144" t="e">
        <f t="shared" si="1"/>
        <v>#REF!</v>
      </c>
      <c r="Y59" s="231"/>
      <c r="Z59" s="468"/>
      <c r="AA59" s="147"/>
      <c r="AB59" s="152"/>
      <c r="AC59" s="468">
        <v>0</v>
      </c>
      <c r="AD59" s="144" t="e">
        <f t="shared" si="2"/>
        <v>#REF!</v>
      </c>
      <c r="AE59" s="231"/>
      <c r="AF59" s="468"/>
      <c r="AG59" s="147"/>
      <c r="AH59" s="152"/>
      <c r="AI59" s="468">
        <v>0</v>
      </c>
      <c r="AJ59" s="144" t="e">
        <f t="shared" si="3"/>
        <v>#REF!</v>
      </c>
      <c r="AK59" s="231"/>
      <c r="AL59" s="468"/>
      <c r="AM59" s="147"/>
      <c r="AN59" s="152"/>
      <c r="AO59" s="468"/>
      <c r="AP59" s="144"/>
      <c r="AQ59" s="143"/>
      <c r="AR59" s="142"/>
      <c r="AS59" s="141"/>
      <c r="AT59" s="148"/>
    </row>
    <row r="60" spans="2:46" s="140" customFormat="1" ht="15" hidden="1" customHeight="1">
      <c r="B60" s="195"/>
      <c r="C60" s="228"/>
      <c r="D60" s="201"/>
      <c r="F60" s="35"/>
      <c r="J60" s="174"/>
      <c r="K60" s="172"/>
      <c r="L60" s="173"/>
      <c r="M60" s="171"/>
      <c r="N60" s="170"/>
      <c r="O60" s="147"/>
      <c r="P60" s="152"/>
      <c r="Q60" s="170"/>
      <c r="R60" s="144"/>
      <c r="S60" s="171"/>
      <c r="T60" s="170"/>
      <c r="U60" s="147"/>
      <c r="V60" s="152"/>
      <c r="W60" s="170"/>
      <c r="X60" s="144"/>
      <c r="Y60" s="171"/>
      <c r="Z60" s="170"/>
      <c r="AA60" s="147"/>
      <c r="AB60" s="152"/>
      <c r="AC60" s="170"/>
      <c r="AD60" s="144"/>
      <c r="AE60" s="171"/>
      <c r="AF60" s="170"/>
      <c r="AG60" s="147"/>
      <c r="AH60" s="152"/>
      <c r="AI60" s="170"/>
      <c r="AJ60" s="144"/>
      <c r="AK60" s="171"/>
      <c r="AL60" s="170"/>
      <c r="AM60" s="147"/>
      <c r="AN60" s="152"/>
      <c r="AO60" s="170"/>
      <c r="AP60" s="144"/>
      <c r="AQ60" s="143"/>
      <c r="AR60" s="142"/>
      <c r="AS60" s="141"/>
      <c r="AT60" s="148"/>
    </row>
    <row r="61" spans="2:46" s="54" customFormat="1" ht="18" hidden="1">
      <c r="B61" s="227"/>
      <c r="C61" s="137"/>
      <c r="D61" s="412" t="str">
        <f>"Subtotal "&amp;E52</f>
        <v>Subtotal MENA Fellows US Exchange</v>
      </c>
      <c r="E61" s="413"/>
      <c r="F61" s="414"/>
      <c r="G61" s="413"/>
      <c r="H61" s="413"/>
      <c r="I61" s="413"/>
      <c r="J61" s="415"/>
      <c r="K61" s="416"/>
      <c r="L61" s="417"/>
      <c r="M61" s="418"/>
      <c r="N61" s="419"/>
      <c r="O61" s="420"/>
      <c r="P61" s="421"/>
      <c r="Q61" s="419"/>
      <c r="R61" s="422">
        <f>SUM(R51:R60)</f>
        <v>0</v>
      </c>
      <c r="S61" s="418"/>
      <c r="T61" s="419"/>
      <c r="U61" s="420"/>
      <c r="V61" s="421"/>
      <c r="W61" s="419"/>
      <c r="X61" s="422" t="e">
        <f>SUM(X51:X60)</f>
        <v>#REF!</v>
      </c>
      <c r="Y61" s="418"/>
      <c r="Z61" s="419"/>
      <c r="AA61" s="420"/>
      <c r="AB61" s="421"/>
      <c r="AC61" s="419"/>
      <c r="AD61" s="422" t="e">
        <f>SUM(AD51:AD60)</f>
        <v>#REF!</v>
      </c>
      <c r="AE61" s="418"/>
      <c r="AF61" s="419"/>
      <c r="AG61" s="420"/>
      <c r="AH61" s="421"/>
      <c r="AI61" s="419"/>
      <c r="AJ61" s="422" t="e">
        <f>SUM(AJ51:AJ60)</f>
        <v>#REF!</v>
      </c>
      <c r="AK61" s="418"/>
      <c r="AL61" s="419"/>
      <c r="AM61" s="420"/>
      <c r="AN61" s="421"/>
      <c r="AO61" s="419"/>
      <c r="AP61" s="422"/>
      <c r="AQ61" s="423"/>
      <c r="AR61" s="482"/>
      <c r="AS61" s="492"/>
      <c r="AT61" s="158"/>
    </row>
    <row r="62" spans="2:46" s="54" customFormat="1" ht="18" hidden="1">
      <c r="B62" s="227"/>
      <c r="C62" s="137"/>
      <c r="D62" s="137"/>
      <c r="F62" s="95"/>
      <c r="J62" s="499"/>
      <c r="K62" s="159"/>
      <c r="L62" s="500"/>
      <c r="M62" s="501"/>
      <c r="N62" s="502"/>
      <c r="O62" s="90"/>
      <c r="P62" s="56"/>
      <c r="Q62" s="502"/>
      <c r="R62" s="157"/>
      <c r="S62" s="501"/>
      <c r="T62" s="502"/>
      <c r="U62" s="90"/>
      <c r="V62" s="56"/>
      <c r="W62" s="502"/>
      <c r="X62" s="157"/>
      <c r="Y62" s="501"/>
      <c r="Z62" s="502"/>
      <c r="AA62" s="90"/>
      <c r="AB62" s="56"/>
      <c r="AC62" s="502"/>
      <c r="AD62" s="157"/>
      <c r="AE62" s="501"/>
      <c r="AF62" s="502"/>
      <c r="AG62" s="90"/>
      <c r="AH62" s="56"/>
      <c r="AI62" s="502"/>
      <c r="AJ62" s="157"/>
      <c r="AK62" s="501"/>
      <c r="AL62" s="502"/>
      <c r="AM62" s="90"/>
      <c r="AN62" s="56"/>
      <c r="AO62" s="502"/>
      <c r="AP62" s="157"/>
      <c r="AQ62" s="89"/>
      <c r="AR62" s="88"/>
      <c r="AS62" s="87"/>
      <c r="AT62" s="158"/>
    </row>
    <row r="63" spans="2:46" s="54" customFormat="1" ht="18">
      <c r="B63" s="227"/>
      <c r="C63" s="137"/>
      <c r="D63" s="234" t="s">
        <v>132</v>
      </c>
      <c r="E63" s="233" t="s">
        <v>232</v>
      </c>
      <c r="F63" s="229"/>
      <c r="G63" s="229"/>
      <c r="H63" s="229"/>
      <c r="I63" s="229"/>
      <c r="J63" s="150"/>
      <c r="K63" s="150"/>
      <c r="L63" s="194"/>
      <c r="M63" s="192"/>
      <c r="N63" s="145"/>
      <c r="O63" s="191"/>
      <c r="P63" s="140"/>
      <c r="Q63" s="145"/>
      <c r="R63" s="190"/>
      <c r="S63" s="192"/>
      <c r="T63" s="145"/>
      <c r="U63" s="191"/>
      <c r="V63" s="140"/>
      <c r="W63" s="145"/>
      <c r="X63" s="190"/>
      <c r="Y63" s="192"/>
      <c r="Z63" s="145"/>
      <c r="AA63" s="191"/>
      <c r="AB63" s="140"/>
      <c r="AC63" s="145"/>
      <c r="AD63" s="190"/>
      <c r="AE63" s="192"/>
      <c r="AF63" s="145"/>
      <c r="AG63" s="191"/>
      <c r="AH63" s="140"/>
      <c r="AI63" s="145"/>
      <c r="AJ63" s="190"/>
      <c r="AK63" s="192"/>
      <c r="AL63" s="145"/>
      <c r="AM63" s="191"/>
      <c r="AN63" s="140"/>
      <c r="AO63" s="145"/>
      <c r="AP63" s="190"/>
      <c r="AQ63" s="189"/>
      <c r="AR63" s="188"/>
      <c r="AS63" s="187"/>
      <c r="AT63" s="193"/>
    </row>
    <row r="64" spans="2:46" s="54" customFormat="1" ht="18">
      <c r="B64" s="227"/>
      <c r="C64" s="137"/>
      <c r="D64" s="140"/>
      <c r="E64" s="201"/>
      <c r="F64" s="140" t="s">
        <v>141</v>
      </c>
      <c r="G64" s="140" t="s">
        <v>75</v>
      </c>
      <c r="H64" s="140"/>
      <c r="I64" s="140"/>
      <c r="J64" s="469"/>
      <c r="K64" s="172" t="s">
        <v>55</v>
      </c>
      <c r="L64" s="173"/>
      <c r="M64" s="171"/>
      <c r="N64" s="468"/>
      <c r="O64" s="147"/>
      <c r="P64" s="152"/>
      <c r="Q64" s="468">
        <v>0</v>
      </c>
      <c r="R64" s="144">
        <f t="shared" ref="R64:R69" si="4">Q64*J64</f>
        <v>0</v>
      </c>
      <c r="S64" s="171"/>
      <c r="T64" s="468"/>
      <c r="U64" s="147"/>
      <c r="V64" s="152"/>
      <c r="W64" s="468">
        <v>0</v>
      </c>
      <c r="X64" s="144" t="e">
        <f t="shared" ref="X64:X73" si="5">J64*W64*Inf_Y2</f>
        <v>#REF!</v>
      </c>
      <c r="Y64" s="171"/>
      <c r="Z64" s="468"/>
      <c r="AA64" s="147"/>
      <c r="AB64" s="152"/>
      <c r="AC64" s="468">
        <v>0</v>
      </c>
      <c r="AD64" s="144" t="e">
        <f t="shared" ref="AD64:AD73" si="6">J64*Inf_Y3*AC64</f>
        <v>#REF!</v>
      </c>
      <c r="AE64" s="171"/>
      <c r="AF64" s="468"/>
      <c r="AG64" s="147"/>
      <c r="AH64" s="152"/>
      <c r="AI64" s="468">
        <v>0</v>
      </c>
      <c r="AJ64" s="144" t="e">
        <f t="shared" ref="AJ64:AJ73" si="7">J64*AI64*Inf_Y4</f>
        <v>#REF!</v>
      </c>
      <c r="AK64" s="171"/>
      <c r="AL64" s="468"/>
      <c r="AM64" s="147"/>
      <c r="AN64" s="152"/>
      <c r="AO64" s="468"/>
      <c r="AP64" s="144"/>
      <c r="AQ64" s="143"/>
      <c r="AR64" s="142"/>
      <c r="AS64" s="141"/>
      <c r="AT64" s="148"/>
    </row>
    <row r="65" spans="2:46" s="54" customFormat="1" ht="18">
      <c r="B65" s="227"/>
      <c r="C65" s="137"/>
      <c r="D65" s="140"/>
      <c r="E65" s="201"/>
      <c r="F65" s="140" t="s">
        <v>145</v>
      </c>
      <c r="G65" s="140" t="s">
        <v>62</v>
      </c>
      <c r="H65" s="140"/>
      <c r="I65" s="140"/>
      <c r="J65" s="469"/>
      <c r="K65" s="172" t="s">
        <v>63</v>
      </c>
      <c r="L65" s="173"/>
      <c r="M65" s="171"/>
      <c r="N65" s="468"/>
      <c r="O65" s="147"/>
      <c r="P65" s="152"/>
      <c r="Q65" s="468">
        <v>0</v>
      </c>
      <c r="R65" s="144">
        <f t="shared" si="4"/>
        <v>0</v>
      </c>
      <c r="S65" s="171"/>
      <c r="T65" s="468"/>
      <c r="U65" s="147"/>
      <c r="V65" s="152"/>
      <c r="W65" s="468">
        <v>0</v>
      </c>
      <c r="X65" s="144" t="e">
        <f t="shared" si="5"/>
        <v>#REF!</v>
      </c>
      <c r="Y65" s="171"/>
      <c r="Z65" s="468"/>
      <c r="AA65" s="147"/>
      <c r="AB65" s="152"/>
      <c r="AC65" s="468">
        <v>0</v>
      </c>
      <c r="AD65" s="144" t="e">
        <f t="shared" si="6"/>
        <v>#REF!</v>
      </c>
      <c r="AE65" s="171"/>
      <c r="AF65" s="468"/>
      <c r="AG65" s="147"/>
      <c r="AH65" s="152"/>
      <c r="AI65" s="468">
        <v>0</v>
      </c>
      <c r="AJ65" s="144" t="e">
        <f t="shared" si="7"/>
        <v>#REF!</v>
      </c>
      <c r="AK65" s="171"/>
      <c r="AL65" s="468"/>
      <c r="AM65" s="147"/>
      <c r="AN65" s="152"/>
      <c r="AO65" s="468"/>
      <c r="AP65" s="144"/>
      <c r="AQ65" s="143"/>
      <c r="AR65" s="142"/>
      <c r="AS65" s="141"/>
      <c r="AT65" s="148"/>
    </row>
    <row r="66" spans="2:46" s="54" customFormat="1" ht="18">
      <c r="B66" s="227"/>
      <c r="C66" s="137"/>
      <c r="D66" s="140"/>
      <c r="E66" s="140"/>
      <c r="F66" s="140" t="s">
        <v>144</v>
      </c>
      <c r="G66" s="140" t="s">
        <v>224</v>
      </c>
      <c r="H66" s="140"/>
      <c r="I66" s="140"/>
      <c r="J66" s="469"/>
      <c r="K66" s="172" t="s">
        <v>59</v>
      </c>
      <c r="L66" s="173"/>
      <c r="M66" s="171"/>
      <c r="N66" s="468"/>
      <c r="O66" s="147"/>
      <c r="P66" s="152"/>
      <c r="Q66" s="468">
        <v>0</v>
      </c>
      <c r="R66" s="144">
        <f t="shared" si="4"/>
        <v>0</v>
      </c>
      <c r="S66" s="171"/>
      <c r="T66" s="468"/>
      <c r="U66" s="147"/>
      <c r="V66" s="152"/>
      <c r="W66" s="468">
        <v>0</v>
      </c>
      <c r="X66" s="144" t="e">
        <f t="shared" si="5"/>
        <v>#REF!</v>
      </c>
      <c r="Y66" s="171"/>
      <c r="Z66" s="468"/>
      <c r="AA66" s="147"/>
      <c r="AB66" s="152"/>
      <c r="AC66" s="468">
        <v>0</v>
      </c>
      <c r="AD66" s="144" t="e">
        <f t="shared" si="6"/>
        <v>#REF!</v>
      </c>
      <c r="AE66" s="171"/>
      <c r="AF66" s="468"/>
      <c r="AG66" s="147"/>
      <c r="AH66" s="152"/>
      <c r="AI66" s="468">
        <v>0</v>
      </c>
      <c r="AJ66" s="144" t="e">
        <f t="shared" si="7"/>
        <v>#REF!</v>
      </c>
      <c r="AK66" s="171"/>
      <c r="AL66" s="468"/>
      <c r="AM66" s="147"/>
      <c r="AN66" s="152"/>
      <c r="AO66" s="468"/>
      <c r="AP66" s="144"/>
      <c r="AQ66" s="143"/>
      <c r="AR66" s="142"/>
      <c r="AS66" s="141"/>
      <c r="AT66" s="148"/>
    </row>
    <row r="67" spans="2:46" s="54" customFormat="1" ht="18">
      <c r="B67" s="227"/>
      <c r="C67" s="137"/>
      <c r="D67" s="140"/>
      <c r="E67" s="201"/>
      <c r="F67" s="140" t="s">
        <v>143</v>
      </c>
      <c r="G67" s="140" t="s">
        <v>225</v>
      </c>
      <c r="H67" s="140"/>
      <c r="I67" s="140"/>
      <c r="J67" s="469"/>
      <c r="K67" s="172" t="s">
        <v>59</v>
      </c>
      <c r="L67" s="232"/>
      <c r="M67" s="231"/>
      <c r="N67" s="468"/>
      <c r="O67" s="147"/>
      <c r="P67" s="152"/>
      <c r="Q67" s="468">
        <v>0</v>
      </c>
      <c r="R67" s="144">
        <f t="shared" si="4"/>
        <v>0</v>
      </c>
      <c r="S67" s="231"/>
      <c r="T67" s="468"/>
      <c r="U67" s="147"/>
      <c r="V67" s="152"/>
      <c r="W67" s="468">
        <v>0</v>
      </c>
      <c r="X67" s="144" t="e">
        <f t="shared" si="5"/>
        <v>#REF!</v>
      </c>
      <c r="Y67" s="231"/>
      <c r="Z67" s="468"/>
      <c r="AA67" s="147"/>
      <c r="AB67" s="152"/>
      <c r="AC67" s="468">
        <v>0</v>
      </c>
      <c r="AD67" s="144" t="e">
        <f t="shared" si="6"/>
        <v>#REF!</v>
      </c>
      <c r="AE67" s="231"/>
      <c r="AF67" s="468"/>
      <c r="AG67" s="147"/>
      <c r="AH67" s="152"/>
      <c r="AI67" s="468">
        <v>0</v>
      </c>
      <c r="AJ67" s="144" t="e">
        <f t="shared" si="7"/>
        <v>#REF!</v>
      </c>
      <c r="AK67" s="231"/>
      <c r="AL67" s="468"/>
      <c r="AM67" s="147"/>
      <c r="AN67" s="152"/>
      <c r="AO67" s="468"/>
      <c r="AP67" s="144"/>
      <c r="AQ67" s="143"/>
      <c r="AR67" s="142"/>
      <c r="AS67" s="141"/>
      <c r="AT67" s="148"/>
    </row>
    <row r="68" spans="2:46" s="527" customFormat="1" ht="18">
      <c r="B68" s="528"/>
      <c r="C68" s="137"/>
      <c r="D68" s="140"/>
      <c r="E68" s="201"/>
      <c r="F68" s="140" t="s">
        <v>143</v>
      </c>
      <c r="G68" s="140" t="s">
        <v>225</v>
      </c>
      <c r="H68" s="140"/>
      <c r="I68" s="140"/>
      <c r="J68" s="469"/>
      <c r="K68" s="172" t="s">
        <v>59</v>
      </c>
      <c r="L68" s="232"/>
      <c r="M68" s="231"/>
      <c r="N68" s="468"/>
      <c r="O68" s="147"/>
      <c r="P68" s="152"/>
      <c r="Q68" s="468">
        <v>0</v>
      </c>
      <c r="R68" s="144">
        <f t="shared" ref="R68" si="8">Q68*J68</f>
        <v>0</v>
      </c>
      <c r="S68" s="231"/>
      <c r="T68" s="468"/>
      <c r="U68" s="147"/>
      <c r="V68" s="152"/>
      <c r="W68" s="468">
        <v>0</v>
      </c>
      <c r="X68" s="144" t="e">
        <f t="shared" ref="X68" si="9">J68*W68*Inf_Y2</f>
        <v>#REF!</v>
      </c>
      <c r="Y68" s="231"/>
      <c r="Z68" s="468"/>
      <c r="AA68" s="147"/>
      <c r="AB68" s="152"/>
      <c r="AC68" s="468">
        <v>0</v>
      </c>
      <c r="AD68" s="144" t="e">
        <f t="shared" ref="AD68" si="10">J68*Inf_Y3*AC68</f>
        <v>#REF!</v>
      </c>
      <c r="AE68" s="231"/>
      <c r="AF68" s="468"/>
      <c r="AG68" s="147"/>
      <c r="AH68" s="152"/>
      <c r="AI68" s="468">
        <v>0</v>
      </c>
      <c r="AJ68" s="144" t="e">
        <f t="shared" ref="AJ68" si="11">J68*AI68*Inf_Y4</f>
        <v>#REF!</v>
      </c>
      <c r="AK68" s="231"/>
      <c r="AL68" s="468"/>
      <c r="AM68" s="147"/>
      <c r="AN68" s="152"/>
      <c r="AO68" s="468"/>
      <c r="AP68" s="144"/>
      <c r="AQ68" s="143"/>
      <c r="AR68" s="142"/>
      <c r="AS68" s="141"/>
      <c r="AT68" s="529"/>
    </row>
    <row r="69" spans="2:46" s="54" customFormat="1" ht="18">
      <c r="B69" s="227"/>
      <c r="C69" s="137"/>
      <c r="D69" s="140"/>
      <c r="E69" s="201"/>
      <c r="F69" s="140" t="s">
        <v>184</v>
      </c>
      <c r="G69" s="140" t="s">
        <v>226</v>
      </c>
      <c r="H69" s="140"/>
      <c r="I69" s="140"/>
      <c r="J69" s="469"/>
      <c r="K69" s="172" t="s">
        <v>59</v>
      </c>
      <c r="L69" s="232"/>
      <c r="M69" s="231"/>
      <c r="N69" s="468"/>
      <c r="O69" s="147"/>
      <c r="P69" s="152"/>
      <c r="Q69" s="468">
        <v>0</v>
      </c>
      <c r="R69" s="144">
        <f t="shared" si="4"/>
        <v>0</v>
      </c>
      <c r="S69" s="231"/>
      <c r="T69" s="468"/>
      <c r="U69" s="147"/>
      <c r="V69" s="152"/>
      <c r="W69" s="468">
        <v>0</v>
      </c>
      <c r="X69" s="144" t="e">
        <f t="shared" si="5"/>
        <v>#REF!</v>
      </c>
      <c r="Y69" s="231"/>
      <c r="Z69" s="468"/>
      <c r="AA69" s="147"/>
      <c r="AB69" s="152"/>
      <c r="AC69" s="468">
        <v>0</v>
      </c>
      <c r="AD69" s="144" t="e">
        <f t="shared" si="6"/>
        <v>#REF!</v>
      </c>
      <c r="AE69" s="231"/>
      <c r="AF69" s="468"/>
      <c r="AG69" s="147"/>
      <c r="AH69" s="152"/>
      <c r="AI69" s="468">
        <v>0</v>
      </c>
      <c r="AJ69" s="144" t="e">
        <f t="shared" si="7"/>
        <v>#REF!</v>
      </c>
      <c r="AK69" s="231"/>
      <c r="AL69" s="468"/>
      <c r="AM69" s="147"/>
      <c r="AN69" s="152"/>
      <c r="AO69" s="468"/>
      <c r="AP69" s="144"/>
      <c r="AQ69" s="143"/>
      <c r="AR69" s="142"/>
      <c r="AS69" s="141"/>
      <c r="AT69" s="148"/>
    </row>
    <row r="70" spans="2:46" s="54" customFormat="1" ht="18" hidden="1">
      <c r="B70" s="227"/>
      <c r="C70" s="137"/>
      <c r="D70" s="140"/>
      <c r="E70" s="201"/>
      <c r="F70" s="140" t="s">
        <v>185</v>
      </c>
      <c r="G70" s="140" t="s">
        <v>67</v>
      </c>
      <c r="H70" s="140"/>
      <c r="I70" s="140"/>
      <c r="J70" s="469"/>
      <c r="K70" s="172" t="s">
        <v>76</v>
      </c>
      <c r="L70" s="232"/>
      <c r="M70" s="231"/>
      <c r="N70" s="468"/>
      <c r="O70" s="147"/>
      <c r="P70" s="152"/>
      <c r="Q70" s="468">
        <v>0</v>
      </c>
      <c r="R70" s="144">
        <f t="shared" ref="R70:R73" si="12">Q70*J70</f>
        <v>0</v>
      </c>
      <c r="S70" s="231"/>
      <c r="T70" s="468"/>
      <c r="U70" s="147"/>
      <c r="V70" s="152"/>
      <c r="W70" s="468">
        <v>0</v>
      </c>
      <c r="X70" s="144" t="e">
        <f t="shared" si="5"/>
        <v>#REF!</v>
      </c>
      <c r="Y70" s="231"/>
      <c r="Z70" s="468"/>
      <c r="AA70" s="147"/>
      <c r="AB70" s="152"/>
      <c r="AC70" s="468">
        <v>0</v>
      </c>
      <c r="AD70" s="144" t="e">
        <f t="shared" si="6"/>
        <v>#REF!</v>
      </c>
      <c r="AE70" s="231"/>
      <c r="AF70" s="468"/>
      <c r="AG70" s="147"/>
      <c r="AH70" s="152"/>
      <c r="AI70" s="468">
        <v>0</v>
      </c>
      <c r="AJ70" s="144" t="e">
        <f t="shared" si="7"/>
        <v>#REF!</v>
      </c>
      <c r="AK70" s="231"/>
      <c r="AL70" s="468"/>
      <c r="AM70" s="147"/>
      <c r="AN70" s="152"/>
      <c r="AO70" s="468"/>
      <c r="AP70" s="144"/>
      <c r="AQ70" s="143"/>
      <c r="AR70" s="142"/>
      <c r="AS70" s="141"/>
      <c r="AT70" s="148"/>
    </row>
    <row r="71" spans="2:46" s="54" customFormat="1" ht="18">
      <c r="B71" s="227"/>
      <c r="C71" s="137"/>
      <c r="D71" s="140"/>
      <c r="E71" s="201"/>
      <c r="F71" s="140" t="s">
        <v>186</v>
      </c>
      <c r="G71" s="140" t="s">
        <v>77</v>
      </c>
      <c r="H71" s="140"/>
      <c r="I71" s="140"/>
      <c r="J71" s="469"/>
      <c r="K71" s="172" t="s">
        <v>59</v>
      </c>
      <c r="L71" s="232"/>
      <c r="M71" s="231"/>
      <c r="N71" s="468"/>
      <c r="O71" s="147"/>
      <c r="P71" s="152"/>
      <c r="Q71" s="468">
        <v>0</v>
      </c>
      <c r="R71" s="144">
        <f t="shared" si="12"/>
        <v>0</v>
      </c>
      <c r="S71" s="231"/>
      <c r="T71" s="468"/>
      <c r="U71" s="147"/>
      <c r="V71" s="152"/>
      <c r="W71" s="468">
        <v>0</v>
      </c>
      <c r="X71" s="144" t="e">
        <f t="shared" si="5"/>
        <v>#REF!</v>
      </c>
      <c r="Y71" s="231"/>
      <c r="Z71" s="468"/>
      <c r="AA71" s="147"/>
      <c r="AB71" s="152"/>
      <c r="AC71" s="468">
        <v>0</v>
      </c>
      <c r="AD71" s="144" t="e">
        <f t="shared" si="6"/>
        <v>#REF!</v>
      </c>
      <c r="AE71" s="231"/>
      <c r="AF71" s="468"/>
      <c r="AG71" s="147"/>
      <c r="AH71" s="152"/>
      <c r="AI71" s="468">
        <v>0</v>
      </c>
      <c r="AJ71" s="144" t="e">
        <f t="shared" si="7"/>
        <v>#REF!</v>
      </c>
      <c r="AK71" s="231"/>
      <c r="AL71" s="468"/>
      <c r="AM71" s="147"/>
      <c r="AN71" s="152"/>
      <c r="AO71" s="468"/>
      <c r="AP71" s="144"/>
      <c r="AQ71" s="143"/>
      <c r="AR71" s="142"/>
      <c r="AS71" s="141"/>
      <c r="AT71" s="148"/>
    </row>
    <row r="72" spans="2:46" s="54" customFormat="1" ht="18" hidden="1">
      <c r="B72" s="227"/>
      <c r="C72" s="137"/>
      <c r="D72" s="140"/>
      <c r="E72" s="201"/>
      <c r="F72" s="140" t="s">
        <v>187</v>
      </c>
      <c r="G72" s="140" t="s">
        <v>78</v>
      </c>
      <c r="H72" s="140"/>
      <c r="I72" s="140"/>
      <c r="J72" s="469"/>
      <c r="K72" s="172" t="s">
        <v>59</v>
      </c>
      <c r="L72" s="232"/>
      <c r="M72" s="231"/>
      <c r="N72" s="468"/>
      <c r="O72" s="147"/>
      <c r="P72" s="152"/>
      <c r="Q72" s="468">
        <v>0</v>
      </c>
      <c r="R72" s="144">
        <f t="shared" si="12"/>
        <v>0</v>
      </c>
      <c r="S72" s="231"/>
      <c r="T72" s="468"/>
      <c r="U72" s="147"/>
      <c r="V72" s="152"/>
      <c r="W72" s="468">
        <v>0</v>
      </c>
      <c r="X72" s="144" t="e">
        <f t="shared" si="5"/>
        <v>#REF!</v>
      </c>
      <c r="Y72" s="231"/>
      <c r="Z72" s="468"/>
      <c r="AA72" s="147"/>
      <c r="AB72" s="152"/>
      <c r="AC72" s="468">
        <v>0</v>
      </c>
      <c r="AD72" s="144" t="e">
        <f t="shared" si="6"/>
        <v>#REF!</v>
      </c>
      <c r="AE72" s="231"/>
      <c r="AF72" s="468"/>
      <c r="AG72" s="147"/>
      <c r="AH72" s="152"/>
      <c r="AI72" s="468">
        <v>0</v>
      </c>
      <c r="AJ72" s="144" t="e">
        <f t="shared" si="7"/>
        <v>#REF!</v>
      </c>
      <c r="AK72" s="231"/>
      <c r="AL72" s="468"/>
      <c r="AM72" s="147"/>
      <c r="AN72" s="152"/>
      <c r="AO72" s="468"/>
      <c r="AP72" s="144"/>
      <c r="AQ72" s="143"/>
      <c r="AR72" s="142"/>
      <c r="AS72" s="141"/>
      <c r="AT72" s="148"/>
    </row>
    <row r="73" spans="2:46" s="54" customFormat="1" ht="18">
      <c r="B73" s="227"/>
      <c r="C73" s="137"/>
      <c r="D73" s="140"/>
      <c r="E73" s="201"/>
      <c r="F73" s="140" t="s">
        <v>188</v>
      </c>
      <c r="G73" s="140" t="s">
        <v>69</v>
      </c>
      <c r="H73" s="140"/>
      <c r="I73" s="140"/>
      <c r="J73" s="469"/>
      <c r="K73" s="172" t="s">
        <v>59</v>
      </c>
      <c r="L73" s="232"/>
      <c r="M73" s="231"/>
      <c r="N73" s="468"/>
      <c r="O73" s="147"/>
      <c r="P73" s="152"/>
      <c r="Q73" s="468">
        <v>0</v>
      </c>
      <c r="R73" s="144">
        <f t="shared" si="12"/>
        <v>0</v>
      </c>
      <c r="S73" s="231"/>
      <c r="T73" s="468"/>
      <c r="U73" s="147"/>
      <c r="V73" s="152"/>
      <c r="W73" s="468">
        <v>0</v>
      </c>
      <c r="X73" s="144" t="e">
        <f t="shared" si="5"/>
        <v>#REF!</v>
      </c>
      <c r="Y73" s="231"/>
      <c r="Z73" s="468"/>
      <c r="AA73" s="147"/>
      <c r="AB73" s="152"/>
      <c r="AC73" s="468">
        <v>0</v>
      </c>
      <c r="AD73" s="144" t="e">
        <f t="shared" si="6"/>
        <v>#REF!</v>
      </c>
      <c r="AE73" s="231"/>
      <c r="AF73" s="468"/>
      <c r="AG73" s="147"/>
      <c r="AH73" s="152"/>
      <c r="AI73" s="468">
        <v>0</v>
      </c>
      <c r="AJ73" s="144" t="e">
        <f t="shared" si="7"/>
        <v>#REF!</v>
      </c>
      <c r="AK73" s="231"/>
      <c r="AL73" s="468"/>
      <c r="AM73" s="147"/>
      <c r="AN73" s="152"/>
      <c r="AO73" s="468"/>
      <c r="AP73" s="144"/>
      <c r="AQ73" s="143"/>
      <c r="AR73" s="142"/>
      <c r="AS73" s="141"/>
      <c r="AT73" s="148"/>
    </row>
    <row r="74" spans="2:46" s="54" customFormat="1" ht="18">
      <c r="B74" s="227"/>
      <c r="C74" s="137"/>
      <c r="D74" s="201"/>
      <c r="E74" s="140"/>
      <c r="F74" s="35"/>
      <c r="G74" s="140"/>
      <c r="H74" s="140"/>
      <c r="I74" s="140"/>
      <c r="J74" s="174"/>
      <c r="K74" s="172"/>
      <c r="L74" s="173"/>
      <c r="M74" s="171"/>
      <c r="N74" s="170"/>
      <c r="O74" s="147"/>
      <c r="P74" s="152"/>
      <c r="Q74" s="170"/>
      <c r="R74" s="144"/>
      <c r="S74" s="171"/>
      <c r="T74" s="170"/>
      <c r="U74" s="147"/>
      <c r="V74" s="152"/>
      <c r="W74" s="170"/>
      <c r="X74" s="144"/>
      <c r="Y74" s="171"/>
      <c r="Z74" s="170"/>
      <c r="AA74" s="147"/>
      <c r="AB74" s="152"/>
      <c r="AC74" s="170"/>
      <c r="AD74" s="144"/>
      <c r="AE74" s="171"/>
      <c r="AF74" s="170"/>
      <c r="AG74" s="147"/>
      <c r="AH74" s="152"/>
      <c r="AI74" s="170"/>
      <c r="AJ74" s="144"/>
      <c r="AK74" s="171"/>
      <c r="AL74" s="170"/>
      <c r="AM74" s="147"/>
      <c r="AN74" s="152"/>
      <c r="AO74" s="170"/>
      <c r="AP74" s="144"/>
      <c r="AQ74" s="143"/>
      <c r="AR74" s="142"/>
      <c r="AS74" s="141"/>
      <c r="AT74" s="148"/>
    </row>
    <row r="75" spans="2:46" s="54" customFormat="1" ht="18">
      <c r="B75" s="227"/>
      <c r="C75" s="137"/>
      <c r="D75" s="412" t="str">
        <f>"Subtotal "&amp;E63</f>
        <v xml:space="preserve">Subtotal US </v>
      </c>
      <c r="E75" s="413"/>
      <c r="F75" s="414"/>
      <c r="G75" s="413"/>
      <c r="H75" s="413"/>
      <c r="I75" s="413"/>
      <c r="J75" s="415"/>
      <c r="K75" s="416"/>
      <c r="L75" s="417"/>
      <c r="M75" s="418"/>
      <c r="N75" s="419"/>
      <c r="O75" s="420"/>
      <c r="P75" s="421"/>
      <c r="Q75" s="419"/>
      <c r="R75" s="422">
        <f>SUM(R62:R74)</f>
        <v>0</v>
      </c>
      <c r="S75" s="418"/>
      <c r="T75" s="419"/>
      <c r="U75" s="420"/>
      <c r="V75" s="421"/>
      <c r="W75" s="419"/>
      <c r="X75" s="422" t="e">
        <f>SUM(X62:X74)</f>
        <v>#REF!</v>
      </c>
      <c r="Y75" s="418"/>
      <c r="Z75" s="419"/>
      <c r="AA75" s="420"/>
      <c r="AB75" s="421"/>
      <c r="AC75" s="419"/>
      <c r="AD75" s="422" t="e">
        <f>SUM(AD62:AD74)</f>
        <v>#REF!</v>
      </c>
      <c r="AE75" s="418"/>
      <c r="AF75" s="419"/>
      <c r="AG75" s="420"/>
      <c r="AH75" s="421"/>
      <c r="AI75" s="419"/>
      <c r="AJ75" s="422" t="e">
        <f>SUM(AJ62:AJ74)</f>
        <v>#REF!</v>
      </c>
      <c r="AK75" s="418"/>
      <c r="AL75" s="419"/>
      <c r="AM75" s="420"/>
      <c r="AN75" s="421"/>
      <c r="AO75" s="419"/>
      <c r="AP75" s="422"/>
      <c r="AQ75" s="423"/>
      <c r="AR75" s="482"/>
      <c r="AS75" s="492"/>
      <c r="AT75" s="158"/>
    </row>
    <row r="76" spans="2:46" s="54" customFormat="1" ht="18">
      <c r="B76" s="227"/>
      <c r="C76" s="137"/>
      <c r="D76" s="137"/>
      <c r="F76" s="95"/>
      <c r="J76" s="499"/>
      <c r="K76" s="159"/>
      <c r="L76" s="500"/>
      <c r="M76" s="501"/>
      <c r="N76" s="502"/>
      <c r="O76" s="90"/>
      <c r="P76" s="56"/>
      <c r="Q76" s="502"/>
      <c r="R76" s="157"/>
      <c r="S76" s="501"/>
      <c r="T76" s="502"/>
      <c r="U76" s="90"/>
      <c r="V76" s="56"/>
      <c r="W76" s="502"/>
      <c r="X76" s="157"/>
      <c r="Y76" s="501"/>
      <c r="Z76" s="502"/>
      <c r="AA76" s="90"/>
      <c r="AB76" s="56"/>
      <c r="AC76" s="502"/>
      <c r="AD76" s="157"/>
      <c r="AE76" s="501"/>
      <c r="AF76" s="502"/>
      <c r="AG76" s="90"/>
      <c r="AH76" s="56"/>
      <c r="AI76" s="502"/>
      <c r="AJ76" s="157"/>
      <c r="AK76" s="501"/>
      <c r="AL76" s="502"/>
      <c r="AM76" s="90"/>
      <c r="AN76" s="56"/>
      <c r="AO76" s="502"/>
      <c r="AP76" s="157"/>
      <c r="AQ76" s="89"/>
      <c r="AR76" s="88"/>
      <c r="AS76" s="87"/>
      <c r="AT76" s="158"/>
    </row>
    <row r="77" spans="2:46" s="54" customFormat="1" ht="18">
      <c r="B77" s="227"/>
      <c r="C77" s="137"/>
      <c r="D77" s="230" t="s">
        <v>131</v>
      </c>
      <c r="E77" s="229" t="s">
        <v>233</v>
      </c>
      <c r="F77" s="229"/>
      <c r="G77" s="229"/>
      <c r="H77" s="229"/>
      <c r="I77" s="229"/>
      <c r="J77" s="150"/>
      <c r="K77" s="150"/>
      <c r="L77" s="194"/>
      <c r="M77" s="192"/>
      <c r="N77" s="145"/>
      <c r="O77" s="191"/>
      <c r="P77" s="140"/>
      <c r="Q77" s="145"/>
      <c r="R77" s="190"/>
      <c r="S77" s="192"/>
      <c r="T77" s="145"/>
      <c r="U77" s="191"/>
      <c r="V77" s="140"/>
      <c r="W77" s="145"/>
      <c r="X77" s="190"/>
      <c r="Y77" s="192"/>
      <c r="Z77" s="145"/>
      <c r="AA77" s="191"/>
      <c r="AB77" s="140"/>
      <c r="AC77" s="145"/>
      <c r="AD77" s="190"/>
      <c r="AE77" s="192"/>
      <c r="AF77" s="145"/>
      <c r="AG77" s="191"/>
      <c r="AH77" s="140"/>
      <c r="AI77" s="145"/>
      <c r="AJ77" s="190"/>
      <c r="AK77" s="192"/>
      <c r="AL77" s="145"/>
      <c r="AM77" s="191"/>
      <c r="AN77" s="140"/>
      <c r="AO77" s="145"/>
      <c r="AP77" s="190"/>
      <c r="AQ77" s="189"/>
      <c r="AR77" s="188"/>
      <c r="AS77" s="187"/>
      <c r="AT77" s="193"/>
    </row>
    <row r="78" spans="2:46" s="54" customFormat="1" ht="18">
      <c r="B78" s="227"/>
      <c r="C78" s="137"/>
      <c r="D78" s="140"/>
      <c r="E78" s="201"/>
      <c r="F78" s="140" t="s">
        <v>141</v>
      </c>
      <c r="G78" s="140" t="s">
        <v>58</v>
      </c>
      <c r="H78" s="140"/>
      <c r="I78" s="140"/>
      <c r="J78" s="469"/>
      <c r="K78" s="172" t="s">
        <v>55</v>
      </c>
      <c r="L78" s="173"/>
      <c r="M78" s="171"/>
      <c r="N78" s="468"/>
      <c r="O78" s="147"/>
      <c r="P78" s="152"/>
      <c r="Q78" s="468"/>
      <c r="R78" s="144"/>
      <c r="S78" s="171"/>
      <c r="T78" s="468"/>
      <c r="U78" s="147"/>
      <c r="V78" s="152"/>
      <c r="W78" s="468"/>
      <c r="X78" s="144"/>
      <c r="Y78" s="171"/>
      <c r="Z78" s="468"/>
      <c r="AA78" s="147"/>
      <c r="AB78" s="152"/>
      <c r="AC78" s="468"/>
      <c r="AD78" s="144"/>
      <c r="AE78" s="171"/>
      <c r="AF78" s="468"/>
      <c r="AG78" s="147"/>
      <c r="AH78" s="152"/>
      <c r="AI78" s="468"/>
      <c r="AJ78" s="144"/>
      <c r="AK78" s="171"/>
      <c r="AL78" s="468"/>
      <c r="AM78" s="147"/>
      <c r="AN78" s="152"/>
      <c r="AO78" s="468"/>
      <c r="AP78" s="144"/>
      <c r="AQ78" s="143"/>
      <c r="AR78" s="142"/>
      <c r="AS78" s="141"/>
      <c r="AT78" s="148"/>
    </row>
    <row r="79" spans="2:46" s="54" customFormat="1" ht="18">
      <c r="B79" s="227"/>
      <c r="C79" s="137"/>
      <c r="D79" s="140"/>
      <c r="E79" s="201"/>
      <c r="F79" s="140" t="s">
        <v>145</v>
      </c>
      <c r="G79" s="140" t="s">
        <v>214</v>
      </c>
      <c r="H79" s="140"/>
      <c r="I79" s="140"/>
      <c r="J79" s="469"/>
      <c r="K79" s="172" t="s">
        <v>59</v>
      </c>
      <c r="L79" s="173"/>
      <c r="M79" s="171"/>
      <c r="N79" s="468"/>
      <c r="O79" s="147"/>
      <c r="P79" s="152"/>
      <c r="Q79" s="468"/>
      <c r="R79" s="144"/>
      <c r="S79" s="171"/>
      <c r="T79" s="468"/>
      <c r="U79" s="147"/>
      <c r="V79" s="152"/>
      <c r="W79" s="468"/>
      <c r="X79" s="144"/>
      <c r="Y79" s="171"/>
      <c r="Z79" s="468"/>
      <c r="AA79" s="147"/>
      <c r="AB79" s="152"/>
      <c r="AC79" s="468"/>
      <c r="AD79" s="144"/>
      <c r="AE79" s="171"/>
      <c r="AF79" s="468"/>
      <c r="AG79" s="147"/>
      <c r="AH79" s="152"/>
      <c r="AI79" s="468"/>
      <c r="AJ79" s="144"/>
      <c r="AK79" s="171"/>
      <c r="AL79" s="468"/>
      <c r="AM79" s="147"/>
      <c r="AN79" s="152"/>
      <c r="AO79" s="468"/>
      <c r="AP79" s="144"/>
      <c r="AQ79" s="143"/>
      <c r="AR79" s="142"/>
      <c r="AS79" s="141"/>
      <c r="AT79" s="148"/>
    </row>
    <row r="80" spans="2:46" s="54" customFormat="1" ht="18">
      <c r="B80" s="227"/>
      <c r="C80" s="137"/>
      <c r="D80" s="140"/>
      <c r="E80" s="140"/>
      <c r="F80" s="140" t="s">
        <v>144</v>
      </c>
      <c r="G80" s="140" t="s">
        <v>225</v>
      </c>
      <c r="H80" s="140"/>
      <c r="I80" s="140"/>
      <c r="J80" s="469"/>
      <c r="K80" s="172" t="s">
        <v>59</v>
      </c>
      <c r="L80" s="173"/>
      <c r="M80" s="171"/>
      <c r="N80" s="468"/>
      <c r="O80" s="147"/>
      <c r="P80" s="152"/>
      <c r="Q80" s="468"/>
      <c r="R80" s="144"/>
      <c r="S80" s="171"/>
      <c r="T80" s="468"/>
      <c r="U80" s="147"/>
      <c r="V80" s="152"/>
      <c r="W80" s="468"/>
      <c r="X80" s="144"/>
      <c r="Y80" s="171"/>
      <c r="Z80" s="468"/>
      <c r="AA80" s="147"/>
      <c r="AB80" s="152"/>
      <c r="AC80" s="468"/>
      <c r="AD80" s="144"/>
      <c r="AE80" s="171"/>
      <c r="AF80" s="468"/>
      <c r="AG80" s="147"/>
      <c r="AH80" s="152"/>
      <c r="AI80" s="468"/>
      <c r="AJ80" s="144"/>
      <c r="AK80" s="171"/>
      <c r="AL80" s="468"/>
      <c r="AM80" s="147"/>
      <c r="AN80" s="152"/>
      <c r="AO80" s="468"/>
      <c r="AP80" s="144"/>
      <c r="AQ80" s="143"/>
      <c r="AR80" s="142"/>
      <c r="AS80" s="141"/>
      <c r="AT80" s="148"/>
    </row>
    <row r="81" spans="2:46" s="54" customFormat="1" ht="18">
      <c r="B81" s="227"/>
      <c r="C81" s="137"/>
      <c r="D81" s="140"/>
      <c r="E81" s="140"/>
      <c r="F81" s="140" t="s">
        <v>143</v>
      </c>
      <c r="G81" s="140" t="s">
        <v>225</v>
      </c>
      <c r="H81" s="140"/>
      <c r="I81" s="140"/>
      <c r="J81" s="469"/>
      <c r="K81" s="172" t="s">
        <v>59</v>
      </c>
      <c r="L81" s="173"/>
      <c r="M81" s="171"/>
      <c r="N81" s="468"/>
      <c r="O81" s="147"/>
      <c r="P81" s="152"/>
      <c r="Q81" s="468"/>
      <c r="R81" s="144"/>
      <c r="S81" s="171"/>
      <c r="T81" s="468"/>
      <c r="U81" s="147"/>
      <c r="V81" s="152"/>
      <c r="W81" s="468"/>
      <c r="X81" s="144"/>
      <c r="Y81" s="171"/>
      <c r="Z81" s="468"/>
      <c r="AA81" s="147"/>
      <c r="AB81" s="152"/>
      <c r="AC81" s="468"/>
      <c r="AD81" s="144"/>
      <c r="AE81" s="171"/>
      <c r="AF81" s="468"/>
      <c r="AG81" s="147"/>
      <c r="AH81" s="152"/>
      <c r="AI81" s="468"/>
      <c r="AJ81" s="144"/>
      <c r="AK81" s="171"/>
      <c r="AL81" s="468"/>
      <c r="AM81" s="147"/>
      <c r="AN81" s="152"/>
      <c r="AO81" s="468"/>
      <c r="AP81" s="144"/>
      <c r="AQ81" s="143"/>
      <c r="AR81" s="142"/>
      <c r="AS81" s="141"/>
      <c r="AT81" s="148"/>
    </row>
    <row r="82" spans="2:46" s="140" customFormat="1" ht="15">
      <c r="B82" s="36"/>
      <c r="C82" s="35"/>
      <c r="D82" s="155"/>
      <c r="F82" s="140" t="s">
        <v>184</v>
      </c>
      <c r="G82" s="35" t="s">
        <v>105</v>
      </c>
      <c r="H82" s="35"/>
      <c r="I82" s="35"/>
      <c r="J82" s="517"/>
      <c r="K82" s="172" t="s">
        <v>59</v>
      </c>
      <c r="L82" s="156"/>
      <c r="M82" s="153"/>
      <c r="N82" s="468"/>
      <c r="O82" s="147"/>
      <c r="P82" s="152"/>
      <c r="Q82" s="467"/>
      <c r="R82" s="144"/>
      <c r="S82" s="153"/>
      <c r="T82" s="468"/>
      <c r="U82" s="147"/>
      <c r="V82" s="152"/>
      <c r="W82" s="467"/>
      <c r="X82" s="144"/>
      <c r="Y82" s="153"/>
      <c r="Z82" s="468"/>
      <c r="AA82" s="147"/>
      <c r="AB82" s="152"/>
      <c r="AC82" s="467"/>
      <c r="AD82" s="144"/>
      <c r="AE82" s="153"/>
      <c r="AF82" s="468"/>
      <c r="AG82" s="147"/>
      <c r="AH82" s="152"/>
      <c r="AI82" s="467"/>
      <c r="AJ82" s="144"/>
      <c r="AK82" s="153"/>
      <c r="AL82" s="468"/>
      <c r="AM82" s="147"/>
      <c r="AN82" s="152"/>
      <c r="AO82" s="467"/>
      <c r="AP82" s="144"/>
      <c r="AQ82" s="143"/>
      <c r="AR82" s="142"/>
      <c r="AS82" s="141"/>
      <c r="AT82" s="148"/>
    </row>
    <row r="83" spans="2:46" s="140" customFormat="1" ht="15">
      <c r="B83" s="36"/>
      <c r="C83" s="35"/>
      <c r="D83" s="155"/>
      <c r="F83" s="140" t="s">
        <v>185</v>
      </c>
      <c r="G83" s="35" t="s">
        <v>106</v>
      </c>
      <c r="H83" s="35"/>
      <c r="I83" s="35"/>
      <c r="J83" s="517"/>
      <c r="K83" s="172" t="s">
        <v>59</v>
      </c>
      <c r="L83" s="156"/>
      <c r="M83" s="153"/>
      <c r="N83" s="468"/>
      <c r="O83" s="147"/>
      <c r="P83" s="152"/>
      <c r="Q83" s="467"/>
      <c r="R83" s="144"/>
      <c r="S83" s="153"/>
      <c r="T83" s="468"/>
      <c r="U83" s="147"/>
      <c r="V83" s="152"/>
      <c r="W83" s="467"/>
      <c r="X83" s="144"/>
      <c r="Y83" s="153"/>
      <c r="Z83" s="468"/>
      <c r="AA83" s="147"/>
      <c r="AB83" s="152"/>
      <c r="AC83" s="467"/>
      <c r="AD83" s="144"/>
      <c r="AE83" s="153"/>
      <c r="AF83" s="468"/>
      <c r="AG83" s="147"/>
      <c r="AH83" s="152"/>
      <c r="AI83" s="467"/>
      <c r="AJ83" s="144"/>
      <c r="AK83" s="153"/>
      <c r="AL83" s="468"/>
      <c r="AM83" s="147"/>
      <c r="AN83" s="152"/>
      <c r="AO83" s="467"/>
      <c r="AP83" s="144"/>
      <c r="AQ83" s="143"/>
      <c r="AR83" s="142"/>
      <c r="AS83" s="141"/>
      <c r="AT83" s="148"/>
    </row>
    <row r="84" spans="2:46" s="140" customFormat="1" ht="15">
      <c r="B84" s="36"/>
      <c r="C84" s="35"/>
      <c r="D84" s="155"/>
      <c r="F84" s="140" t="s">
        <v>186</v>
      </c>
      <c r="G84" s="35" t="s">
        <v>107</v>
      </c>
      <c r="J84" s="517"/>
      <c r="K84" s="172" t="s">
        <v>59</v>
      </c>
      <c r="L84" s="173"/>
      <c r="M84" s="171"/>
      <c r="N84" s="468"/>
      <c r="O84" s="147"/>
      <c r="P84" s="152"/>
      <c r="Q84" s="467"/>
      <c r="R84" s="144"/>
      <c r="S84" s="171"/>
      <c r="T84" s="468"/>
      <c r="U84" s="147"/>
      <c r="V84" s="152"/>
      <c r="W84" s="467"/>
      <c r="X84" s="144"/>
      <c r="Y84" s="171"/>
      <c r="Z84" s="468"/>
      <c r="AA84" s="147"/>
      <c r="AB84" s="152"/>
      <c r="AC84" s="467"/>
      <c r="AD84" s="144"/>
      <c r="AE84" s="171"/>
      <c r="AF84" s="468"/>
      <c r="AG84" s="147"/>
      <c r="AH84" s="152"/>
      <c r="AI84" s="467"/>
      <c r="AJ84" s="144"/>
      <c r="AK84" s="171"/>
      <c r="AL84" s="468"/>
      <c r="AM84" s="147"/>
      <c r="AN84" s="152"/>
      <c r="AO84" s="467"/>
      <c r="AP84" s="144"/>
      <c r="AQ84" s="143"/>
      <c r="AR84" s="142"/>
      <c r="AS84" s="141"/>
      <c r="AT84" s="148"/>
    </row>
    <row r="85" spans="2:46" s="140" customFormat="1" ht="15">
      <c r="B85" s="36"/>
      <c r="C85" s="35"/>
      <c r="D85" s="155"/>
      <c r="F85" s="140" t="s">
        <v>187</v>
      </c>
      <c r="G85" s="35" t="s">
        <v>115</v>
      </c>
      <c r="J85" s="517"/>
      <c r="K85" s="172" t="s">
        <v>59</v>
      </c>
      <c r="L85" s="156"/>
      <c r="M85" s="153"/>
      <c r="N85" s="468"/>
      <c r="O85" s="147"/>
      <c r="P85" s="152"/>
      <c r="Q85" s="467"/>
      <c r="R85" s="144"/>
      <c r="S85" s="153"/>
      <c r="T85" s="468"/>
      <c r="U85" s="147"/>
      <c r="V85" s="152"/>
      <c r="W85" s="467"/>
      <c r="X85" s="144"/>
      <c r="Y85" s="153"/>
      <c r="Z85" s="468"/>
      <c r="AA85" s="147"/>
      <c r="AB85" s="152"/>
      <c r="AC85" s="467"/>
      <c r="AD85" s="144"/>
      <c r="AE85" s="153"/>
      <c r="AF85" s="468"/>
      <c r="AG85" s="147"/>
      <c r="AH85" s="152"/>
      <c r="AI85" s="467"/>
      <c r="AJ85" s="144"/>
      <c r="AK85" s="153"/>
      <c r="AL85" s="468"/>
      <c r="AM85" s="147"/>
      <c r="AN85" s="152"/>
      <c r="AO85" s="467"/>
      <c r="AP85" s="144"/>
      <c r="AQ85" s="143"/>
      <c r="AR85" s="142"/>
      <c r="AS85" s="141"/>
      <c r="AT85" s="148"/>
    </row>
    <row r="86" spans="2:46" s="140" customFormat="1" ht="15">
      <c r="B86" s="36"/>
      <c r="C86" s="35"/>
      <c r="D86" s="155"/>
      <c r="F86" s="140" t="s">
        <v>187</v>
      </c>
      <c r="G86" s="35" t="s">
        <v>113</v>
      </c>
      <c r="J86" s="517"/>
      <c r="K86" s="172" t="s">
        <v>213</v>
      </c>
      <c r="L86" s="173"/>
      <c r="M86" s="171"/>
      <c r="N86" s="468"/>
      <c r="O86" s="147"/>
      <c r="P86" s="152"/>
      <c r="Q86" s="467"/>
      <c r="R86" s="144"/>
      <c r="S86" s="171"/>
      <c r="T86" s="468"/>
      <c r="U86" s="147"/>
      <c r="V86" s="152"/>
      <c r="W86" s="467"/>
      <c r="X86" s="144"/>
      <c r="Y86" s="171"/>
      <c r="Z86" s="468"/>
      <c r="AA86" s="147"/>
      <c r="AB86" s="152"/>
      <c r="AC86" s="467"/>
      <c r="AD86" s="144"/>
      <c r="AE86" s="171"/>
      <c r="AF86" s="468"/>
      <c r="AG86" s="147"/>
      <c r="AH86" s="171"/>
      <c r="AI86" s="468"/>
      <c r="AJ86" s="147"/>
      <c r="AK86" s="171"/>
      <c r="AL86" s="468"/>
      <c r="AM86" s="147"/>
      <c r="AN86" s="468"/>
      <c r="AO86" s="147"/>
      <c r="AP86" s="144"/>
      <c r="AQ86" s="143"/>
      <c r="AR86" s="142"/>
      <c r="AS86" s="141"/>
      <c r="AT86" s="148"/>
    </row>
    <row r="87" spans="2:46" s="54" customFormat="1" ht="18">
      <c r="B87" s="227"/>
      <c r="C87" s="137"/>
      <c r="D87" s="201"/>
      <c r="E87" s="140"/>
      <c r="F87" s="35"/>
      <c r="G87" s="140"/>
      <c r="H87" s="140"/>
      <c r="I87" s="140"/>
      <c r="J87" s="174"/>
      <c r="K87" s="172"/>
      <c r="L87" s="173"/>
      <c r="M87" s="171"/>
      <c r="N87" s="170"/>
      <c r="O87" s="147"/>
      <c r="P87" s="152"/>
      <c r="Q87" s="170"/>
      <c r="R87" s="144"/>
      <c r="S87" s="171"/>
      <c r="T87" s="170"/>
      <c r="U87" s="147"/>
      <c r="V87" s="152"/>
      <c r="W87" s="170"/>
      <c r="X87" s="144"/>
      <c r="Y87" s="171"/>
      <c r="Z87" s="170"/>
      <c r="AA87" s="147"/>
      <c r="AB87" s="152"/>
      <c r="AC87" s="170"/>
      <c r="AD87" s="144"/>
      <c r="AE87" s="171"/>
      <c r="AF87" s="170"/>
      <c r="AG87" s="147"/>
      <c r="AH87" s="152"/>
      <c r="AI87" s="170"/>
      <c r="AJ87" s="144"/>
      <c r="AK87" s="171"/>
      <c r="AL87" s="170"/>
      <c r="AM87" s="147"/>
      <c r="AN87" s="152"/>
      <c r="AO87" s="170"/>
      <c r="AP87" s="144"/>
      <c r="AQ87" s="143"/>
      <c r="AR87" s="142"/>
      <c r="AS87" s="141"/>
      <c r="AT87" s="148"/>
    </row>
    <row r="88" spans="2:46" s="54" customFormat="1" ht="18">
      <c r="B88" s="227"/>
      <c r="C88" s="137"/>
      <c r="D88" s="412" t="str">
        <f>"Subtotal "&amp;E77</f>
        <v>Subtotal Other</v>
      </c>
      <c r="E88" s="413"/>
      <c r="F88" s="414"/>
      <c r="G88" s="413"/>
      <c r="H88" s="413"/>
      <c r="I88" s="413"/>
      <c r="J88" s="415"/>
      <c r="K88" s="416"/>
      <c r="L88" s="417"/>
      <c r="M88" s="418"/>
      <c r="N88" s="419"/>
      <c r="O88" s="420"/>
      <c r="P88" s="421"/>
      <c r="Q88" s="419"/>
      <c r="R88" s="422"/>
      <c r="S88" s="418"/>
      <c r="T88" s="419"/>
      <c r="U88" s="420"/>
      <c r="V88" s="421"/>
      <c r="W88" s="419"/>
      <c r="X88" s="422"/>
      <c r="Y88" s="418"/>
      <c r="Z88" s="419"/>
      <c r="AA88" s="420"/>
      <c r="AB88" s="421"/>
      <c r="AC88" s="419"/>
      <c r="AD88" s="422"/>
      <c r="AE88" s="418"/>
      <c r="AF88" s="419"/>
      <c r="AG88" s="420"/>
      <c r="AH88" s="421"/>
      <c r="AI88" s="419"/>
      <c r="AJ88" s="422"/>
      <c r="AK88" s="418"/>
      <c r="AL88" s="419"/>
      <c r="AM88" s="420"/>
      <c r="AN88" s="421"/>
      <c r="AO88" s="419"/>
      <c r="AP88" s="422"/>
      <c r="AQ88" s="423"/>
      <c r="AR88" s="482"/>
      <c r="AS88" s="492"/>
      <c r="AT88" s="158"/>
    </row>
    <row r="89" spans="2:46" s="54" customFormat="1" ht="18">
      <c r="B89" s="227"/>
      <c r="C89" s="137"/>
      <c r="D89" s="137"/>
      <c r="F89" s="95"/>
      <c r="J89" s="499"/>
      <c r="K89" s="159"/>
      <c r="L89" s="500"/>
      <c r="M89" s="501"/>
      <c r="N89" s="502"/>
      <c r="O89" s="90"/>
      <c r="P89" s="56"/>
      <c r="Q89" s="502"/>
      <c r="R89" s="157"/>
      <c r="S89" s="501"/>
      <c r="T89" s="502"/>
      <c r="U89" s="90"/>
      <c r="V89" s="56"/>
      <c r="W89" s="502"/>
      <c r="X89" s="157"/>
      <c r="Y89" s="501"/>
      <c r="Z89" s="502"/>
      <c r="AA89" s="90"/>
      <c r="AB89" s="56"/>
      <c r="AC89" s="502"/>
      <c r="AD89" s="157"/>
      <c r="AE89" s="501"/>
      <c r="AF89" s="502"/>
      <c r="AG89" s="90"/>
      <c r="AH89" s="56"/>
      <c r="AI89" s="502"/>
      <c r="AJ89" s="157"/>
      <c r="AK89" s="501"/>
      <c r="AL89" s="502"/>
      <c r="AM89" s="90"/>
      <c r="AN89" s="56"/>
      <c r="AO89" s="502"/>
      <c r="AP89" s="157"/>
      <c r="AQ89" s="89"/>
      <c r="AR89" s="88"/>
      <c r="AS89" s="87"/>
      <c r="AT89" s="158"/>
    </row>
    <row r="90" spans="2:46" s="54" customFormat="1" ht="18">
      <c r="B90" s="227"/>
      <c r="C90" s="54" t="s">
        <v>15</v>
      </c>
      <c r="D90" s="95" t="s">
        <v>174</v>
      </c>
      <c r="F90" s="95"/>
      <c r="H90" s="95"/>
      <c r="I90" s="95"/>
      <c r="J90" s="159"/>
      <c r="K90" s="95"/>
      <c r="L90" s="94"/>
      <c r="M90" s="93"/>
      <c r="N90" s="91"/>
      <c r="O90" s="90"/>
      <c r="P90" s="56"/>
      <c r="Q90" s="91"/>
      <c r="R90" s="157"/>
      <c r="S90" s="93"/>
      <c r="T90" s="91"/>
      <c r="U90" s="90"/>
      <c r="V90" s="56"/>
      <c r="W90" s="91"/>
      <c r="X90" s="157"/>
      <c r="Y90" s="93"/>
      <c r="Z90" s="91"/>
      <c r="AA90" s="90"/>
      <c r="AB90" s="56"/>
      <c r="AC90" s="91"/>
      <c r="AD90" s="157"/>
      <c r="AE90" s="93"/>
      <c r="AF90" s="91"/>
      <c r="AG90" s="90"/>
      <c r="AH90" s="56"/>
      <c r="AI90" s="91"/>
      <c r="AJ90" s="157"/>
      <c r="AK90" s="93"/>
      <c r="AL90" s="91"/>
      <c r="AM90" s="90"/>
      <c r="AN90" s="56"/>
      <c r="AO90" s="91"/>
      <c r="AP90" s="157"/>
      <c r="AQ90" s="89"/>
      <c r="AR90" s="88"/>
      <c r="AS90" s="87"/>
      <c r="AT90" s="158"/>
    </row>
    <row r="91" spans="2:46" s="54" customFormat="1" ht="18">
      <c r="B91" s="227"/>
      <c r="C91" s="228"/>
      <c r="D91" s="201"/>
      <c r="E91" s="140"/>
      <c r="F91" s="35"/>
      <c r="G91" s="140"/>
      <c r="H91" s="140"/>
      <c r="I91" s="140"/>
      <c r="J91" s="174"/>
      <c r="K91" s="172"/>
      <c r="L91" s="232"/>
      <c r="M91" s="231"/>
      <c r="N91" s="170"/>
      <c r="O91" s="147"/>
      <c r="P91" s="152"/>
      <c r="Q91" s="170"/>
      <c r="R91" s="144"/>
      <c r="S91" s="231"/>
      <c r="T91" s="170"/>
      <c r="U91" s="147"/>
      <c r="V91" s="152"/>
      <c r="W91" s="170"/>
      <c r="X91" s="144"/>
      <c r="Y91" s="231"/>
      <c r="Z91" s="170"/>
      <c r="AA91" s="147"/>
      <c r="AB91" s="152"/>
      <c r="AC91" s="170"/>
      <c r="AD91" s="144"/>
      <c r="AE91" s="231"/>
      <c r="AF91" s="170"/>
      <c r="AG91" s="147"/>
      <c r="AH91" s="152"/>
      <c r="AI91" s="170"/>
      <c r="AJ91" s="144"/>
      <c r="AK91" s="231"/>
      <c r="AL91" s="170"/>
      <c r="AM91" s="147"/>
      <c r="AN91" s="152"/>
      <c r="AO91" s="170"/>
      <c r="AP91" s="144"/>
      <c r="AQ91" s="143"/>
      <c r="AR91" s="142"/>
      <c r="AS91" s="141"/>
      <c r="AT91" s="148"/>
    </row>
    <row r="92" spans="2:46" s="54" customFormat="1" ht="18">
      <c r="B92" s="227"/>
      <c r="C92" s="37"/>
      <c r="D92" s="242" t="s">
        <v>121</v>
      </c>
      <c r="E92" s="241" t="s">
        <v>175</v>
      </c>
      <c r="F92" s="241"/>
      <c r="G92" s="241"/>
      <c r="H92" s="241"/>
      <c r="I92" s="241"/>
      <c r="J92" s="40"/>
      <c r="K92" s="40"/>
      <c r="L92" s="224"/>
      <c r="M92" s="223"/>
      <c r="N92" s="180"/>
      <c r="O92" s="182"/>
      <c r="P92" s="181"/>
      <c r="Q92" s="180"/>
      <c r="R92" s="179"/>
      <c r="S92" s="223"/>
      <c r="T92" s="180"/>
      <c r="U92" s="182"/>
      <c r="V92" s="181"/>
      <c r="W92" s="180"/>
      <c r="X92" s="179"/>
      <c r="Y92" s="223"/>
      <c r="Z92" s="180"/>
      <c r="AA92" s="182"/>
      <c r="AB92" s="181"/>
      <c r="AC92" s="180"/>
      <c r="AD92" s="179"/>
      <c r="AE92" s="223"/>
      <c r="AF92" s="180"/>
      <c r="AG92" s="182"/>
      <c r="AH92" s="181"/>
      <c r="AI92" s="180"/>
      <c r="AJ92" s="179"/>
      <c r="AK92" s="223"/>
      <c r="AL92" s="180"/>
      <c r="AM92" s="182"/>
      <c r="AN92" s="181"/>
      <c r="AO92" s="180"/>
      <c r="AP92" s="179"/>
      <c r="AQ92" s="178"/>
      <c r="AR92" s="177"/>
      <c r="AS92" s="176"/>
      <c r="AT92" s="184"/>
    </row>
    <row r="93" spans="2:46" s="54" customFormat="1" ht="18">
      <c r="B93" s="227"/>
      <c r="C93" s="175"/>
      <c r="D93" s="37"/>
      <c r="E93" s="238"/>
      <c r="F93" s="37" t="s">
        <v>140</v>
      </c>
      <c r="G93" s="50" t="s">
        <v>142</v>
      </c>
      <c r="H93" s="37"/>
      <c r="I93" s="37"/>
      <c r="J93" s="472"/>
      <c r="K93" s="236" t="s">
        <v>57</v>
      </c>
      <c r="L93" s="240"/>
      <c r="M93" s="239"/>
      <c r="N93" s="473"/>
      <c r="O93" s="100"/>
      <c r="P93" s="41"/>
      <c r="Q93" s="473">
        <v>0</v>
      </c>
      <c r="R93" s="136">
        <f>Q93*J93</f>
        <v>0</v>
      </c>
      <c r="S93" s="239"/>
      <c r="T93" s="473"/>
      <c r="U93" s="100"/>
      <c r="V93" s="41"/>
      <c r="W93" s="473">
        <v>0</v>
      </c>
      <c r="X93" s="136" t="e">
        <f>J93*W93*Inf_Y2</f>
        <v>#REF!</v>
      </c>
      <c r="Y93" s="239"/>
      <c r="Z93" s="473"/>
      <c r="AA93" s="100"/>
      <c r="AB93" s="41"/>
      <c r="AC93" s="473">
        <v>0</v>
      </c>
      <c r="AD93" s="136" t="e">
        <f>J93*Inf_Y3*AC93</f>
        <v>#REF!</v>
      </c>
      <c r="AE93" s="239"/>
      <c r="AF93" s="473"/>
      <c r="AG93" s="100"/>
      <c r="AH93" s="41"/>
      <c r="AI93" s="473">
        <v>0</v>
      </c>
      <c r="AJ93" s="136" t="e">
        <f>J93*AI93*Inf_Y4</f>
        <v>#REF!</v>
      </c>
      <c r="AK93" s="239"/>
      <c r="AL93" s="473"/>
      <c r="AM93" s="100"/>
      <c r="AN93" s="41"/>
      <c r="AO93" s="473">
        <v>0</v>
      </c>
      <c r="AP93" s="136" t="e">
        <f>J93*AO93*Inf_Y5</f>
        <v>#REF!</v>
      </c>
      <c r="AQ93" s="135"/>
      <c r="AR93" s="134"/>
      <c r="AS93" s="79"/>
      <c r="AT93" s="42"/>
    </row>
    <row r="94" spans="2:46" s="54" customFormat="1" ht="18">
      <c r="B94" s="227"/>
      <c r="C94" s="175"/>
      <c r="D94" s="37"/>
      <c r="E94" s="238"/>
      <c r="F94" s="37" t="s">
        <v>139</v>
      </c>
      <c r="G94" s="50" t="s">
        <v>196</v>
      </c>
      <c r="H94" s="37"/>
      <c r="I94" s="37"/>
      <c r="J94" s="472"/>
      <c r="K94" s="236" t="s">
        <v>190</v>
      </c>
      <c r="L94" s="240"/>
      <c r="M94" s="239"/>
      <c r="N94" s="473"/>
      <c r="O94" s="100"/>
      <c r="P94" s="41"/>
      <c r="Q94" s="473">
        <v>0</v>
      </c>
      <c r="R94" s="136">
        <f>Q94*J94</f>
        <v>0</v>
      </c>
      <c r="S94" s="239"/>
      <c r="T94" s="473"/>
      <c r="U94" s="100"/>
      <c r="V94" s="41"/>
      <c r="W94" s="473">
        <v>0</v>
      </c>
      <c r="X94" s="136" t="e">
        <f>J94*W94*Inf_Y2</f>
        <v>#REF!</v>
      </c>
      <c r="Y94" s="239"/>
      <c r="Z94" s="473"/>
      <c r="AA94" s="100"/>
      <c r="AB94" s="41"/>
      <c r="AC94" s="473">
        <v>0</v>
      </c>
      <c r="AD94" s="136" t="e">
        <f>J94*Inf_Y3*AC94</f>
        <v>#REF!</v>
      </c>
      <c r="AE94" s="239"/>
      <c r="AF94" s="473"/>
      <c r="AG94" s="100"/>
      <c r="AH94" s="41"/>
      <c r="AI94" s="473">
        <v>0</v>
      </c>
      <c r="AJ94" s="136" t="e">
        <f>J94*AI94*Inf_Y4</f>
        <v>#REF!</v>
      </c>
      <c r="AK94" s="239"/>
      <c r="AL94" s="473"/>
      <c r="AM94" s="100"/>
      <c r="AN94" s="41"/>
      <c r="AO94" s="473">
        <v>0</v>
      </c>
      <c r="AP94" s="136" t="e">
        <f>J94*AO94*Inf_Y5</f>
        <v>#REF!</v>
      </c>
      <c r="AQ94" s="135"/>
      <c r="AR94" s="134"/>
      <c r="AS94" s="79"/>
      <c r="AT94" s="42"/>
    </row>
    <row r="95" spans="2:46" s="54" customFormat="1" ht="18">
      <c r="B95" s="227"/>
      <c r="C95" s="175"/>
      <c r="D95" s="238"/>
      <c r="E95" s="37"/>
      <c r="F95" s="50"/>
      <c r="G95" s="37"/>
      <c r="H95" s="37"/>
      <c r="I95" s="37"/>
      <c r="J95" s="225"/>
      <c r="K95" s="236"/>
      <c r="L95" s="237"/>
      <c r="M95" s="235"/>
      <c r="N95" s="197"/>
      <c r="O95" s="100"/>
      <c r="P95" s="41"/>
      <c r="Q95" s="197"/>
      <c r="R95" s="136"/>
      <c r="S95" s="235"/>
      <c r="T95" s="197"/>
      <c r="U95" s="100"/>
      <c r="V95" s="41"/>
      <c r="W95" s="197"/>
      <c r="X95" s="136"/>
      <c r="Y95" s="235"/>
      <c r="Z95" s="197"/>
      <c r="AA95" s="100"/>
      <c r="AB95" s="41"/>
      <c r="AC95" s="197"/>
      <c r="AD95" s="136"/>
      <c r="AE95" s="235"/>
      <c r="AF95" s="197"/>
      <c r="AG95" s="100"/>
      <c r="AH95" s="41"/>
      <c r="AI95" s="197"/>
      <c r="AJ95" s="136"/>
      <c r="AK95" s="235"/>
      <c r="AL95" s="197"/>
      <c r="AM95" s="100"/>
      <c r="AN95" s="41"/>
      <c r="AO95" s="197"/>
      <c r="AP95" s="136"/>
      <c r="AQ95" s="135"/>
      <c r="AR95" s="134"/>
      <c r="AS95" s="79"/>
      <c r="AT95" s="42"/>
    </row>
    <row r="96" spans="2:46" s="54" customFormat="1" ht="18">
      <c r="B96" s="227"/>
      <c r="C96" s="137"/>
      <c r="D96" s="412" t="str">
        <f>"Subtotal "&amp;E92</f>
        <v>Subtotal Staff Travel in US</v>
      </c>
      <c r="E96" s="413"/>
      <c r="F96" s="414"/>
      <c r="G96" s="413"/>
      <c r="H96" s="413"/>
      <c r="I96" s="413"/>
      <c r="J96" s="415"/>
      <c r="K96" s="416"/>
      <c r="L96" s="417"/>
      <c r="M96" s="418"/>
      <c r="N96" s="419"/>
      <c r="O96" s="420"/>
      <c r="P96" s="421"/>
      <c r="Q96" s="419"/>
      <c r="R96" s="422">
        <f>SUM(R89:R91)+SUM(R92:R95)</f>
        <v>0</v>
      </c>
      <c r="S96" s="418"/>
      <c r="T96" s="419"/>
      <c r="U96" s="420"/>
      <c r="V96" s="421"/>
      <c r="W96" s="419"/>
      <c r="X96" s="422" t="e">
        <f>SUM(X89:X91)+SUM(X92:X95)</f>
        <v>#REF!</v>
      </c>
      <c r="Y96" s="418"/>
      <c r="Z96" s="419"/>
      <c r="AA96" s="420"/>
      <c r="AB96" s="421"/>
      <c r="AC96" s="419"/>
      <c r="AD96" s="422" t="e">
        <f>SUM(AD89:AD91)+SUM(AD92:AD95)</f>
        <v>#REF!</v>
      </c>
      <c r="AE96" s="418"/>
      <c r="AF96" s="419"/>
      <c r="AG96" s="420"/>
      <c r="AH96" s="421"/>
      <c r="AI96" s="419"/>
      <c r="AJ96" s="422" t="e">
        <f>SUM(AJ89:AJ91)+SUM(AJ92:AJ95)</f>
        <v>#REF!</v>
      </c>
      <c r="AK96" s="418"/>
      <c r="AL96" s="419"/>
      <c r="AM96" s="420"/>
      <c r="AN96" s="421"/>
      <c r="AO96" s="419"/>
      <c r="AP96" s="422" t="e">
        <f>SUM(AP89:AP91)+SUM(AP92:AP95)</f>
        <v>#REF!</v>
      </c>
      <c r="AQ96" s="423"/>
      <c r="AR96" s="482"/>
      <c r="AS96" s="492"/>
      <c r="AT96" s="158"/>
    </row>
    <row r="97" spans="2:46" s="54" customFormat="1" ht="18">
      <c r="B97" s="227"/>
      <c r="C97" s="137"/>
      <c r="D97" s="137"/>
      <c r="F97" s="95"/>
      <c r="J97" s="499"/>
      <c r="K97" s="159"/>
      <c r="L97" s="500"/>
      <c r="M97" s="501"/>
      <c r="N97" s="502"/>
      <c r="O97" s="90"/>
      <c r="P97" s="56"/>
      <c r="Q97" s="502"/>
      <c r="R97" s="157"/>
      <c r="S97" s="501"/>
      <c r="T97" s="502"/>
      <c r="U97" s="90"/>
      <c r="V97" s="56"/>
      <c r="W97" s="502"/>
      <c r="X97" s="157"/>
      <c r="Y97" s="501"/>
      <c r="Z97" s="502"/>
      <c r="AA97" s="90"/>
      <c r="AB97" s="56"/>
      <c r="AC97" s="502"/>
      <c r="AD97" s="157"/>
      <c r="AE97" s="501"/>
      <c r="AF97" s="502"/>
      <c r="AG97" s="90"/>
      <c r="AH97" s="56"/>
      <c r="AI97" s="502"/>
      <c r="AJ97" s="157"/>
      <c r="AK97" s="501"/>
      <c r="AL97" s="502"/>
      <c r="AM97" s="90"/>
      <c r="AN97" s="56"/>
      <c r="AO97" s="502"/>
      <c r="AP97" s="157"/>
      <c r="AQ97" s="89"/>
      <c r="AR97" s="88"/>
      <c r="AS97" s="87"/>
      <c r="AT97" s="158"/>
    </row>
    <row r="98" spans="2:46" s="54" customFormat="1" ht="18">
      <c r="B98" s="435"/>
      <c r="C98" s="425" t="s">
        <v>179</v>
      </c>
      <c r="D98" s="425"/>
      <c r="E98" s="425"/>
      <c r="F98" s="425"/>
      <c r="G98" s="425"/>
      <c r="H98" s="425"/>
      <c r="I98" s="425"/>
      <c r="J98" s="436"/>
      <c r="K98" s="425"/>
      <c r="L98" s="437"/>
      <c r="M98" s="435"/>
      <c r="N98" s="438"/>
      <c r="O98" s="431"/>
      <c r="P98" s="432"/>
      <c r="Q98" s="438"/>
      <c r="R98" s="431">
        <f>+R50+R61+R75+R88+R96</f>
        <v>0</v>
      </c>
      <c r="S98" s="435"/>
      <c r="T98" s="438"/>
      <c r="U98" s="431"/>
      <c r="V98" s="432"/>
      <c r="W98" s="438"/>
      <c r="X98" s="431" t="e">
        <f>+X50+X61+X75+X88+X96</f>
        <v>#REF!</v>
      </c>
      <c r="Y98" s="435"/>
      <c r="Z98" s="438"/>
      <c r="AA98" s="431"/>
      <c r="AB98" s="432"/>
      <c r="AC98" s="438"/>
      <c r="AD98" s="431" t="e">
        <f>+AD50+AD61+AD75+AD88+AD96</f>
        <v>#REF!</v>
      </c>
      <c r="AE98" s="435"/>
      <c r="AF98" s="438"/>
      <c r="AG98" s="431"/>
      <c r="AH98" s="432"/>
      <c r="AI98" s="438"/>
      <c r="AJ98" s="431" t="e">
        <f>+AJ50+AJ61+AJ75+AJ88+AJ96</f>
        <v>#REF!</v>
      </c>
      <c r="AK98" s="435"/>
      <c r="AL98" s="438"/>
      <c r="AM98" s="431"/>
      <c r="AN98" s="432"/>
      <c r="AO98" s="438"/>
      <c r="AP98" s="431" t="e">
        <f>+AP50+AP61+AP75+AP88+AP96</f>
        <v>#REF!</v>
      </c>
      <c r="AQ98" s="434"/>
      <c r="AR98" s="480"/>
      <c r="AS98" s="490"/>
      <c r="AT98" s="219"/>
    </row>
    <row r="99" spans="2:46" s="54" customFormat="1" ht="18">
      <c r="B99" s="218"/>
      <c r="C99" s="220"/>
      <c r="D99" s="220"/>
      <c r="E99" s="220"/>
      <c r="F99" s="220"/>
      <c r="G99" s="220"/>
      <c r="H99" s="220"/>
      <c r="I99" s="220"/>
      <c r="J99" s="222"/>
      <c r="K99" s="220"/>
      <c r="L99" s="221"/>
      <c r="M99" s="218"/>
      <c r="N99" s="215"/>
      <c r="O99" s="217"/>
      <c r="P99" s="216"/>
      <c r="Q99" s="215"/>
      <c r="R99" s="214"/>
      <c r="S99" s="218"/>
      <c r="T99" s="215"/>
      <c r="U99" s="217"/>
      <c r="V99" s="216"/>
      <c r="W99" s="215"/>
      <c r="X99" s="214"/>
      <c r="Y99" s="218"/>
      <c r="Z99" s="215"/>
      <c r="AA99" s="217"/>
      <c r="AB99" s="216"/>
      <c r="AC99" s="215"/>
      <c r="AD99" s="214"/>
      <c r="AE99" s="218"/>
      <c r="AF99" s="215"/>
      <c r="AG99" s="217"/>
      <c r="AH99" s="216"/>
      <c r="AI99" s="215"/>
      <c r="AJ99" s="214"/>
      <c r="AK99" s="218"/>
      <c r="AL99" s="215"/>
      <c r="AM99" s="217"/>
      <c r="AN99" s="216"/>
      <c r="AO99" s="215"/>
      <c r="AP99" s="214"/>
      <c r="AQ99" s="213"/>
      <c r="AR99" s="212"/>
      <c r="AS99" s="211"/>
      <c r="AT99" s="219"/>
    </row>
    <row r="100" spans="2:46" s="54" customFormat="1" ht="18">
      <c r="B100" s="505" t="s">
        <v>131</v>
      </c>
      <c r="C100" s="113" t="s">
        <v>138</v>
      </c>
      <c r="D100" s="111"/>
      <c r="E100" s="111"/>
      <c r="F100" s="111"/>
      <c r="G100" s="111"/>
      <c r="H100" s="111"/>
      <c r="I100" s="111"/>
      <c r="J100" s="112"/>
      <c r="K100" s="111"/>
      <c r="L100" s="110"/>
      <c r="M100" s="109"/>
      <c r="N100" s="106"/>
      <c r="O100" s="210"/>
      <c r="P100" s="209"/>
      <c r="Q100" s="106"/>
      <c r="R100" s="208"/>
      <c r="S100" s="109"/>
      <c r="T100" s="106"/>
      <c r="U100" s="210"/>
      <c r="V100" s="209"/>
      <c r="W100" s="106"/>
      <c r="X100" s="208"/>
      <c r="Y100" s="109"/>
      <c r="Z100" s="106"/>
      <c r="AA100" s="210"/>
      <c r="AB100" s="209"/>
      <c r="AC100" s="106"/>
      <c r="AD100" s="208"/>
      <c r="AE100" s="109"/>
      <c r="AF100" s="106"/>
      <c r="AG100" s="210"/>
      <c r="AH100" s="209"/>
      <c r="AI100" s="106"/>
      <c r="AJ100" s="208"/>
      <c r="AK100" s="109"/>
      <c r="AL100" s="106"/>
      <c r="AM100" s="210"/>
      <c r="AN100" s="209"/>
      <c r="AO100" s="106"/>
      <c r="AP100" s="208"/>
      <c r="AQ100" s="207"/>
      <c r="AR100" s="206"/>
      <c r="AS100" s="205"/>
      <c r="AT100" s="219"/>
    </row>
    <row r="101" spans="2:46" s="54" customFormat="1" ht="18">
      <c r="B101" s="102"/>
      <c r="C101" s="78"/>
      <c r="D101" s="50"/>
      <c r="E101" s="50"/>
      <c r="F101" s="50"/>
      <c r="G101" s="50"/>
      <c r="H101" s="50"/>
      <c r="I101" s="50"/>
      <c r="J101" s="40"/>
      <c r="K101" s="50"/>
      <c r="L101" s="75"/>
      <c r="M101" s="74"/>
      <c r="N101" s="39"/>
      <c r="O101" s="73"/>
      <c r="P101" s="72"/>
      <c r="Q101" s="39"/>
      <c r="R101" s="71"/>
      <c r="S101" s="74"/>
      <c r="T101" s="39"/>
      <c r="U101" s="73"/>
      <c r="V101" s="72"/>
      <c r="W101" s="39"/>
      <c r="X101" s="71"/>
      <c r="Y101" s="74"/>
      <c r="Z101" s="39"/>
      <c r="AA101" s="73"/>
      <c r="AB101" s="72"/>
      <c r="AC101" s="39"/>
      <c r="AD101" s="71"/>
      <c r="AE101" s="74"/>
      <c r="AF101" s="39"/>
      <c r="AG101" s="73"/>
      <c r="AH101" s="72"/>
      <c r="AI101" s="39"/>
      <c r="AJ101" s="71"/>
      <c r="AK101" s="74"/>
      <c r="AL101" s="39"/>
      <c r="AM101" s="73"/>
      <c r="AN101" s="72"/>
      <c r="AO101" s="39"/>
      <c r="AP101" s="71"/>
      <c r="AQ101" s="70"/>
      <c r="AR101" s="69"/>
      <c r="AS101" s="68"/>
      <c r="AT101" s="43"/>
    </row>
    <row r="102" spans="2:46" s="54" customFormat="1" ht="18">
      <c r="B102" s="424"/>
      <c r="C102" s="425" t="s">
        <v>137</v>
      </c>
      <c r="D102" s="427"/>
      <c r="E102" s="427"/>
      <c r="F102" s="427"/>
      <c r="G102" s="427"/>
      <c r="H102" s="427"/>
      <c r="I102" s="427"/>
      <c r="J102" s="439"/>
      <c r="K102" s="427"/>
      <c r="L102" s="429"/>
      <c r="M102" s="424"/>
      <c r="N102" s="430"/>
      <c r="O102" s="431"/>
      <c r="P102" s="432"/>
      <c r="Q102" s="430"/>
      <c r="R102" s="433">
        <f>SUM(R101)</f>
        <v>0</v>
      </c>
      <c r="S102" s="424"/>
      <c r="T102" s="430"/>
      <c r="U102" s="431"/>
      <c r="V102" s="432"/>
      <c r="W102" s="430"/>
      <c r="X102" s="433">
        <f>SUM(X101)</f>
        <v>0</v>
      </c>
      <c r="Y102" s="424"/>
      <c r="Z102" s="430"/>
      <c r="AA102" s="431"/>
      <c r="AB102" s="432"/>
      <c r="AC102" s="430"/>
      <c r="AD102" s="433">
        <f>SUM(AD101)</f>
        <v>0</v>
      </c>
      <c r="AE102" s="424"/>
      <c r="AF102" s="430"/>
      <c r="AG102" s="431"/>
      <c r="AH102" s="432"/>
      <c r="AI102" s="430"/>
      <c r="AJ102" s="433">
        <f>SUM(AJ101)</f>
        <v>0</v>
      </c>
      <c r="AK102" s="424"/>
      <c r="AL102" s="430"/>
      <c r="AM102" s="431"/>
      <c r="AN102" s="432"/>
      <c r="AO102" s="430"/>
      <c r="AP102" s="433">
        <f>SUM(AP101)</f>
        <v>0</v>
      </c>
      <c r="AQ102" s="434"/>
      <c r="AR102" s="480"/>
      <c r="AS102" s="490"/>
      <c r="AT102" s="219"/>
    </row>
    <row r="103" spans="2:46" s="54" customFormat="1" ht="18">
      <c r="B103" s="74"/>
      <c r="C103" s="78"/>
      <c r="D103" s="50"/>
      <c r="E103" s="50"/>
      <c r="F103" s="50"/>
      <c r="G103" s="50"/>
      <c r="H103" s="50"/>
      <c r="I103" s="50"/>
      <c r="J103" s="40"/>
      <c r="K103" s="50"/>
      <c r="L103" s="75"/>
      <c r="M103" s="74"/>
      <c r="N103" s="39"/>
      <c r="O103" s="73"/>
      <c r="P103" s="72"/>
      <c r="Q103" s="39"/>
      <c r="R103" s="71"/>
      <c r="S103" s="74"/>
      <c r="T103" s="39"/>
      <c r="U103" s="73"/>
      <c r="V103" s="72"/>
      <c r="W103" s="39"/>
      <c r="X103" s="71"/>
      <c r="Y103" s="74"/>
      <c r="Z103" s="39"/>
      <c r="AA103" s="73"/>
      <c r="AB103" s="72"/>
      <c r="AC103" s="39"/>
      <c r="AD103" s="71"/>
      <c r="AE103" s="74"/>
      <c r="AF103" s="39"/>
      <c r="AG103" s="73"/>
      <c r="AH103" s="72"/>
      <c r="AI103" s="39"/>
      <c r="AJ103" s="71"/>
      <c r="AK103" s="74"/>
      <c r="AL103" s="39"/>
      <c r="AM103" s="73"/>
      <c r="AN103" s="72"/>
      <c r="AO103" s="39"/>
      <c r="AP103" s="71"/>
      <c r="AQ103" s="70"/>
      <c r="AR103" s="69"/>
      <c r="AS103" s="68"/>
      <c r="AT103" s="43"/>
    </row>
    <row r="104" spans="2:46" s="54" customFormat="1" ht="18">
      <c r="B104" s="505" t="s">
        <v>130</v>
      </c>
      <c r="C104" s="113" t="s">
        <v>136</v>
      </c>
      <c r="D104" s="111"/>
      <c r="E104" s="111"/>
      <c r="F104" s="111"/>
      <c r="G104" s="111"/>
      <c r="H104" s="111"/>
      <c r="I104" s="111"/>
      <c r="J104" s="112"/>
      <c r="K104" s="111"/>
      <c r="L104" s="110"/>
      <c r="M104" s="109"/>
      <c r="N104" s="106"/>
      <c r="O104" s="210"/>
      <c r="P104" s="209"/>
      <c r="Q104" s="106"/>
      <c r="R104" s="208"/>
      <c r="S104" s="109"/>
      <c r="T104" s="106"/>
      <c r="U104" s="210"/>
      <c r="V104" s="209"/>
      <c r="W104" s="106"/>
      <c r="X104" s="208"/>
      <c r="Y104" s="109"/>
      <c r="Z104" s="106"/>
      <c r="AA104" s="210"/>
      <c r="AB104" s="209"/>
      <c r="AC104" s="106"/>
      <c r="AD104" s="208"/>
      <c r="AE104" s="109"/>
      <c r="AF104" s="106"/>
      <c r="AG104" s="210"/>
      <c r="AH104" s="209"/>
      <c r="AI104" s="106"/>
      <c r="AJ104" s="208"/>
      <c r="AK104" s="109"/>
      <c r="AL104" s="106"/>
      <c r="AM104" s="210"/>
      <c r="AN104" s="209"/>
      <c r="AO104" s="106"/>
      <c r="AP104" s="208"/>
      <c r="AQ104" s="207"/>
      <c r="AR104" s="206"/>
      <c r="AS104" s="205"/>
      <c r="AT104" s="219"/>
    </row>
    <row r="105" spans="2:46" s="54" customFormat="1" ht="18">
      <c r="B105" s="102"/>
      <c r="C105" s="78"/>
      <c r="D105" s="50"/>
      <c r="E105" s="50"/>
      <c r="F105" s="50"/>
      <c r="G105" s="50"/>
      <c r="H105" s="50"/>
      <c r="I105" s="50"/>
      <c r="J105" s="40"/>
      <c r="K105" s="50"/>
      <c r="L105" s="75"/>
      <c r="M105" s="74"/>
      <c r="N105" s="39"/>
      <c r="O105" s="73"/>
      <c r="P105" s="72"/>
      <c r="Q105" s="39"/>
      <c r="R105" s="71"/>
      <c r="S105" s="74"/>
      <c r="T105" s="39"/>
      <c r="U105" s="73"/>
      <c r="V105" s="72"/>
      <c r="W105" s="39"/>
      <c r="X105" s="71"/>
      <c r="Y105" s="74"/>
      <c r="Z105" s="39"/>
      <c r="AA105" s="73"/>
      <c r="AB105" s="72"/>
      <c r="AC105" s="39"/>
      <c r="AD105" s="71"/>
      <c r="AE105" s="74"/>
      <c r="AF105" s="39"/>
      <c r="AG105" s="73"/>
      <c r="AH105" s="72"/>
      <c r="AI105" s="39"/>
      <c r="AJ105" s="71"/>
      <c r="AK105" s="74"/>
      <c r="AL105" s="39"/>
      <c r="AM105" s="73"/>
      <c r="AN105" s="72"/>
      <c r="AO105" s="39"/>
      <c r="AP105" s="71"/>
      <c r="AQ105" s="70"/>
      <c r="AR105" s="69"/>
      <c r="AS105" s="68"/>
      <c r="AT105" s="43"/>
    </row>
    <row r="106" spans="2:46" s="54" customFormat="1" ht="18">
      <c r="B106" s="74"/>
      <c r="C106" s="199" t="s">
        <v>121</v>
      </c>
      <c r="D106" s="50" t="s">
        <v>236</v>
      </c>
      <c r="E106" s="77"/>
      <c r="F106" s="77"/>
      <c r="G106" s="77"/>
      <c r="H106" s="50"/>
      <c r="I106" s="50"/>
      <c r="J106" s="470"/>
      <c r="K106" s="199" t="s">
        <v>191</v>
      </c>
      <c r="L106" s="200"/>
      <c r="M106" s="198"/>
      <c r="N106" s="471"/>
      <c r="O106" s="100"/>
      <c r="P106" s="41"/>
      <c r="Q106" s="471">
        <v>0</v>
      </c>
      <c r="R106" s="136">
        <f>Q106*Q106</f>
        <v>0</v>
      </c>
      <c r="S106" s="198"/>
      <c r="T106" s="471"/>
      <c r="U106" s="100"/>
      <c r="V106" s="41"/>
      <c r="W106" s="471">
        <v>0</v>
      </c>
      <c r="X106" s="136" t="e">
        <f>J106*W106*Inf_Y2</f>
        <v>#REF!</v>
      </c>
      <c r="Y106" s="198"/>
      <c r="Z106" s="471"/>
      <c r="AA106" s="100"/>
      <c r="AB106" s="41"/>
      <c r="AC106" s="471">
        <v>0</v>
      </c>
      <c r="AD106" s="136" t="e">
        <f>J106*Inf_Y3*AC106</f>
        <v>#REF!</v>
      </c>
      <c r="AE106" s="198"/>
      <c r="AF106" s="471"/>
      <c r="AG106" s="100"/>
      <c r="AH106" s="41"/>
      <c r="AI106" s="471">
        <v>0</v>
      </c>
      <c r="AJ106" s="136" t="e">
        <f>J106*AI106*Inf_Y4</f>
        <v>#REF!</v>
      </c>
      <c r="AK106" s="198"/>
      <c r="AL106" s="471"/>
      <c r="AM106" s="100"/>
      <c r="AN106" s="41"/>
      <c r="AO106" s="471">
        <v>0</v>
      </c>
      <c r="AP106" s="136" t="e">
        <f>J106*AO106*Inf_Y5</f>
        <v>#REF!</v>
      </c>
      <c r="AQ106" s="135"/>
      <c r="AR106" s="134"/>
      <c r="AS106" s="79"/>
      <c r="AT106" s="42"/>
    </row>
    <row r="107" spans="2:46" s="54" customFormat="1" ht="18">
      <c r="B107" s="74"/>
      <c r="C107" s="199" t="s">
        <v>133</v>
      </c>
      <c r="D107" s="50" t="s">
        <v>80</v>
      </c>
      <c r="E107" s="77"/>
      <c r="F107" s="77"/>
      <c r="G107" s="77"/>
      <c r="H107" s="50"/>
      <c r="I107" s="50"/>
      <c r="J107" s="470"/>
      <c r="K107" s="199" t="s">
        <v>79</v>
      </c>
      <c r="L107" s="200"/>
      <c r="M107" s="198"/>
      <c r="N107" s="471"/>
      <c r="O107" s="100"/>
      <c r="P107" s="41"/>
      <c r="Q107" s="471">
        <v>0</v>
      </c>
      <c r="R107" s="136">
        <f>J107*Q107</f>
        <v>0</v>
      </c>
      <c r="S107" s="198"/>
      <c r="T107" s="471"/>
      <c r="U107" s="100"/>
      <c r="V107" s="41"/>
      <c r="W107" s="471">
        <v>0</v>
      </c>
      <c r="X107" s="136" t="e">
        <f>J107*W107*Inf_Y2</f>
        <v>#REF!</v>
      </c>
      <c r="Y107" s="198"/>
      <c r="Z107" s="471"/>
      <c r="AA107" s="100"/>
      <c r="AB107" s="41"/>
      <c r="AC107" s="471">
        <v>0</v>
      </c>
      <c r="AD107" s="136" t="e">
        <f>J107*Inf_Y3*AC107</f>
        <v>#REF!</v>
      </c>
      <c r="AE107" s="198"/>
      <c r="AF107" s="471"/>
      <c r="AG107" s="100"/>
      <c r="AH107" s="41"/>
      <c r="AI107" s="471">
        <v>0</v>
      </c>
      <c r="AJ107" s="136" t="e">
        <f>J107*AI107*Inf_Y4</f>
        <v>#REF!</v>
      </c>
      <c r="AK107" s="198"/>
      <c r="AL107" s="471"/>
      <c r="AM107" s="100"/>
      <c r="AN107" s="41"/>
      <c r="AO107" s="471">
        <v>0</v>
      </c>
      <c r="AP107" s="136" t="e">
        <f>J107*AO107*Inf_Y5</f>
        <v>#REF!</v>
      </c>
      <c r="AQ107" s="135"/>
      <c r="AR107" s="134"/>
      <c r="AS107" s="79"/>
      <c r="AT107" s="42"/>
    </row>
    <row r="108" spans="2:46" s="54" customFormat="1" ht="18">
      <c r="B108" s="74"/>
      <c r="C108" s="199"/>
      <c r="D108" s="50"/>
      <c r="E108" s="50"/>
      <c r="F108" s="50"/>
      <c r="G108" s="50"/>
      <c r="H108" s="50"/>
      <c r="I108" s="50"/>
      <c r="J108" s="40"/>
      <c r="K108" s="50"/>
      <c r="L108" s="75"/>
      <c r="M108" s="74"/>
      <c r="N108" s="39"/>
      <c r="O108" s="73"/>
      <c r="P108" s="72"/>
      <c r="Q108" s="39"/>
      <c r="R108" s="71"/>
      <c r="S108" s="74"/>
      <c r="T108" s="39"/>
      <c r="U108" s="73"/>
      <c r="V108" s="72"/>
      <c r="W108" s="39"/>
      <c r="X108" s="71"/>
      <c r="Y108" s="74"/>
      <c r="Z108" s="39"/>
      <c r="AA108" s="73"/>
      <c r="AB108" s="72"/>
      <c r="AC108" s="39"/>
      <c r="AD108" s="71"/>
      <c r="AE108" s="74"/>
      <c r="AF108" s="39"/>
      <c r="AG108" s="73"/>
      <c r="AH108" s="72"/>
      <c r="AI108" s="39"/>
      <c r="AJ108" s="71"/>
      <c r="AK108" s="74"/>
      <c r="AL108" s="39"/>
      <c r="AM108" s="73"/>
      <c r="AN108" s="72"/>
      <c r="AO108" s="39"/>
      <c r="AP108" s="71"/>
      <c r="AQ108" s="70"/>
      <c r="AR108" s="69"/>
      <c r="AS108" s="68"/>
      <c r="AT108" s="43"/>
    </row>
    <row r="109" spans="2:46" s="54" customFormat="1" ht="18">
      <c r="B109" s="424"/>
      <c r="C109" s="425" t="s">
        <v>135</v>
      </c>
      <c r="D109" s="427"/>
      <c r="E109" s="427"/>
      <c r="F109" s="427"/>
      <c r="G109" s="427"/>
      <c r="H109" s="427"/>
      <c r="I109" s="427"/>
      <c r="J109" s="439"/>
      <c r="K109" s="427"/>
      <c r="L109" s="429"/>
      <c r="M109" s="424"/>
      <c r="N109" s="430"/>
      <c r="O109" s="431"/>
      <c r="P109" s="432"/>
      <c r="Q109" s="430"/>
      <c r="R109" s="433">
        <f>SUM(R106:R108)</f>
        <v>0</v>
      </c>
      <c r="S109" s="424"/>
      <c r="T109" s="430"/>
      <c r="U109" s="431"/>
      <c r="V109" s="432"/>
      <c r="W109" s="430"/>
      <c r="X109" s="433" t="e">
        <f>SUM(X106:X108)</f>
        <v>#REF!</v>
      </c>
      <c r="Y109" s="424"/>
      <c r="Z109" s="430"/>
      <c r="AA109" s="431"/>
      <c r="AB109" s="432"/>
      <c r="AC109" s="430"/>
      <c r="AD109" s="433" t="e">
        <f>SUM(AD106:AD108)</f>
        <v>#REF!</v>
      </c>
      <c r="AE109" s="424"/>
      <c r="AF109" s="430"/>
      <c r="AG109" s="431"/>
      <c r="AH109" s="432"/>
      <c r="AI109" s="430"/>
      <c r="AJ109" s="433" t="e">
        <f>SUM(AJ106:AJ108)</f>
        <v>#REF!</v>
      </c>
      <c r="AK109" s="424"/>
      <c r="AL109" s="430"/>
      <c r="AM109" s="431"/>
      <c r="AN109" s="432"/>
      <c r="AO109" s="430"/>
      <c r="AP109" s="433" t="e">
        <f>SUM(AP106:AP108)</f>
        <v>#REF!</v>
      </c>
      <c r="AQ109" s="434"/>
      <c r="AR109" s="480"/>
      <c r="AS109" s="490"/>
      <c r="AT109" s="219"/>
    </row>
    <row r="110" spans="2:46" s="54" customFormat="1" ht="18">
      <c r="B110" s="93"/>
      <c r="C110" s="220"/>
      <c r="D110" s="95"/>
      <c r="E110" s="95"/>
      <c r="F110" s="95"/>
      <c r="G110" s="95"/>
      <c r="H110" s="95"/>
      <c r="I110" s="95"/>
      <c r="J110" s="159"/>
      <c r="K110" s="95"/>
      <c r="L110" s="94"/>
      <c r="M110" s="93"/>
      <c r="N110" s="91"/>
      <c r="O110" s="217"/>
      <c r="P110" s="216"/>
      <c r="Q110" s="91"/>
      <c r="R110" s="214"/>
      <c r="S110" s="93"/>
      <c r="T110" s="91"/>
      <c r="U110" s="217"/>
      <c r="V110" s="216"/>
      <c r="W110" s="91"/>
      <c r="X110" s="214"/>
      <c r="Y110" s="93"/>
      <c r="Z110" s="91"/>
      <c r="AA110" s="217"/>
      <c r="AB110" s="216"/>
      <c r="AC110" s="91"/>
      <c r="AD110" s="214"/>
      <c r="AE110" s="93"/>
      <c r="AF110" s="91"/>
      <c r="AG110" s="217"/>
      <c r="AH110" s="216"/>
      <c r="AI110" s="91"/>
      <c r="AJ110" s="214"/>
      <c r="AK110" s="93"/>
      <c r="AL110" s="91"/>
      <c r="AM110" s="217"/>
      <c r="AN110" s="216"/>
      <c r="AO110" s="91"/>
      <c r="AP110" s="214"/>
      <c r="AQ110" s="213"/>
      <c r="AR110" s="212"/>
      <c r="AS110" s="211"/>
      <c r="AT110" s="219"/>
    </row>
    <row r="111" spans="2:46" s="54" customFormat="1" ht="18">
      <c r="B111" s="505" t="s">
        <v>129</v>
      </c>
      <c r="C111" s="113" t="s">
        <v>147</v>
      </c>
      <c r="D111" s="113"/>
      <c r="E111" s="113"/>
      <c r="F111" s="113"/>
      <c r="G111" s="113"/>
      <c r="H111" s="113"/>
      <c r="I111" s="113"/>
      <c r="J111" s="254"/>
      <c r="K111" s="113"/>
      <c r="L111" s="253"/>
      <c r="M111" s="109"/>
      <c r="N111" s="204" t="str">
        <f>N13</f>
        <v>Units</v>
      </c>
      <c r="O111" s="108" t="str">
        <f>O34</f>
        <v>Amount</v>
      </c>
      <c r="P111" s="107"/>
      <c r="Q111" s="204" t="str">
        <f>Q13</f>
        <v>Units</v>
      </c>
      <c r="R111" s="105" t="str">
        <f>R13</f>
        <v>Amount</v>
      </c>
      <c r="S111" s="109"/>
      <c r="T111" s="204" t="str">
        <f>T13</f>
        <v>Units</v>
      </c>
      <c r="U111" s="108" t="s">
        <v>118</v>
      </c>
      <c r="V111" s="107"/>
      <c r="W111" s="204" t="str">
        <f>W13</f>
        <v>Units</v>
      </c>
      <c r="X111" s="105" t="str">
        <f>X13</f>
        <v>Amount</v>
      </c>
      <c r="Y111" s="109"/>
      <c r="Z111" s="204" t="str">
        <f>Z13</f>
        <v>Units</v>
      </c>
      <c r="AA111" s="108" t="str">
        <f>AA13</f>
        <v>Amount</v>
      </c>
      <c r="AB111" s="107"/>
      <c r="AC111" s="204" t="str">
        <f>AC13</f>
        <v>Units</v>
      </c>
      <c r="AD111" s="105" t="str">
        <f>AD13</f>
        <v>Amount</v>
      </c>
      <c r="AE111" s="109"/>
      <c r="AF111" s="204" t="str">
        <f>AF13</f>
        <v>Units</v>
      </c>
      <c r="AG111" s="108" t="str">
        <f>AG13</f>
        <v>Amount</v>
      </c>
      <c r="AH111" s="107"/>
      <c r="AI111" s="204" t="str">
        <f>AI13</f>
        <v>Units</v>
      </c>
      <c r="AJ111" s="105" t="str">
        <f>AJ13</f>
        <v>Amount</v>
      </c>
      <c r="AK111" s="109"/>
      <c r="AL111" s="204" t="str">
        <f>AL13</f>
        <v>Units</v>
      </c>
      <c r="AM111" s="108" t="str">
        <f>AM13</f>
        <v>Amount</v>
      </c>
      <c r="AN111" s="107"/>
      <c r="AO111" s="204" t="str">
        <f>AO13</f>
        <v>Units</v>
      </c>
      <c r="AP111" s="105" t="str">
        <f>AP13</f>
        <v>Amount</v>
      </c>
      <c r="AQ111" s="104"/>
      <c r="AR111" s="103"/>
      <c r="AS111" s="203"/>
      <c r="AT111" s="158"/>
    </row>
    <row r="112" spans="2:46" s="54" customFormat="1" ht="18">
      <c r="B112" s="102"/>
      <c r="C112" s="78"/>
      <c r="D112" s="78"/>
      <c r="E112" s="78"/>
      <c r="F112" s="78"/>
      <c r="G112" s="78"/>
      <c r="H112" s="78"/>
      <c r="I112" s="78"/>
      <c r="J112" s="117"/>
      <c r="K112" s="78"/>
      <c r="L112" s="116"/>
      <c r="M112" s="102"/>
      <c r="N112" s="115"/>
      <c r="O112" s="73"/>
      <c r="P112" s="72"/>
      <c r="Q112" s="115"/>
      <c r="R112" s="71"/>
      <c r="S112" s="102"/>
      <c r="T112" s="115"/>
      <c r="U112" s="73"/>
      <c r="V112" s="72"/>
      <c r="W112" s="115"/>
      <c r="X112" s="71"/>
      <c r="Y112" s="102"/>
      <c r="Z112" s="115"/>
      <c r="AA112" s="73"/>
      <c r="AB112" s="72"/>
      <c r="AC112" s="115"/>
      <c r="AD112" s="71"/>
      <c r="AE112" s="102"/>
      <c r="AF112" s="115"/>
      <c r="AG112" s="73"/>
      <c r="AH112" s="72"/>
      <c r="AI112" s="115"/>
      <c r="AJ112" s="71"/>
      <c r="AK112" s="102"/>
      <c r="AL112" s="115"/>
      <c r="AM112" s="73"/>
      <c r="AN112" s="72"/>
      <c r="AO112" s="115"/>
      <c r="AP112" s="71"/>
      <c r="AQ112" s="70"/>
      <c r="AR112" s="69"/>
      <c r="AS112" s="68"/>
      <c r="AT112" s="43"/>
    </row>
    <row r="113" spans="2:46" s="54" customFormat="1" ht="18">
      <c r="B113" s="218"/>
      <c r="C113" s="95" t="s">
        <v>123</v>
      </c>
      <c r="D113" s="95" t="s">
        <v>189</v>
      </c>
      <c r="E113" s="220"/>
      <c r="F113" s="220"/>
      <c r="G113" s="220"/>
      <c r="H113" s="220"/>
      <c r="I113" s="220"/>
      <c r="J113" s="222"/>
      <c r="K113" s="220"/>
      <c r="L113" s="221"/>
      <c r="M113" s="252"/>
      <c r="N113" s="250"/>
      <c r="O113" s="217"/>
      <c r="P113" s="251"/>
      <c r="Q113" s="250"/>
      <c r="R113" s="214"/>
      <c r="S113" s="252"/>
      <c r="T113" s="250"/>
      <c r="U113" s="217"/>
      <c r="V113" s="251"/>
      <c r="W113" s="250"/>
      <c r="X113" s="214"/>
      <c r="Y113" s="252"/>
      <c r="Z113" s="250"/>
      <c r="AA113" s="217"/>
      <c r="AB113" s="251"/>
      <c r="AC113" s="250"/>
      <c r="AD113" s="214"/>
      <c r="AE113" s="252"/>
      <c r="AF113" s="250"/>
      <c r="AG113" s="217"/>
      <c r="AH113" s="251"/>
      <c r="AI113" s="250"/>
      <c r="AJ113" s="214"/>
      <c r="AK113" s="252"/>
      <c r="AL113" s="250"/>
      <c r="AM113" s="217"/>
      <c r="AN113" s="251"/>
      <c r="AO113" s="250"/>
      <c r="AP113" s="214"/>
      <c r="AQ113" s="213"/>
      <c r="AR113" s="212"/>
      <c r="AS113" s="211"/>
      <c r="AT113" s="219"/>
    </row>
    <row r="114" spans="2:46" s="54" customFormat="1" ht="18">
      <c r="B114" s="36"/>
      <c r="C114" s="35"/>
      <c r="D114" s="155" t="s">
        <v>121</v>
      </c>
      <c r="E114" s="35"/>
      <c r="F114" s="35"/>
      <c r="G114" s="35"/>
      <c r="H114" s="35"/>
      <c r="I114" s="35"/>
      <c r="J114" s="517"/>
      <c r="K114" s="155" t="s">
        <v>81</v>
      </c>
      <c r="L114" s="156"/>
      <c r="M114" s="249"/>
      <c r="N114" s="474"/>
      <c r="O114" s="147"/>
      <c r="P114" s="152"/>
      <c r="Q114" s="467"/>
      <c r="R114" s="144"/>
      <c r="S114" s="249"/>
      <c r="T114" s="474"/>
      <c r="U114" s="147"/>
      <c r="V114" s="152"/>
      <c r="W114" s="467"/>
      <c r="X114" s="144"/>
      <c r="Y114" s="249"/>
      <c r="Z114" s="474"/>
      <c r="AA114" s="147"/>
      <c r="AB114" s="152"/>
      <c r="AC114" s="467"/>
      <c r="AD114" s="144"/>
      <c r="AE114" s="249"/>
      <c r="AF114" s="474"/>
      <c r="AG114" s="100"/>
      <c r="AH114" s="152"/>
      <c r="AI114" s="467"/>
      <c r="AJ114" s="144"/>
      <c r="AK114" s="249"/>
      <c r="AL114" s="474"/>
      <c r="AM114" s="100"/>
      <c r="AN114" s="152"/>
      <c r="AO114" s="467"/>
      <c r="AP114" s="144"/>
      <c r="AQ114" s="143"/>
      <c r="AR114" s="142"/>
      <c r="AS114" s="141"/>
      <c r="AT114" s="148"/>
    </row>
    <row r="115" spans="2:46" s="54" customFormat="1" ht="18">
      <c r="B115" s="36"/>
      <c r="C115" s="35"/>
      <c r="D115" s="155" t="s">
        <v>133</v>
      </c>
      <c r="E115" s="35"/>
      <c r="F115" s="35"/>
      <c r="G115" s="35"/>
      <c r="H115" s="35"/>
      <c r="I115" s="35"/>
      <c r="J115" s="517"/>
      <c r="K115" s="155" t="s">
        <v>81</v>
      </c>
      <c r="L115" s="156"/>
      <c r="M115" s="249"/>
      <c r="N115" s="474"/>
      <c r="O115" s="147"/>
      <c r="P115" s="152"/>
      <c r="Q115" s="467"/>
      <c r="R115" s="144"/>
      <c r="S115" s="249"/>
      <c r="T115" s="474"/>
      <c r="U115" s="147"/>
      <c r="V115" s="152"/>
      <c r="W115" s="467"/>
      <c r="X115" s="144"/>
      <c r="Y115" s="249"/>
      <c r="Z115" s="474"/>
      <c r="AA115" s="147"/>
      <c r="AB115" s="152"/>
      <c r="AC115" s="467"/>
      <c r="AD115" s="144"/>
      <c r="AE115" s="249"/>
      <c r="AF115" s="474"/>
      <c r="AG115" s="100"/>
      <c r="AH115" s="152"/>
      <c r="AI115" s="467"/>
      <c r="AJ115" s="144"/>
      <c r="AK115" s="249"/>
      <c r="AL115" s="474"/>
      <c r="AM115" s="100"/>
      <c r="AN115" s="152"/>
      <c r="AO115" s="467"/>
      <c r="AP115" s="144"/>
      <c r="AQ115" s="143"/>
      <c r="AR115" s="142"/>
      <c r="AS115" s="141"/>
      <c r="AT115" s="148"/>
    </row>
    <row r="116" spans="2:46" s="54" customFormat="1" ht="18">
      <c r="B116" s="36"/>
      <c r="C116" s="35"/>
      <c r="D116" s="155" t="s">
        <v>132</v>
      </c>
      <c r="E116" s="35"/>
      <c r="F116" s="35"/>
      <c r="G116" s="35"/>
      <c r="H116" s="35"/>
      <c r="I116" s="35"/>
      <c r="J116" s="517"/>
      <c r="K116" s="155" t="s">
        <v>82</v>
      </c>
      <c r="L116" s="156"/>
      <c r="M116" s="249"/>
      <c r="N116" s="474"/>
      <c r="O116" s="147"/>
      <c r="P116" s="152"/>
      <c r="Q116" s="467"/>
      <c r="R116" s="144"/>
      <c r="S116" s="249"/>
      <c r="T116" s="474"/>
      <c r="U116" s="147"/>
      <c r="V116" s="152"/>
      <c r="W116" s="467"/>
      <c r="X116" s="144"/>
      <c r="Y116" s="249"/>
      <c r="Z116" s="474"/>
      <c r="AA116" s="147"/>
      <c r="AB116" s="152"/>
      <c r="AC116" s="467"/>
      <c r="AD116" s="144"/>
      <c r="AE116" s="249"/>
      <c r="AF116" s="474"/>
      <c r="AG116" s="100"/>
      <c r="AH116" s="152"/>
      <c r="AI116" s="467"/>
      <c r="AJ116" s="144"/>
      <c r="AK116" s="249"/>
      <c r="AL116" s="474"/>
      <c r="AM116" s="100"/>
      <c r="AN116" s="152"/>
      <c r="AO116" s="467"/>
      <c r="AP116" s="144"/>
      <c r="AQ116" s="143"/>
      <c r="AR116" s="142"/>
      <c r="AS116" s="141"/>
      <c r="AT116" s="148"/>
    </row>
    <row r="117" spans="2:46" s="54" customFormat="1" ht="18">
      <c r="B117" s="36"/>
      <c r="C117" s="35"/>
      <c r="D117" s="155"/>
      <c r="E117" s="35"/>
      <c r="F117" s="35"/>
      <c r="G117" s="35"/>
      <c r="H117" s="35"/>
      <c r="I117" s="35"/>
      <c r="J117" s="517"/>
      <c r="K117" s="155"/>
      <c r="L117" s="156"/>
      <c r="M117" s="249"/>
      <c r="N117" s="474"/>
      <c r="O117" s="147"/>
      <c r="P117" s="152"/>
      <c r="Q117" s="467"/>
      <c r="R117" s="144"/>
      <c r="S117" s="249"/>
      <c r="T117" s="474"/>
      <c r="U117" s="147"/>
      <c r="V117" s="152"/>
      <c r="W117" s="467"/>
      <c r="X117" s="144"/>
      <c r="Y117" s="249"/>
      <c r="Z117" s="474"/>
      <c r="AA117" s="147"/>
      <c r="AB117" s="152"/>
      <c r="AC117" s="467"/>
      <c r="AD117" s="144"/>
      <c r="AE117" s="249"/>
      <c r="AF117" s="474"/>
      <c r="AG117" s="100"/>
      <c r="AH117" s="152"/>
      <c r="AI117" s="467"/>
      <c r="AJ117" s="144"/>
      <c r="AK117" s="249"/>
      <c r="AL117" s="474"/>
      <c r="AM117" s="100"/>
      <c r="AN117" s="152"/>
      <c r="AO117" s="467"/>
      <c r="AP117" s="144"/>
      <c r="AQ117" s="143"/>
      <c r="AR117" s="142"/>
      <c r="AS117" s="141"/>
      <c r="AT117" s="148"/>
    </row>
    <row r="118" spans="2:46" s="54" customFormat="1" ht="18">
      <c r="B118" s="36"/>
      <c r="C118" s="35" t="s">
        <v>15</v>
      </c>
      <c r="D118" s="155" t="s">
        <v>210</v>
      </c>
      <c r="E118" s="35"/>
      <c r="F118" s="35"/>
      <c r="G118" s="35"/>
      <c r="H118" s="35"/>
      <c r="I118" s="35"/>
      <c r="J118" s="517"/>
      <c r="K118" s="155"/>
      <c r="L118" s="156"/>
      <c r="M118" s="249"/>
      <c r="N118" s="474"/>
      <c r="O118" s="147"/>
      <c r="P118" s="152"/>
      <c r="Q118" s="467"/>
      <c r="R118" s="144"/>
      <c r="S118" s="249"/>
      <c r="T118" s="474"/>
      <c r="U118" s="147"/>
      <c r="V118" s="152"/>
      <c r="W118" s="467"/>
      <c r="X118" s="144"/>
      <c r="Y118" s="249"/>
      <c r="Z118" s="474"/>
      <c r="AA118" s="147"/>
      <c r="AB118" s="152"/>
      <c r="AC118" s="467"/>
      <c r="AD118" s="144"/>
      <c r="AE118" s="249"/>
      <c r="AF118" s="474"/>
      <c r="AG118" s="100"/>
      <c r="AH118" s="152"/>
      <c r="AI118" s="467"/>
      <c r="AJ118" s="144"/>
      <c r="AK118" s="249"/>
      <c r="AL118" s="474"/>
      <c r="AM118" s="100"/>
      <c r="AN118" s="152"/>
      <c r="AO118" s="467"/>
      <c r="AP118" s="144"/>
      <c r="AQ118" s="143"/>
      <c r="AR118" s="142"/>
      <c r="AS118" s="141"/>
      <c r="AT118" s="148"/>
    </row>
    <row r="119" spans="2:46" s="54" customFormat="1" ht="18">
      <c r="B119" s="36"/>
      <c r="C119" s="35"/>
      <c r="D119" s="155" t="s">
        <v>121</v>
      </c>
      <c r="E119" s="35"/>
      <c r="F119" s="35"/>
      <c r="G119" s="35"/>
      <c r="H119" s="35"/>
      <c r="I119" s="35"/>
      <c r="J119" s="517"/>
      <c r="K119" s="155" t="s">
        <v>81</v>
      </c>
      <c r="L119" s="156"/>
      <c r="M119" s="249"/>
      <c r="N119" s="474"/>
      <c r="O119" s="147"/>
      <c r="P119" s="152"/>
      <c r="Q119" s="467"/>
      <c r="R119" s="144"/>
      <c r="S119" s="249"/>
      <c r="T119" s="474"/>
      <c r="U119" s="147"/>
      <c r="V119" s="152"/>
      <c r="W119" s="467"/>
      <c r="X119" s="144"/>
      <c r="Y119" s="249"/>
      <c r="Z119" s="474"/>
      <c r="AA119" s="147"/>
      <c r="AB119" s="152"/>
      <c r="AC119" s="467"/>
      <c r="AD119" s="144"/>
      <c r="AE119" s="249"/>
      <c r="AF119" s="474"/>
      <c r="AG119" s="100"/>
      <c r="AH119" s="152"/>
      <c r="AI119" s="467"/>
      <c r="AJ119" s="144"/>
      <c r="AK119" s="249"/>
      <c r="AL119" s="474"/>
      <c r="AM119" s="100"/>
      <c r="AN119" s="152"/>
      <c r="AO119" s="467"/>
      <c r="AP119" s="144"/>
      <c r="AQ119" s="143"/>
      <c r="AR119" s="142"/>
      <c r="AS119" s="141"/>
      <c r="AT119" s="148"/>
    </row>
    <row r="120" spans="2:46" s="54" customFormat="1" ht="18">
      <c r="B120" s="36"/>
      <c r="C120" s="35"/>
      <c r="D120" s="155" t="s">
        <v>133</v>
      </c>
      <c r="E120" s="35"/>
      <c r="F120" s="35"/>
      <c r="G120" s="35"/>
      <c r="H120" s="35"/>
      <c r="I120" s="35"/>
      <c r="J120" s="517"/>
      <c r="K120" s="155" t="s">
        <v>81</v>
      </c>
      <c r="L120" s="156"/>
      <c r="M120" s="249"/>
      <c r="N120" s="474"/>
      <c r="O120" s="147"/>
      <c r="P120" s="152"/>
      <c r="Q120" s="467"/>
      <c r="R120" s="144"/>
      <c r="S120" s="249"/>
      <c r="T120" s="474"/>
      <c r="U120" s="147"/>
      <c r="V120" s="152"/>
      <c r="W120" s="467"/>
      <c r="X120" s="144"/>
      <c r="Y120" s="249"/>
      <c r="Z120" s="474"/>
      <c r="AA120" s="147"/>
      <c r="AB120" s="152"/>
      <c r="AC120" s="467"/>
      <c r="AD120" s="144"/>
      <c r="AE120" s="249"/>
      <c r="AF120" s="474"/>
      <c r="AG120" s="100"/>
      <c r="AH120" s="152"/>
      <c r="AI120" s="467"/>
      <c r="AJ120" s="144"/>
      <c r="AK120" s="249"/>
      <c r="AL120" s="474"/>
      <c r="AM120" s="100"/>
      <c r="AN120" s="152"/>
      <c r="AO120" s="467"/>
      <c r="AP120" s="144"/>
      <c r="AQ120" s="143"/>
      <c r="AR120" s="142"/>
      <c r="AS120" s="141"/>
      <c r="AT120" s="148"/>
    </row>
    <row r="121" spans="2:46" s="54" customFormat="1" ht="18">
      <c r="B121" s="36"/>
      <c r="C121" s="35"/>
      <c r="D121" s="155" t="s">
        <v>132</v>
      </c>
      <c r="E121" s="35"/>
      <c r="F121" s="35"/>
      <c r="G121" s="35"/>
      <c r="H121" s="35"/>
      <c r="I121" s="35"/>
      <c r="J121" s="517"/>
      <c r="K121" s="155" t="s">
        <v>82</v>
      </c>
      <c r="L121" s="156"/>
      <c r="M121" s="249"/>
      <c r="N121" s="474"/>
      <c r="O121" s="147"/>
      <c r="P121" s="152"/>
      <c r="Q121" s="467"/>
      <c r="R121" s="144"/>
      <c r="S121" s="249"/>
      <c r="T121" s="474"/>
      <c r="U121" s="147"/>
      <c r="V121" s="152"/>
      <c r="W121" s="467"/>
      <c r="X121" s="144"/>
      <c r="Y121" s="249"/>
      <c r="Z121" s="474"/>
      <c r="AA121" s="147"/>
      <c r="AB121" s="152"/>
      <c r="AC121" s="467"/>
      <c r="AD121" s="144"/>
      <c r="AE121" s="249"/>
      <c r="AF121" s="474"/>
      <c r="AG121" s="100"/>
      <c r="AH121" s="152"/>
      <c r="AI121" s="467"/>
      <c r="AJ121" s="144"/>
      <c r="AK121" s="249"/>
      <c r="AL121" s="474"/>
      <c r="AM121" s="100"/>
      <c r="AN121" s="152"/>
      <c r="AO121" s="467"/>
      <c r="AP121" s="144"/>
      <c r="AQ121" s="143"/>
      <c r="AR121" s="142"/>
      <c r="AS121" s="141"/>
      <c r="AT121" s="148"/>
    </row>
    <row r="122" spans="2:46" s="54" customFormat="1" ht="18">
      <c r="B122" s="36"/>
      <c r="C122" s="35"/>
      <c r="D122" s="155"/>
      <c r="E122" s="35"/>
      <c r="F122" s="35"/>
      <c r="G122" s="35"/>
      <c r="H122" s="35"/>
      <c r="I122" s="35"/>
      <c r="J122" s="517"/>
      <c r="K122" s="155"/>
      <c r="L122" s="156"/>
      <c r="M122" s="249"/>
      <c r="N122" s="474"/>
      <c r="O122" s="147"/>
      <c r="P122" s="152"/>
      <c r="Q122" s="467"/>
      <c r="R122" s="144"/>
      <c r="S122" s="249"/>
      <c r="T122" s="474"/>
      <c r="U122" s="147"/>
      <c r="V122" s="152"/>
      <c r="W122" s="467"/>
      <c r="X122" s="144"/>
      <c r="Y122" s="249"/>
      <c r="Z122" s="474"/>
      <c r="AA122" s="147"/>
      <c r="AB122" s="152"/>
      <c r="AC122" s="467"/>
      <c r="AD122" s="144"/>
      <c r="AE122" s="249"/>
      <c r="AF122" s="474"/>
      <c r="AG122" s="100"/>
      <c r="AH122" s="152"/>
      <c r="AI122" s="467"/>
      <c r="AJ122" s="144"/>
      <c r="AK122" s="249"/>
      <c r="AL122" s="474"/>
      <c r="AM122" s="100"/>
      <c r="AN122" s="152"/>
      <c r="AO122" s="467"/>
      <c r="AP122" s="144"/>
      <c r="AQ122" s="143"/>
      <c r="AR122" s="142"/>
      <c r="AS122" s="141"/>
      <c r="AT122" s="148"/>
    </row>
    <row r="123" spans="2:46" s="54" customFormat="1" ht="18">
      <c r="B123" s="36"/>
      <c r="C123" s="35"/>
      <c r="D123" s="155"/>
      <c r="E123" s="35"/>
      <c r="F123" s="35"/>
      <c r="G123" s="35"/>
      <c r="H123" s="35"/>
      <c r="I123" s="35"/>
      <c r="J123" s="517"/>
      <c r="K123" s="155"/>
      <c r="L123" s="156"/>
      <c r="M123" s="249"/>
      <c r="N123" s="474"/>
      <c r="O123" s="147"/>
      <c r="P123" s="152"/>
      <c r="Q123" s="467"/>
      <c r="R123" s="144"/>
      <c r="S123" s="249"/>
      <c r="T123" s="474"/>
      <c r="U123" s="147"/>
      <c r="V123" s="152"/>
      <c r="W123" s="467"/>
      <c r="X123" s="144"/>
      <c r="Y123" s="249"/>
      <c r="Z123" s="474"/>
      <c r="AA123" s="147"/>
      <c r="AB123" s="152"/>
      <c r="AC123" s="467"/>
      <c r="AD123" s="144"/>
      <c r="AE123" s="249"/>
      <c r="AF123" s="474"/>
      <c r="AG123" s="100"/>
      <c r="AH123" s="152"/>
      <c r="AI123" s="467"/>
      <c r="AJ123" s="144"/>
      <c r="AK123" s="249"/>
      <c r="AL123" s="474"/>
      <c r="AM123" s="100"/>
      <c r="AN123" s="152"/>
      <c r="AO123" s="467"/>
      <c r="AP123" s="144"/>
      <c r="AQ123" s="143"/>
      <c r="AR123" s="142"/>
      <c r="AS123" s="141"/>
      <c r="AT123" s="148"/>
    </row>
    <row r="124" spans="2:46" s="54" customFormat="1" ht="18">
      <c r="B124" s="139"/>
      <c r="C124" s="138"/>
      <c r="D124" s="403" t="s">
        <v>211</v>
      </c>
      <c r="E124" s="403"/>
      <c r="F124" s="403"/>
      <c r="G124" s="403"/>
      <c r="H124" s="403"/>
      <c r="I124" s="403"/>
      <c r="J124" s="404"/>
      <c r="K124" s="403"/>
      <c r="L124" s="405"/>
      <c r="M124" s="406"/>
      <c r="N124" s="407"/>
      <c r="O124" s="408"/>
      <c r="P124" s="409"/>
      <c r="Q124" s="407"/>
      <c r="R124" s="410"/>
      <c r="S124" s="406"/>
      <c r="T124" s="407"/>
      <c r="U124" s="408"/>
      <c r="V124" s="409"/>
      <c r="W124" s="407"/>
      <c r="X124" s="410"/>
      <c r="Y124" s="406"/>
      <c r="Z124" s="407"/>
      <c r="AA124" s="408"/>
      <c r="AB124" s="409"/>
      <c r="AC124" s="407"/>
      <c r="AD124" s="410"/>
      <c r="AE124" s="406"/>
      <c r="AF124" s="407"/>
      <c r="AG124" s="408"/>
      <c r="AH124" s="409"/>
      <c r="AI124" s="407"/>
      <c r="AJ124" s="410"/>
      <c r="AK124" s="406"/>
      <c r="AL124" s="407"/>
      <c r="AM124" s="408"/>
      <c r="AN124" s="409"/>
      <c r="AO124" s="407"/>
      <c r="AP124" s="410"/>
      <c r="AQ124" s="411"/>
      <c r="AR124" s="481"/>
      <c r="AS124" s="491"/>
      <c r="AT124" s="167"/>
    </row>
    <row r="125" spans="2:46" s="54" customFormat="1" ht="18">
      <c r="B125" s="248"/>
      <c r="C125" s="247"/>
      <c r="D125" s="138"/>
      <c r="E125" s="247"/>
      <c r="F125" s="247"/>
      <c r="G125" s="247"/>
      <c r="H125" s="247"/>
      <c r="I125" s="247"/>
      <c r="J125" s="246"/>
      <c r="K125" s="169"/>
      <c r="L125" s="245"/>
      <c r="M125" s="244"/>
      <c r="N125" s="243"/>
      <c r="O125" s="166"/>
      <c r="P125" s="165"/>
      <c r="Q125" s="243"/>
      <c r="R125" s="163"/>
      <c r="S125" s="244"/>
      <c r="T125" s="243"/>
      <c r="U125" s="166"/>
      <c r="V125" s="165"/>
      <c r="W125" s="243"/>
      <c r="X125" s="163"/>
      <c r="Y125" s="244"/>
      <c r="Z125" s="243"/>
      <c r="AA125" s="166"/>
      <c r="AB125" s="165"/>
      <c r="AC125" s="243"/>
      <c r="AD125" s="163"/>
      <c r="AE125" s="244"/>
      <c r="AF125" s="243"/>
      <c r="AG125" s="166"/>
      <c r="AH125" s="165"/>
      <c r="AI125" s="243"/>
      <c r="AJ125" s="163"/>
      <c r="AK125" s="244"/>
      <c r="AL125" s="243"/>
      <c r="AM125" s="166"/>
      <c r="AN125" s="165"/>
      <c r="AO125" s="243"/>
      <c r="AP125" s="163"/>
      <c r="AQ125" s="162"/>
      <c r="AR125" s="161"/>
      <c r="AS125" s="160"/>
      <c r="AT125" s="167"/>
    </row>
    <row r="126" spans="2:46" s="54" customFormat="1" ht="18">
      <c r="B126" s="424"/>
      <c r="C126" s="425" t="s">
        <v>146</v>
      </c>
      <c r="D126" s="427"/>
      <c r="E126" s="427"/>
      <c r="F126" s="427"/>
      <c r="G126" s="427"/>
      <c r="H126" s="427"/>
      <c r="I126" s="427"/>
      <c r="J126" s="439"/>
      <c r="K126" s="427"/>
      <c r="L126" s="429"/>
      <c r="M126" s="424"/>
      <c r="N126" s="430"/>
      <c r="O126" s="431"/>
      <c r="P126" s="432"/>
      <c r="Q126" s="430"/>
      <c r="R126" s="433"/>
      <c r="S126" s="424"/>
      <c r="T126" s="430"/>
      <c r="U126" s="431"/>
      <c r="V126" s="432"/>
      <c r="W126" s="430"/>
      <c r="X126" s="433"/>
      <c r="Y126" s="424"/>
      <c r="Z126" s="430"/>
      <c r="AA126" s="431"/>
      <c r="AB126" s="432"/>
      <c r="AC126" s="430"/>
      <c r="AD126" s="433"/>
      <c r="AE126" s="424"/>
      <c r="AF126" s="430"/>
      <c r="AG126" s="431"/>
      <c r="AH126" s="432"/>
      <c r="AI126" s="430"/>
      <c r="AJ126" s="433"/>
      <c r="AK126" s="424"/>
      <c r="AL126" s="430"/>
      <c r="AM126" s="431"/>
      <c r="AN126" s="432"/>
      <c r="AO126" s="430"/>
      <c r="AP126" s="433"/>
      <c r="AQ126" s="434"/>
      <c r="AR126" s="480"/>
      <c r="AS126" s="490"/>
      <c r="AT126" s="219"/>
    </row>
    <row r="127" spans="2:46" s="54" customFormat="1" ht="18">
      <c r="B127" s="93"/>
      <c r="C127" s="220"/>
      <c r="D127" s="95"/>
      <c r="E127" s="95"/>
      <c r="F127" s="95"/>
      <c r="G127" s="95"/>
      <c r="H127" s="95"/>
      <c r="I127" s="95"/>
      <c r="J127" s="159"/>
      <c r="K127" s="95"/>
      <c r="L127" s="94"/>
      <c r="M127" s="93"/>
      <c r="N127" s="91"/>
      <c r="O127" s="217"/>
      <c r="P127" s="216"/>
      <c r="Q127" s="91"/>
      <c r="R127" s="214"/>
      <c r="S127" s="93"/>
      <c r="T127" s="91"/>
      <c r="U127" s="217"/>
      <c r="V127" s="216"/>
      <c r="W127" s="91"/>
      <c r="X127" s="214"/>
      <c r="Y127" s="93"/>
      <c r="Z127" s="91"/>
      <c r="AA127" s="217"/>
      <c r="AB127" s="216"/>
      <c r="AC127" s="91"/>
      <c r="AD127" s="214"/>
      <c r="AE127" s="93"/>
      <c r="AF127" s="91"/>
      <c r="AG127" s="217"/>
      <c r="AH127" s="216"/>
      <c r="AI127" s="91"/>
      <c r="AJ127" s="214"/>
      <c r="AK127" s="93"/>
      <c r="AL127" s="91"/>
      <c r="AM127" s="217"/>
      <c r="AN127" s="216"/>
      <c r="AO127" s="91"/>
      <c r="AP127" s="214"/>
      <c r="AQ127" s="213"/>
      <c r="AR127" s="212"/>
      <c r="AS127" s="211"/>
      <c r="AT127" s="219"/>
    </row>
    <row r="128" spans="2:46" s="54" customFormat="1" ht="18">
      <c r="B128" s="505" t="s">
        <v>128</v>
      </c>
      <c r="C128" s="113" t="s">
        <v>180</v>
      </c>
      <c r="D128" s="111"/>
      <c r="E128" s="111"/>
      <c r="F128" s="111"/>
      <c r="G128" s="111"/>
      <c r="H128" s="111"/>
      <c r="I128" s="111"/>
      <c r="J128" s="112"/>
      <c r="K128" s="111"/>
      <c r="L128" s="110"/>
      <c r="M128" s="109"/>
      <c r="N128" s="106"/>
      <c r="O128" s="210"/>
      <c r="P128" s="209"/>
      <c r="Q128" s="106"/>
      <c r="R128" s="208"/>
      <c r="S128" s="109"/>
      <c r="T128" s="106"/>
      <c r="U128" s="210"/>
      <c r="V128" s="209"/>
      <c r="W128" s="106"/>
      <c r="X128" s="208"/>
      <c r="Y128" s="109"/>
      <c r="Z128" s="106"/>
      <c r="AA128" s="210"/>
      <c r="AB128" s="209"/>
      <c r="AC128" s="106"/>
      <c r="AD128" s="208"/>
      <c r="AE128" s="109"/>
      <c r="AF128" s="106"/>
      <c r="AG128" s="210"/>
      <c r="AH128" s="209"/>
      <c r="AI128" s="106"/>
      <c r="AJ128" s="208"/>
      <c r="AK128" s="109"/>
      <c r="AL128" s="106"/>
      <c r="AM128" s="210"/>
      <c r="AN128" s="209"/>
      <c r="AO128" s="106"/>
      <c r="AP128" s="208"/>
      <c r="AQ128" s="207"/>
      <c r="AR128" s="206"/>
      <c r="AS128" s="205"/>
      <c r="AT128" s="219"/>
    </row>
    <row r="129" spans="2:46" s="54" customFormat="1" ht="18">
      <c r="B129" s="102"/>
      <c r="C129" s="78"/>
      <c r="D129" s="50"/>
      <c r="E129" s="50"/>
      <c r="F129" s="50"/>
      <c r="G129" s="50"/>
      <c r="H129" s="50"/>
      <c r="I129" s="50"/>
      <c r="J129" s="40"/>
      <c r="K129" s="50"/>
      <c r="L129" s="75"/>
      <c r="M129" s="74"/>
      <c r="N129" s="39"/>
      <c r="O129" s="73"/>
      <c r="P129" s="72"/>
      <c r="Q129" s="39"/>
      <c r="R129" s="71"/>
      <c r="S129" s="74"/>
      <c r="T129" s="39"/>
      <c r="U129" s="73"/>
      <c r="V129" s="72"/>
      <c r="W129" s="39"/>
      <c r="X129" s="71"/>
      <c r="Y129" s="74"/>
      <c r="Z129" s="39"/>
      <c r="AA129" s="73"/>
      <c r="AB129" s="72"/>
      <c r="AC129" s="39"/>
      <c r="AD129" s="71"/>
      <c r="AE129" s="74"/>
      <c r="AF129" s="39"/>
      <c r="AG129" s="73"/>
      <c r="AH129" s="72"/>
      <c r="AI129" s="39"/>
      <c r="AJ129" s="71"/>
      <c r="AK129" s="74"/>
      <c r="AL129" s="39"/>
      <c r="AM129" s="73"/>
      <c r="AN129" s="72"/>
      <c r="AO129" s="39"/>
      <c r="AP129" s="71"/>
      <c r="AQ129" s="70"/>
      <c r="AR129" s="69"/>
      <c r="AS129" s="68"/>
      <c r="AT129" s="43"/>
    </row>
    <row r="130" spans="2:46" s="54" customFormat="1" ht="18">
      <c r="B130" s="424"/>
      <c r="C130" s="425" t="s">
        <v>181</v>
      </c>
      <c r="D130" s="427"/>
      <c r="E130" s="427"/>
      <c r="F130" s="427"/>
      <c r="G130" s="427"/>
      <c r="H130" s="427"/>
      <c r="I130" s="427"/>
      <c r="J130" s="439"/>
      <c r="K130" s="427"/>
      <c r="L130" s="429"/>
      <c r="M130" s="424"/>
      <c r="N130" s="430"/>
      <c r="O130" s="431"/>
      <c r="P130" s="432"/>
      <c r="Q130" s="430"/>
      <c r="R130" s="433"/>
      <c r="S130" s="424"/>
      <c r="T130" s="430"/>
      <c r="U130" s="431"/>
      <c r="V130" s="432"/>
      <c r="W130" s="430"/>
      <c r="X130" s="433"/>
      <c r="Y130" s="424"/>
      <c r="Z130" s="430"/>
      <c r="AA130" s="431"/>
      <c r="AB130" s="432"/>
      <c r="AC130" s="430"/>
      <c r="AD130" s="433"/>
      <c r="AE130" s="424"/>
      <c r="AF130" s="430"/>
      <c r="AG130" s="431"/>
      <c r="AH130" s="432"/>
      <c r="AI130" s="430"/>
      <c r="AJ130" s="433"/>
      <c r="AK130" s="424"/>
      <c r="AL130" s="430"/>
      <c r="AM130" s="431"/>
      <c r="AN130" s="432"/>
      <c r="AO130" s="430"/>
      <c r="AP130" s="433"/>
      <c r="AQ130" s="434"/>
      <c r="AR130" s="480"/>
      <c r="AS130" s="490"/>
      <c r="AT130" s="219"/>
    </row>
    <row r="131" spans="2:46" ht="17.100000000000001" customHeight="1">
      <c r="B131" s="74"/>
      <c r="D131" s="77"/>
      <c r="E131" s="50"/>
      <c r="F131" s="50"/>
      <c r="G131" s="50"/>
      <c r="H131" s="50"/>
      <c r="I131" s="50"/>
      <c r="K131" s="199"/>
      <c r="L131" s="200"/>
      <c r="M131" s="198"/>
      <c r="O131" s="100"/>
      <c r="P131" s="41"/>
      <c r="Q131" s="39"/>
      <c r="R131" s="136"/>
      <c r="S131" s="198"/>
      <c r="U131" s="100"/>
      <c r="V131" s="41"/>
      <c r="X131" s="136"/>
      <c r="Y131" s="198"/>
      <c r="AA131" s="100"/>
      <c r="AB131" s="41"/>
      <c r="AD131" s="136"/>
      <c r="AE131" s="198"/>
      <c r="AF131" s="39"/>
      <c r="AG131" s="100"/>
      <c r="AH131" s="41"/>
      <c r="AI131" s="39"/>
      <c r="AJ131" s="136"/>
      <c r="AK131" s="198"/>
      <c r="AL131" s="39"/>
      <c r="AM131" s="100"/>
      <c r="AN131" s="41"/>
      <c r="AO131" s="39"/>
      <c r="AP131" s="136"/>
      <c r="AQ131" s="135"/>
      <c r="AR131" s="134"/>
      <c r="AS131" s="79"/>
      <c r="AT131" s="42"/>
    </row>
    <row r="132" spans="2:46" s="54" customFormat="1" ht="18">
      <c r="B132" s="505" t="s">
        <v>127</v>
      </c>
      <c r="C132" s="113" t="s">
        <v>134</v>
      </c>
      <c r="D132" s="111"/>
      <c r="E132" s="111"/>
      <c r="F132" s="111"/>
      <c r="G132" s="111"/>
      <c r="H132" s="111"/>
      <c r="I132" s="111"/>
      <c r="J132" s="112"/>
      <c r="K132" s="111"/>
      <c r="L132" s="110"/>
      <c r="M132" s="109"/>
      <c r="N132" s="204" t="s">
        <v>122</v>
      </c>
      <c r="O132" s="108" t="s">
        <v>118</v>
      </c>
      <c r="P132" s="111"/>
      <c r="Q132" s="204" t="s">
        <v>122</v>
      </c>
      <c r="R132" s="105" t="s">
        <v>118</v>
      </c>
      <c r="S132" s="109"/>
      <c r="T132" s="204" t="s">
        <v>122</v>
      </c>
      <c r="U132" s="108" t="s">
        <v>118</v>
      </c>
      <c r="V132" s="111"/>
      <c r="W132" s="204" t="s">
        <v>122</v>
      </c>
      <c r="X132" s="105" t="s">
        <v>118</v>
      </c>
      <c r="Y132" s="109"/>
      <c r="Z132" s="204" t="s">
        <v>122</v>
      </c>
      <c r="AA132" s="108" t="s">
        <v>118</v>
      </c>
      <c r="AB132" s="111"/>
      <c r="AC132" s="204" t="s">
        <v>122</v>
      </c>
      <c r="AD132" s="105" t="s">
        <v>118</v>
      </c>
      <c r="AE132" s="109"/>
      <c r="AF132" s="204" t="s">
        <v>122</v>
      </c>
      <c r="AG132" s="108" t="s">
        <v>118</v>
      </c>
      <c r="AH132" s="111"/>
      <c r="AI132" s="204" t="s">
        <v>122</v>
      </c>
      <c r="AJ132" s="105" t="s">
        <v>118</v>
      </c>
      <c r="AK132" s="109"/>
      <c r="AL132" s="204" t="s">
        <v>122</v>
      </c>
      <c r="AM132" s="108" t="s">
        <v>118</v>
      </c>
      <c r="AN132" s="111"/>
      <c r="AO132" s="204" t="s">
        <v>122</v>
      </c>
      <c r="AP132" s="105" t="s">
        <v>118</v>
      </c>
      <c r="AQ132" s="104"/>
      <c r="AR132" s="103"/>
      <c r="AS132" s="203"/>
      <c r="AT132" s="158"/>
    </row>
    <row r="133" spans="2:46" s="54" customFormat="1" ht="18">
      <c r="B133" s="506"/>
      <c r="C133" s="220"/>
      <c r="D133" s="95"/>
      <c r="E133" s="95"/>
      <c r="F133" s="95"/>
      <c r="G133" s="95"/>
      <c r="H133" s="95"/>
      <c r="I133" s="95"/>
      <c r="J133" s="159"/>
      <c r="K133" s="95"/>
      <c r="L133" s="94"/>
      <c r="M133" s="93"/>
      <c r="N133" s="507"/>
      <c r="O133" s="90"/>
      <c r="P133" s="95"/>
      <c r="Q133" s="507"/>
      <c r="R133" s="157"/>
      <c r="S133" s="93"/>
      <c r="T133" s="507"/>
      <c r="U133" s="90"/>
      <c r="V133" s="95"/>
      <c r="W133" s="507"/>
      <c r="X133" s="157"/>
      <c r="Y133" s="93"/>
      <c r="Z133" s="507"/>
      <c r="AA133" s="90"/>
      <c r="AB133" s="95"/>
      <c r="AC133" s="507"/>
      <c r="AD133" s="157"/>
      <c r="AE133" s="93"/>
      <c r="AF133" s="507"/>
      <c r="AG133" s="90"/>
      <c r="AH133" s="95"/>
      <c r="AI133" s="507"/>
      <c r="AJ133" s="157"/>
      <c r="AK133" s="93"/>
      <c r="AL133" s="507"/>
      <c r="AM133" s="90"/>
      <c r="AN133" s="95"/>
      <c r="AO133" s="507"/>
      <c r="AP133" s="157"/>
      <c r="AQ133" s="89"/>
      <c r="AR133" s="88"/>
      <c r="AS133" s="87"/>
      <c r="AT133" s="158"/>
    </row>
    <row r="134" spans="2:46" s="54" customFormat="1" ht="18">
      <c r="B134" s="93"/>
      <c r="C134" s="202" t="s">
        <v>121</v>
      </c>
      <c r="D134" s="95" t="s">
        <v>217</v>
      </c>
      <c r="E134" s="95"/>
      <c r="F134" s="95"/>
      <c r="G134" s="95"/>
      <c r="H134" s="95"/>
      <c r="I134" s="95"/>
      <c r="J134" s="159"/>
      <c r="K134" s="95"/>
      <c r="L134" s="94"/>
      <c r="M134" s="93"/>
      <c r="N134" s="91"/>
      <c r="O134" s="90"/>
      <c r="P134" s="56"/>
      <c r="Q134" s="91"/>
      <c r="R134" s="157"/>
      <c r="S134" s="93"/>
      <c r="T134" s="91"/>
      <c r="U134" s="90"/>
      <c r="V134" s="56"/>
      <c r="W134" s="91"/>
      <c r="X134" s="157"/>
      <c r="Y134" s="93"/>
      <c r="Z134" s="91"/>
      <c r="AA134" s="90"/>
      <c r="AB134" s="56"/>
      <c r="AC134" s="91"/>
      <c r="AD134" s="157"/>
      <c r="AE134" s="93"/>
      <c r="AF134" s="91"/>
      <c r="AG134" s="90"/>
      <c r="AH134" s="56"/>
      <c r="AI134" s="91"/>
      <c r="AJ134" s="157"/>
      <c r="AK134" s="93"/>
      <c r="AL134" s="91"/>
      <c r="AM134" s="90"/>
      <c r="AN134" s="56"/>
      <c r="AO134" s="91"/>
      <c r="AP134" s="157"/>
      <c r="AQ134" s="89"/>
      <c r="AR134" s="88"/>
      <c r="AS134" s="87"/>
      <c r="AT134" s="158"/>
    </row>
    <row r="135" spans="2:46" s="54" customFormat="1" ht="18">
      <c r="B135" s="36"/>
      <c r="C135" s="35"/>
      <c r="D135" s="155" t="s">
        <v>121</v>
      </c>
      <c r="E135" s="35" t="s">
        <v>83</v>
      </c>
      <c r="F135" s="35"/>
      <c r="G135" s="35"/>
      <c r="H135" s="35"/>
      <c r="I135" s="35"/>
      <c r="J135" s="517"/>
      <c r="K135" s="155" t="s">
        <v>84</v>
      </c>
      <c r="L135" s="156"/>
      <c r="M135" s="153"/>
      <c r="N135" s="467"/>
      <c r="O135" s="147"/>
      <c r="P135" s="152"/>
      <c r="Q135" s="467"/>
      <c r="R135" s="144"/>
      <c r="S135" s="153"/>
      <c r="T135" s="467"/>
      <c r="U135" s="147"/>
      <c r="V135" s="152"/>
      <c r="W135" s="467"/>
      <c r="X135" s="144"/>
      <c r="Y135" s="153"/>
      <c r="Z135" s="467"/>
      <c r="AA135" s="147"/>
      <c r="AB135" s="152"/>
      <c r="AC135" s="467"/>
      <c r="AD135" s="144"/>
      <c r="AE135" s="153"/>
      <c r="AF135" s="467"/>
      <c r="AG135" s="147"/>
      <c r="AH135" s="152"/>
      <c r="AI135" s="467"/>
      <c r="AJ135" s="144"/>
      <c r="AK135" s="153"/>
      <c r="AL135" s="467"/>
      <c r="AM135" s="147"/>
      <c r="AN135" s="152"/>
      <c r="AO135" s="467"/>
      <c r="AP135" s="144"/>
      <c r="AQ135" s="143"/>
      <c r="AR135" s="142"/>
      <c r="AS135" s="141"/>
      <c r="AT135" s="148"/>
    </row>
    <row r="136" spans="2:46" s="54" customFormat="1" ht="18">
      <c r="B136" s="36"/>
      <c r="C136" s="35"/>
      <c r="D136" s="155" t="s">
        <v>133</v>
      </c>
      <c r="E136" s="35" t="s">
        <v>85</v>
      </c>
      <c r="F136" s="35"/>
      <c r="G136" s="35"/>
      <c r="H136" s="35"/>
      <c r="I136" s="35"/>
      <c r="J136" s="517"/>
      <c r="K136" s="155" t="s">
        <v>84</v>
      </c>
      <c r="L136" s="156"/>
      <c r="M136" s="153"/>
      <c r="N136" s="467"/>
      <c r="O136" s="147"/>
      <c r="P136" s="152"/>
      <c r="Q136" s="467"/>
      <c r="R136" s="144"/>
      <c r="S136" s="153"/>
      <c r="T136" s="467"/>
      <c r="U136" s="147"/>
      <c r="V136" s="152"/>
      <c r="W136" s="467"/>
      <c r="X136" s="144"/>
      <c r="Y136" s="153"/>
      <c r="Z136" s="467"/>
      <c r="AA136" s="147"/>
      <c r="AB136" s="152"/>
      <c r="AC136" s="467"/>
      <c r="AD136" s="144"/>
      <c r="AE136" s="153"/>
      <c r="AF136" s="467"/>
      <c r="AG136" s="147"/>
      <c r="AH136" s="152"/>
      <c r="AI136" s="467"/>
      <c r="AJ136" s="144"/>
      <c r="AK136" s="153"/>
      <c r="AL136" s="467"/>
      <c r="AM136" s="147"/>
      <c r="AN136" s="152"/>
      <c r="AO136" s="467"/>
      <c r="AP136" s="144"/>
      <c r="AQ136" s="143"/>
      <c r="AR136" s="142"/>
      <c r="AS136" s="141"/>
      <c r="AT136" s="148"/>
    </row>
    <row r="137" spans="2:46" s="54" customFormat="1" ht="18">
      <c r="B137" s="36"/>
      <c r="C137" s="35"/>
      <c r="D137" s="530" t="s">
        <v>132</v>
      </c>
      <c r="E137" s="35" t="s">
        <v>86</v>
      </c>
      <c r="F137" s="35"/>
      <c r="G137" s="35"/>
      <c r="H137" s="35"/>
      <c r="I137" s="35"/>
      <c r="J137" s="517"/>
      <c r="K137" s="155" t="s">
        <v>84</v>
      </c>
      <c r="L137" s="156"/>
      <c r="M137" s="153"/>
      <c r="N137" s="467"/>
      <c r="O137" s="147"/>
      <c r="P137" s="152"/>
      <c r="Q137" s="467"/>
      <c r="R137" s="144"/>
      <c r="S137" s="153"/>
      <c r="T137" s="467"/>
      <c r="U137" s="147"/>
      <c r="V137" s="152"/>
      <c r="W137" s="467"/>
      <c r="X137" s="144"/>
      <c r="Y137" s="153"/>
      <c r="Z137" s="467"/>
      <c r="AA137" s="147"/>
      <c r="AB137" s="152"/>
      <c r="AC137" s="467"/>
      <c r="AD137" s="144"/>
      <c r="AE137" s="153"/>
      <c r="AF137" s="467"/>
      <c r="AG137" s="147"/>
      <c r="AH137" s="152"/>
      <c r="AI137" s="467"/>
      <c r="AJ137" s="144"/>
      <c r="AK137" s="153"/>
      <c r="AL137" s="467"/>
      <c r="AM137" s="147"/>
      <c r="AN137" s="152"/>
      <c r="AO137" s="467"/>
      <c r="AP137" s="144"/>
      <c r="AQ137" s="143"/>
      <c r="AR137" s="142"/>
      <c r="AS137" s="141"/>
      <c r="AT137" s="148"/>
    </row>
    <row r="138" spans="2:46" s="54" customFormat="1" ht="18">
      <c r="B138" s="36"/>
      <c r="C138" s="35"/>
      <c r="D138" s="155" t="s">
        <v>131</v>
      </c>
      <c r="E138" s="35" t="s">
        <v>87</v>
      </c>
      <c r="F138" s="35"/>
      <c r="G138" s="35"/>
      <c r="H138" s="35"/>
      <c r="I138" s="35"/>
      <c r="J138" s="517"/>
      <c r="K138" s="155" t="s">
        <v>84</v>
      </c>
      <c r="L138" s="156"/>
      <c r="M138" s="153"/>
      <c r="N138" s="467"/>
      <c r="O138" s="147"/>
      <c r="P138" s="152"/>
      <c r="Q138" s="467"/>
      <c r="R138" s="144"/>
      <c r="S138" s="153"/>
      <c r="T138" s="467"/>
      <c r="U138" s="147"/>
      <c r="V138" s="152"/>
      <c r="W138" s="467"/>
      <c r="X138" s="144"/>
      <c r="Y138" s="153"/>
      <c r="Z138" s="467"/>
      <c r="AA138" s="147"/>
      <c r="AB138" s="152"/>
      <c r="AC138" s="467"/>
      <c r="AD138" s="144"/>
      <c r="AE138" s="153"/>
      <c r="AF138" s="467"/>
      <c r="AG138" s="147"/>
      <c r="AH138" s="152"/>
      <c r="AI138" s="467"/>
      <c r="AJ138" s="144"/>
      <c r="AK138" s="153"/>
      <c r="AL138" s="467"/>
      <c r="AM138" s="147"/>
      <c r="AN138" s="152"/>
      <c r="AO138" s="467"/>
      <c r="AP138" s="144"/>
      <c r="AQ138" s="143"/>
      <c r="AR138" s="142"/>
      <c r="AS138" s="141"/>
      <c r="AT138" s="148"/>
    </row>
    <row r="139" spans="2:46" s="54" customFormat="1" ht="18">
      <c r="B139" s="36"/>
      <c r="C139" s="35"/>
      <c r="D139" s="155" t="s">
        <v>130</v>
      </c>
      <c r="E139" s="35" t="s">
        <v>88</v>
      </c>
      <c r="F139" s="35"/>
      <c r="G139" s="35"/>
      <c r="H139" s="35"/>
      <c r="I139" s="35"/>
      <c r="J139" s="517"/>
      <c r="K139" s="155" t="s">
        <v>84</v>
      </c>
      <c r="L139" s="156"/>
      <c r="M139" s="153"/>
      <c r="N139" s="467"/>
      <c r="O139" s="147"/>
      <c r="P139" s="152"/>
      <c r="Q139" s="467"/>
      <c r="R139" s="144"/>
      <c r="S139" s="153"/>
      <c r="T139" s="467"/>
      <c r="U139" s="147"/>
      <c r="V139" s="152"/>
      <c r="W139" s="467"/>
      <c r="X139" s="144"/>
      <c r="Y139" s="153"/>
      <c r="Z139" s="467"/>
      <c r="AA139" s="147"/>
      <c r="AB139" s="152"/>
      <c r="AC139" s="467"/>
      <c r="AD139" s="144"/>
      <c r="AE139" s="153"/>
      <c r="AF139" s="467"/>
      <c r="AG139" s="147"/>
      <c r="AH139" s="152"/>
      <c r="AI139" s="467"/>
      <c r="AJ139" s="144"/>
      <c r="AK139" s="153"/>
      <c r="AL139" s="467"/>
      <c r="AM139" s="147"/>
      <c r="AN139" s="152"/>
      <c r="AO139" s="467"/>
      <c r="AP139" s="144"/>
      <c r="AQ139" s="143"/>
      <c r="AR139" s="142"/>
      <c r="AS139" s="141"/>
      <c r="AT139" s="148"/>
    </row>
    <row r="140" spans="2:46" s="54" customFormat="1" ht="18">
      <c r="B140" s="36"/>
      <c r="C140" s="35"/>
      <c r="D140" s="155" t="s">
        <v>129</v>
      </c>
      <c r="E140" s="35" t="s">
        <v>89</v>
      </c>
      <c r="F140" s="35"/>
      <c r="G140" s="35"/>
      <c r="H140" s="35"/>
      <c r="I140" s="35"/>
      <c r="J140" s="517"/>
      <c r="K140" s="155" t="s">
        <v>84</v>
      </c>
      <c r="L140" s="156"/>
      <c r="M140" s="153"/>
      <c r="N140" s="467"/>
      <c r="O140" s="147"/>
      <c r="P140" s="152"/>
      <c r="Q140" s="467"/>
      <c r="R140" s="144"/>
      <c r="S140" s="153"/>
      <c r="T140" s="467"/>
      <c r="U140" s="147"/>
      <c r="V140" s="152"/>
      <c r="W140" s="467"/>
      <c r="X140" s="144"/>
      <c r="Y140" s="153"/>
      <c r="Z140" s="467"/>
      <c r="AA140" s="147"/>
      <c r="AB140" s="152"/>
      <c r="AC140" s="467"/>
      <c r="AD140" s="144"/>
      <c r="AE140" s="153"/>
      <c r="AF140" s="467"/>
      <c r="AG140" s="147"/>
      <c r="AH140" s="152"/>
      <c r="AI140" s="467"/>
      <c r="AJ140" s="144"/>
      <c r="AK140" s="153"/>
      <c r="AL140" s="467"/>
      <c r="AM140" s="147"/>
      <c r="AN140" s="152"/>
      <c r="AO140" s="467"/>
      <c r="AP140" s="144"/>
      <c r="AQ140" s="143"/>
      <c r="AR140" s="142"/>
      <c r="AS140" s="141"/>
      <c r="AT140" s="148"/>
    </row>
    <row r="141" spans="2:46" s="54" customFormat="1" ht="18">
      <c r="B141" s="36"/>
      <c r="C141" s="35"/>
      <c r="D141" s="155" t="s">
        <v>128</v>
      </c>
      <c r="E141" s="35" t="s">
        <v>90</v>
      </c>
      <c r="F141" s="35"/>
      <c r="G141" s="35"/>
      <c r="H141" s="35"/>
      <c r="I141" s="35"/>
      <c r="J141" s="517"/>
      <c r="K141" s="155" t="s">
        <v>84</v>
      </c>
      <c r="L141" s="156"/>
      <c r="M141" s="153"/>
      <c r="N141" s="467"/>
      <c r="O141" s="147"/>
      <c r="P141" s="152"/>
      <c r="Q141" s="467"/>
      <c r="R141" s="144"/>
      <c r="S141" s="153"/>
      <c r="T141" s="467"/>
      <c r="U141" s="147"/>
      <c r="V141" s="152"/>
      <c r="W141" s="467"/>
      <c r="X141" s="144"/>
      <c r="Y141" s="153"/>
      <c r="Z141" s="467"/>
      <c r="AA141" s="147"/>
      <c r="AB141" s="152"/>
      <c r="AC141" s="467"/>
      <c r="AD141" s="144"/>
      <c r="AE141" s="153"/>
      <c r="AF141" s="467"/>
      <c r="AG141" s="147"/>
      <c r="AH141" s="152"/>
      <c r="AI141" s="467"/>
      <c r="AJ141" s="144"/>
      <c r="AK141" s="153"/>
      <c r="AL141" s="467"/>
      <c r="AM141" s="147"/>
      <c r="AN141" s="152"/>
      <c r="AO141" s="467"/>
      <c r="AP141" s="144"/>
      <c r="AQ141" s="143"/>
      <c r="AR141" s="142"/>
      <c r="AS141" s="141"/>
      <c r="AT141" s="148"/>
    </row>
    <row r="142" spans="2:46" s="54" customFormat="1" ht="18">
      <c r="B142" s="36"/>
      <c r="C142" s="35"/>
      <c r="D142" s="155" t="s">
        <v>127</v>
      </c>
      <c r="E142" s="35" t="s">
        <v>91</v>
      </c>
      <c r="F142" s="35"/>
      <c r="G142" s="35"/>
      <c r="H142" s="35"/>
      <c r="I142" s="35"/>
      <c r="J142" s="517"/>
      <c r="K142" s="155" t="s">
        <v>84</v>
      </c>
      <c r="L142" s="156"/>
      <c r="M142" s="153"/>
      <c r="N142" s="467"/>
      <c r="O142" s="147"/>
      <c r="P142" s="152"/>
      <c r="Q142" s="467"/>
      <c r="R142" s="144"/>
      <c r="S142" s="153"/>
      <c r="T142" s="467"/>
      <c r="U142" s="147"/>
      <c r="V142" s="152"/>
      <c r="W142" s="467"/>
      <c r="X142" s="144"/>
      <c r="Y142" s="153"/>
      <c r="Z142" s="467"/>
      <c r="AA142" s="147"/>
      <c r="AB142" s="152"/>
      <c r="AC142" s="467"/>
      <c r="AD142" s="144"/>
      <c r="AE142" s="153"/>
      <c r="AF142" s="467"/>
      <c r="AG142" s="147"/>
      <c r="AH142" s="152"/>
      <c r="AI142" s="467"/>
      <c r="AJ142" s="144"/>
      <c r="AK142" s="153"/>
      <c r="AL142" s="467"/>
      <c r="AM142" s="147"/>
      <c r="AN142" s="152"/>
      <c r="AO142" s="467"/>
      <c r="AP142" s="144"/>
      <c r="AQ142" s="143"/>
      <c r="AR142" s="142"/>
      <c r="AS142" s="141"/>
      <c r="AT142" s="148"/>
    </row>
    <row r="143" spans="2:46" s="54" customFormat="1" ht="18">
      <c r="B143" s="36"/>
      <c r="C143" s="35"/>
      <c r="D143" s="155" t="s">
        <v>126</v>
      </c>
      <c r="E143" s="35" t="s">
        <v>215</v>
      </c>
      <c r="F143" s="35"/>
      <c r="G143" s="35"/>
      <c r="H143" s="35"/>
      <c r="I143" s="35"/>
      <c r="J143" s="517"/>
      <c r="K143" s="155" t="s">
        <v>74</v>
      </c>
      <c r="L143" s="156"/>
      <c r="M143" s="153"/>
      <c r="N143" s="467"/>
      <c r="O143" s="147"/>
      <c r="P143" s="152"/>
      <c r="Q143" s="467"/>
      <c r="R143" s="144"/>
      <c r="S143" s="153"/>
      <c r="T143" s="467"/>
      <c r="U143" s="147"/>
      <c r="V143" s="152"/>
      <c r="W143" s="467"/>
      <c r="X143" s="144"/>
      <c r="Y143" s="153"/>
      <c r="Z143" s="467"/>
      <c r="AA143" s="147"/>
      <c r="AB143" s="152"/>
      <c r="AC143" s="467"/>
      <c r="AD143" s="144"/>
      <c r="AE143" s="153"/>
      <c r="AF143" s="467"/>
      <c r="AG143" s="147"/>
      <c r="AH143" s="152"/>
      <c r="AI143" s="467"/>
      <c r="AJ143" s="144"/>
      <c r="AK143" s="153"/>
      <c r="AL143" s="467"/>
      <c r="AM143" s="147"/>
      <c r="AN143" s="152"/>
      <c r="AO143" s="467"/>
      <c r="AP143" s="144"/>
      <c r="AQ143" s="143"/>
      <c r="AR143" s="142"/>
      <c r="AS143" s="141"/>
      <c r="AT143" s="148"/>
    </row>
    <row r="144" spans="2:46" s="54" customFormat="1" ht="18">
      <c r="B144" s="36"/>
      <c r="C144" s="35"/>
      <c r="D144" s="155" t="s">
        <v>182</v>
      </c>
      <c r="E144" s="35" t="s">
        <v>100</v>
      </c>
      <c r="F144" s="35"/>
      <c r="G144" s="35"/>
      <c r="H144" s="35"/>
      <c r="I144" s="35"/>
      <c r="J144" s="517"/>
      <c r="K144" s="155" t="s">
        <v>74</v>
      </c>
      <c r="L144" s="156"/>
      <c r="M144" s="153"/>
      <c r="N144" s="467"/>
      <c r="O144" s="147"/>
      <c r="P144" s="152"/>
      <c r="Q144" s="467"/>
      <c r="R144" s="144"/>
      <c r="S144" s="153"/>
      <c r="T144" s="467"/>
      <c r="U144" s="147"/>
      <c r="V144" s="152"/>
      <c r="W144" s="467"/>
      <c r="X144" s="144"/>
      <c r="Y144" s="153"/>
      <c r="Z144" s="467"/>
      <c r="AA144" s="147"/>
      <c r="AB144" s="152"/>
      <c r="AC144" s="467"/>
      <c r="AD144" s="144"/>
      <c r="AE144" s="153"/>
      <c r="AF144" s="467"/>
      <c r="AG144" s="147"/>
      <c r="AH144" s="152"/>
      <c r="AI144" s="467"/>
      <c r="AJ144" s="144"/>
      <c r="AK144" s="153"/>
      <c r="AL144" s="467"/>
      <c r="AM144" s="147"/>
      <c r="AN144" s="152"/>
      <c r="AO144" s="467"/>
      <c r="AP144" s="144"/>
      <c r="AQ144" s="143"/>
      <c r="AR144" s="142"/>
      <c r="AS144" s="141"/>
      <c r="AT144" s="148"/>
    </row>
    <row r="145" spans="2:46" s="54" customFormat="1" ht="18">
      <c r="B145" s="36"/>
      <c r="C145" s="35"/>
      <c r="D145" s="155" t="s">
        <v>183</v>
      </c>
      <c r="E145" s="35" t="s">
        <v>92</v>
      </c>
      <c r="F145" s="35"/>
      <c r="G145" s="35"/>
      <c r="H145" s="35"/>
      <c r="I145" s="35"/>
      <c r="J145" s="517"/>
      <c r="K145" s="155" t="s">
        <v>84</v>
      </c>
      <c r="L145" s="156"/>
      <c r="M145" s="153"/>
      <c r="N145" s="467"/>
      <c r="O145" s="147"/>
      <c r="P145" s="152"/>
      <c r="Q145" s="467"/>
      <c r="R145" s="144"/>
      <c r="S145" s="153"/>
      <c r="T145" s="467"/>
      <c r="U145" s="147"/>
      <c r="V145" s="152"/>
      <c r="W145" s="467"/>
      <c r="X145" s="144"/>
      <c r="Y145" s="153"/>
      <c r="Z145" s="467"/>
      <c r="AA145" s="147"/>
      <c r="AB145" s="152"/>
      <c r="AC145" s="467"/>
      <c r="AD145" s="144"/>
      <c r="AE145" s="153"/>
      <c r="AF145" s="467"/>
      <c r="AG145" s="147"/>
      <c r="AH145" s="152"/>
      <c r="AI145" s="467"/>
      <c r="AJ145" s="144"/>
      <c r="AK145" s="153"/>
      <c r="AL145" s="467"/>
      <c r="AM145" s="147"/>
      <c r="AN145" s="152"/>
      <c r="AO145" s="467"/>
      <c r="AP145" s="144"/>
      <c r="AQ145" s="143"/>
      <c r="AR145" s="142"/>
      <c r="AS145" s="141"/>
      <c r="AT145" s="148"/>
    </row>
    <row r="146" spans="2:46" s="54" customFormat="1" ht="18">
      <c r="B146" s="36"/>
      <c r="C146" s="35"/>
      <c r="D146" s="35"/>
      <c r="E146" s="35"/>
      <c r="F146" s="35"/>
      <c r="G146" s="35"/>
      <c r="H146" s="35"/>
      <c r="I146" s="35"/>
      <c r="J146" s="150"/>
      <c r="K146" s="35"/>
      <c r="L146" s="149"/>
      <c r="M146" s="36"/>
      <c r="N146" s="145"/>
      <c r="O146" s="147"/>
      <c r="P146" s="146"/>
      <c r="Q146" s="145"/>
      <c r="R146" s="144"/>
      <c r="S146" s="36"/>
      <c r="T146" s="145"/>
      <c r="U146" s="147"/>
      <c r="V146" s="146"/>
      <c r="W146" s="145"/>
      <c r="X146" s="144"/>
      <c r="Y146" s="36"/>
      <c r="Z146" s="145"/>
      <c r="AA146" s="147"/>
      <c r="AB146" s="146"/>
      <c r="AC146" s="145"/>
      <c r="AD146" s="144"/>
      <c r="AE146" s="36"/>
      <c r="AF146" s="145"/>
      <c r="AG146" s="147"/>
      <c r="AH146" s="146"/>
      <c r="AI146" s="145"/>
      <c r="AJ146" s="144"/>
      <c r="AK146" s="36"/>
      <c r="AL146" s="145"/>
      <c r="AM146" s="147"/>
      <c r="AN146" s="146"/>
      <c r="AO146" s="145"/>
      <c r="AP146" s="144"/>
      <c r="AQ146" s="143"/>
      <c r="AR146" s="142"/>
      <c r="AS146" s="141"/>
      <c r="AT146" s="148"/>
    </row>
    <row r="147" spans="2:46" s="54" customFormat="1" ht="18">
      <c r="B147" s="139"/>
      <c r="C147" s="138"/>
      <c r="D147" s="403" t="str">
        <f>"Subtotal "&amp;D134</f>
        <v>Subtotal Non-U.S. Office Costs</v>
      </c>
      <c r="E147" s="403"/>
      <c r="F147" s="403"/>
      <c r="G147" s="403"/>
      <c r="H147" s="403"/>
      <c r="I147" s="403"/>
      <c r="J147" s="404"/>
      <c r="K147" s="403"/>
      <c r="L147" s="405"/>
      <c r="M147" s="406"/>
      <c r="N147" s="407"/>
      <c r="O147" s="408"/>
      <c r="P147" s="409"/>
      <c r="Q147" s="407"/>
      <c r="R147" s="410"/>
      <c r="S147" s="406"/>
      <c r="T147" s="407"/>
      <c r="U147" s="408"/>
      <c r="V147" s="409"/>
      <c r="W147" s="407"/>
      <c r="X147" s="410"/>
      <c r="Y147" s="406"/>
      <c r="Z147" s="407"/>
      <c r="AA147" s="408"/>
      <c r="AB147" s="409"/>
      <c r="AC147" s="407"/>
      <c r="AD147" s="410"/>
      <c r="AE147" s="406"/>
      <c r="AF147" s="407"/>
      <c r="AG147" s="408"/>
      <c r="AH147" s="409"/>
      <c r="AI147" s="407"/>
      <c r="AJ147" s="410"/>
      <c r="AK147" s="406"/>
      <c r="AL147" s="407"/>
      <c r="AM147" s="408"/>
      <c r="AN147" s="409"/>
      <c r="AO147" s="407"/>
      <c r="AP147" s="410"/>
      <c r="AQ147" s="411"/>
      <c r="AR147" s="481"/>
      <c r="AS147" s="491"/>
      <c r="AT147" s="167"/>
    </row>
    <row r="148" spans="2:46" s="54" customFormat="1" ht="18">
      <c r="B148" s="139"/>
      <c r="C148" s="138"/>
      <c r="D148" s="138"/>
      <c r="E148" s="138"/>
      <c r="F148" s="138"/>
      <c r="G148" s="138"/>
      <c r="H148" s="138"/>
      <c r="I148" s="138"/>
      <c r="J148" s="169"/>
      <c r="K148" s="138"/>
      <c r="L148" s="168"/>
      <c r="M148" s="139"/>
      <c r="N148" s="164"/>
      <c r="O148" s="166"/>
      <c r="P148" s="165"/>
      <c r="Q148" s="164"/>
      <c r="R148" s="163"/>
      <c r="S148" s="139"/>
      <c r="T148" s="164"/>
      <c r="U148" s="166"/>
      <c r="V148" s="165"/>
      <c r="W148" s="164"/>
      <c r="X148" s="163"/>
      <c r="Y148" s="139"/>
      <c r="Z148" s="164"/>
      <c r="AA148" s="166"/>
      <c r="AB148" s="165"/>
      <c r="AC148" s="164"/>
      <c r="AD148" s="163"/>
      <c r="AE148" s="139"/>
      <c r="AF148" s="164"/>
      <c r="AG148" s="166"/>
      <c r="AH148" s="165"/>
      <c r="AI148" s="164"/>
      <c r="AJ148" s="163"/>
      <c r="AK148" s="139"/>
      <c r="AL148" s="164"/>
      <c r="AM148" s="166"/>
      <c r="AN148" s="165"/>
      <c r="AO148" s="164"/>
      <c r="AP148" s="163"/>
      <c r="AQ148" s="162"/>
      <c r="AR148" s="161"/>
      <c r="AS148" s="160"/>
      <c r="AT148" s="167"/>
    </row>
    <row r="149" spans="2:46" s="54" customFormat="1" ht="18">
      <c r="B149" s="93"/>
      <c r="C149" s="202" t="s">
        <v>133</v>
      </c>
      <c r="D149" s="95" t="s">
        <v>218</v>
      </c>
      <c r="E149" s="95"/>
      <c r="F149" s="95"/>
      <c r="G149" s="95"/>
      <c r="H149" s="95"/>
      <c r="I149" s="95"/>
      <c r="J149" s="159"/>
      <c r="K149" s="95"/>
      <c r="L149" s="94"/>
      <c r="M149" s="93"/>
      <c r="N149" s="91"/>
      <c r="O149" s="90"/>
      <c r="P149" s="56"/>
      <c r="Q149" s="91"/>
      <c r="R149" s="157"/>
      <c r="S149" s="93"/>
      <c r="T149" s="91"/>
      <c r="U149" s="90"/>
      <c r="V149" s="56"/>
      <c r="W149" s="91"/>
      <c r="X149" s="157"/>
      <c r="Y149" s="93"/>
      <c r="Z149" s="91"/>
      <c r="AA149" s="90"/>
      <c r="AB149" s="56"/>
      <c r="AC149" s="91"/>
      <c r="AD149" s="157"/>
      <c r="AE149" s="93"/>
      <c r="AF149" s="91"/>
      <c r="AG149" s="90"/>
      <c r="AH149" s="56"/>
      <c r="AI149" s="91"/>
      <c r="AJ149" s="157"/>
      <c r="AK149" s="93"/>
      <c r="AL149" s="91"/>
      <c r="AM149" s="90"/>
      <c r="AN149" s="56"/>
      <c r="AO149" s="91"/>
      <c r="AP149" s="157"/>
      <c r="AQ149" s="89"/>
      <c r="AR149" s="88"/>
      <c r="AS149" s="87"/>
      <c r="AT149" s="158"/>
    </row>
    <row r="150" spans="2:46" s="54" customFormat="1" ht="18">
      <c r="B150" s="36"/>
      <c r="C150" s="35"/>
      <c r="D150" s="155" t="s">
        <v>121</v>
      </c>
      <c r="E150" s="35" t="s">
        <v>93</v>
      </c>
      <c r="F150" s="35"/>
      <c r="G150" s="35"/>
      <c r="H150" s="35"/>
      <c r="I150" s="35"/>
      <c r="J150" s="517"/>
      <c r="K150" s="155" t="s">
        <v>94</v>
      </c>
      <c r="L150" s="156"/>
      <c r="M150" s="153"/>
      <c r="N150" s="471"/>
      <c r="O150" s="147"/>
      <c r="P150" s="152"/>
      <c r="Q150" s="467"/>
      <c r="R150" s="144"/>
      <c r="S150" s="153"/>
      <c r="T150" s="467"/>
      <c r="U150" s="147"/>
      <c r="V150" s="152"/>
      <c r="W150" s="467"/>
      <c r="X150" s="144"/>
      <c r="Y150" s="153"/>
      <c r="Z150" s="467"/>
      <c r="AA150" s="147"/>
      <c r="AB150" s="152"/>
      <c r="AC150" s="467"/>
      <c r="AD150" s="144"/>
      <c r="AE150" s="153"/>
      <c r="AF150" s="467"/>
      <c r="AG150" s="147"/>
      <c r="AH150" s="152"/>
      <c r="AI150" s="467"/>
      <c r="AJ150" s="144"/>
      <c r="AK150" s="153"/>
      <c r="AL150" s="467"/>
      <c r="AM150" s="147"/>
      <c r="AN150" s="152"/>
      <c r="AO150" s="467"/>
      <c r="AP150" s="144"/>
      <c r="AQ150" s="143"/>
      <c r="AR150" s="142"/>
      <c r="AS150" s="141"/>
      <c r="AT150" s="148"/>
    </row>
    <row r="151" spans="2:46" s="54" customFormat="1" ht="18">
      <c r="B151" s="36"/>
      <c r="C151" s="35"/>
      <c r="D151" s="155" t="s">
        <v>133</v>
      </c>
      <c r="E151" s="35" t="s">
        <v>95</v>
      </c>
      <c r="F151" s="35"/>
      <c r="G151" s="35"/>
      <c r="H151" s="35"/>
      <c r="I151" s="35"/>
      <c r="J151" s="517"/>
      <c r="K151" s="155" t="s">
        <v>94</v>
      </c>
      <c r="L151" s="156"/>
      <c r="M151" s="153"/>
      <c r="N151" s="471"/>
      <c r="O151" s="147"/>
      <c r="P151" s="152"/>
      <c r="Q151" s="467"/>
      <c r="R151" s="144"/>
      <c r="S151" s="153"/>
      <c r="T151" s="467"/>
      <c r="U151" s="147"/>
      <c r="V151" s="152"/>
      <c r="W151" s="467"/>
      <c r="X151" s="144"/>
      <c r="Y151" s="153"/>
      <c r="Z151" s="467"/>
      <c r="AA151" s="147"/>
      <c r="AB151" s="152"/>
      <c r="AC151" s="467"/>
      <c r="AD151" s="144"/>
      <c r="AE151" s="153"/>
      <c r="AF151" s="467"/>
      <c r="AG151" s="147"/>
      <c r="AH151" s="152"/>
      <c r="AI151" s="467"/>
      <c r="AJ151" s="144"/>
      <c r="AK151" s="153"/>
      <c r="AL151" s="467"/>
      <c r="AM151" s="147"/>
      <c r="AN151" s="152"/>
      <c r="AO151" s="467"/>
      <c r="AP151" s="144"/>
      <c r="AQ151" s="143"/>
      <c r="AR151" s="142"/>
      <c r="AS151" s="141"/>
      <c r="AT151" s="148"/>
    </row>
    <row r="152" spans="2:46" s="54" customFormat="1" ht="18">
      <c r="B152" s="36"/>
      <c r="C152" s="35"/>
      <c r="D152" s="155" t="s">
        <v>132</v>
      </c>
      <c r="E152" s="35" t="s">
        <v>96</v>
      </c>
      <c r="F152" s="35"/>
      <c r="G152" s="35"/>
      <c r="H152" s="35"/>
      <c r="I152" s="35"/>
      <c r="J152" s="517"/>
      <c r="K152" s="155" t="s">
        <v>94</v>
      </c>
      <c r="L152" s="156"/>
      <c r="M152" s="153"/>
      <c r="N152" s="471"/>
      <c r="O152" s="147"/>
      <c r="P152" s="152"/>
      <c r="Q152" s="467"/>
      <c r="R152" s="144"/>
      <c r="S152" s="153"/>
      <c r="T152" s="467"/>
      <c r="U152" s="147"/>
      <c r="V152" s="152"/>
      <c r="W152" s="467"/>
      <c r="X152" s="144"/>
      <c r="Y152" s="153"/>
      <c r="Z152" s="467"/>
      <c r="AA152" s="147"/>
      <c r="AB152" s="152"/>
      <c r="AC152" s="467"/>
      <c r="AD152" s="144"/>
      <c r="AE152" s="153"/>
      <c r="AF152" s="467"/>
      <c r="AG152" s="147"/>
      <c r="AH152" s="152"/>
      <c r="AI152" s="467"/>
      <c r="AJ152" s="144"/>
      <c r="AK152" s="153"/>
      <c r="AL152" s="467"/>
      <c r="AM152" s="147"/>
      <c r="AN152" s="152"/>
      <c r="AO152" s="467"/>
      <c r="AP152" s="144"/>
      <c r="AQ152" s="143"/>
      <c r="AR152" s="142"/>
      <c r="AS152" s="141"/>
      <c r="AT152" s="148"/>
    </row>
    <row r="153" spans="2:46" s="54" customFormat="1" ht="18">
      <c r="B153" s="36"/>
      <c r="C153" s="35"/>
      <c r="D153" s="155" t="s">
        <v>131</v>
      </c>
      <c r="E153" s="35" t="s">
        <v>97</v>
      </c>
      <c r="F153" s="35"/>
      <c r="G153" s="35"/>
      <c r="H153" s="35"/>
      <c r="I153" s="35"/>
      <c r="J153" s="517"/>
      <c r="K153" s="155" t="s">
        <v>94</v>
      </c>
      <c r="L153" s="156"/>
      <c r="M153" s="153"/>
      <c r="N153" s="471"/>
      <c r="O153" s="147"/>
      <c r="P153" s="152"/>
      <c r="Q153" s="467"/>
      <c r="R153" s="144"/>
      <c r="S153" s="153"/>
      <c r="T153" s="467"/>
      <c r="U153" s="147"/>
      <c r="V153" s="152"/>
      <c r="W153" s="467"/>
      <c r="X153" s="144"/>
      <c r="Y153" s="153"/>
      <c r="Z153" s="467"/>
      <c r="AA153" s="147"/>
      <c r="AB153" s="152"/>
      <c r="AC153" s="467"/>
      <c r="AD153" s="144"/>
      <c r="AE153" s="153"/>
      <c r="AF153" s="467"/>
      <c r="AG153" s="147"/>
      <c r="AH153" s="152"/>
      <c r="AI153" s="467"/>
      <c r="AJ153" s="144"/>
      <c r="AK153" s="153"/>
      <c r="AL153" s="467"/>
      <c r="AM153" s="147"/>
      <c r="AN153" s="152"/>
      <c r="AO153" s="467"/>
      <c r="AP153" s="144"/>
      <c r="AQ153" s="143"/>
      <c r="AR153" s="142"/>
      <c r="AS153" s="141"/>
      <c r="AT153" s="148"/>
    </row>
    <row r="154" spans="2:46" s="54" customFormat="1" ht="18">
      <c r="B154" s="36"/>
      <c r="C154" s="35"/>
      <c r="D154" s="155" t="s">
        <v>130</v>
      </c>
      <c r="E154" s="35" t="s">
        <v>194</v>
      </c>
      <c r="F154" s="35"/>
      <c r="G154" s="35"/>
      <c r="H154" s="35"/>
      <c r="I154" s="35"/>
      <c r="J154" s="517"/>
      <c r="K154" s="155" t="s">
        <v>94</v>
      </c>
      <c r="L154" s="156"/>
      <c r="M154" s="153"/>
      <c r="N154" s="471"/>
      <c r="O154" s="147"/>
      <c r="P154" s="152"/>
      <c r="Q154" s="467"/>
      <c r="R154" s="144"/>
      <c r="S154" s="153"/>
      <c r="T154" s="467"/>
      <c r="U154" s="147"/>
      <c r="V154" s="152"/>
      <c r="W154" s="467"/>
      <c r="X154" s="144"/>
      <c r="Y154" s="153"/>
      <c r="Z154" s="467"/>
      <c r="AA154" s="147"/>
      <c r="AB154" s="152"/>
      <c r="AC154" s="467"/>
      <c r="AD154" s="144"/>
      <c r="AE154" s="153"/>
      <c r="AF154" s="467"/>
      <c r="AG154" s="147"/>
      <c r="AH154" s="152"/>
      <c r="AI154" s="467"/>
      <c r="AJ154" s="144"/>
      <c r="AK154" s="153"/>
      <c r="AL154" s="467"/>
      <c r="AM154" s="147"/>
      <c r="AN154" s="152"/>
      <c r="AO154" s="467"/>
      <c r="AP154" s="144"/>
      <c r="AQ154" s="143"/>
      <c r="AR154" s="142"/>
      <c r="AS154" s="141"/>
      <c r="AT154" s="148"/>
    </row>
    <row r="155" spans="2:46" s="54" customFormat="1" ht="18">
      <c r="B155" s="36"/>
      <c r="C155" s="35"/>
      <c r="D155" s="155" t="s">
        <v>129</v>
      </c>
      <c r="E155" s="35" t="s">
        <v>98</v>
      </c>
      <c r="F155" s="35"/>
      <c r="G155" s="35"/>
      <c r="H155" s="35"/>
      <c r="I155" s="35"/>
      <c r="J155" s="517"/>
      <c r="K155" s="155" t="s">
        <v>84</v>
      </c>
      <c r="L155" s="156"/>
      <c r="M155" s="153"/>
      <c r="N155" s="467"/>
      <c r="O155" s="147"/>
      <c r="P155" s="152"/>
      <c r="Q155" s="467"/>
      <c r="R155" s="144"/>
      <c r="S155" s="153"/>
      <c r="T155" s="467"/>
      <c r="U155" s="147"/>
      <c r="V155" s="152"/>
      <c r="W155" s="467"/>
      <c r="X155" s="144"/>
      <c r="Y155" s="153"/>
      <c r="Z155" s="467"/>
      <c r="AA155" s="147"/>
      <c r="AB155" s="152"/>
      <c r="AC155" s="467"/>
      <c r="AD155" s="144"/>
      <c r="AE155" s="153"/>
      <c r="AF155" s="467"/>
      <c r="AG155" s="147"/>
      <c r="AH155" s="152"/>
      <c r="AI155" s="467"/>
      <c r="AJ155" s="144"/>
      <c r="AK155" s="153"/>
      <c r="AL155" s="467"/>
      <c r="AM155" s="147"/>
      <c r="AN155" s="152"/>
      <c r="AO155" s="467"/>
      <c r="AP155" s="144"/>
      <c r="AQ155" s="143"/>
      <c r="AR155" s="142"/>
      <c r="AS155" s="141"/>
      <c r="AT155" s="148"/>
    </row>
    <row r="156" spans="2:46" s="54" customFormat="1" ht="18">
      <c r="B156" s="36"/>
      <c r="C156" s="35"/>
      <c r="D156" s="155" t="s">
        <v>128</v>
      </c>
      <c r="E156" s="35" t="s">
        <v>99</v>
      </c>
      <c r="F156" s="35"/>
      <c r="G156" s="35"/>
      <c r="H156" s="35"/>
      <c r="I156" s="35"/>
      <c r="J156" s="517"/>
      <c r="K156" s="155" t="s">
        <v>84</v>
      </c>
      <c r="L156" s="156"/>
      <c r="M156" s="153"/>
      <c r="N156" s="467"/>
      <c r="O156" s="147"/>
      <c r="P156" s="152"/>
      <c r="Q156" s="467"/>
      <c r="R156" s="144"/>
      <c r="S156" s="153"/>
      <c r="T156" s="467"/>
      <c r="U156" s="147"/>
      <c r="V156" s="152"/>
      <c r="W156" s="467"/>
      <c r="X156" s="144"/>
      <c r="Y156" s="153"/>
      <c r="Z156" s="467"/>
      <c r="AA156" s="147"/>
      <c r="AB156" s="152"/>
      <c r="AC156" s="467"/>
      <c r="AD156" s="144"/>
      <c r="AE156" s="153"/>
      <c r="AF156" s="467"/>
      <c r="AG156" s="147"/>
      <c r="AH156" s="152"/>
      <c r="AI156" s="467"/>
      <c r="AJ156" s="144"/>
      <c r="AK156" s="153"/>
      <c r="AL156" s="467"/>
      <c r="AM156" s="147"/>
      <c r="AN156" s="152"/>
      <c r="AO156" s="467"/>
      <c r="AP156" s="144"/>
      <c r="AQ156" s="143"/>
      <c r="AR156" s="142"/>
      <c r="AS156" s="141"/>
      <c r="AT156" s="148"/>
    </row>
    <row r="157" spans="2:46" s="54" customFormat="1" ht="18">
      <c r="B157" s="36"/>
      <c r="C157" s="35"/>
      <c r="D157" s="35"/>
      <c r="E157" s="35"/>
      <c r="F157" s="35"/>
      <c r="G157" s="35"/>
      <c r="H157" s="35"/>
      <c r="I157" s="35"/>
      <c r="J157" s="150"/>
      <c r="K157" s="35"/>
      <c r="L157" s="149"/>
      <c r="M157" s="36"/>
      <c r="N157" s="145"/>
      <c r="O157" s="147"/>
      <c r="P157" s="146"/>
      <c r="Q157" s="145"/>
      <c r="R157" s="144"/>
      <c r="S157" s="36"/>
      <c r="T157" s="145"/>
      <c r="U157" s="147"/>
      <c r="V157" s="146"/>
      <c r="W157" s="145"/>
      <c r="X157" s="144"/>
      <c r="Y157" s="36"/>
      <c r="Z157" s="145"/>
      <c r="AA157" s="147"/>
      <c r="AB157" s="146"/>
      <c r="AC157" s="145"/>
      <c r="AD157" s="144"/>
      <c r="AE157" s="36"/>
      <c r="AF157" s="145"/>
      <c r="AG157" s="147"/>
      <c r="AH157" s="146"/>
      <c r="AI157" s="145"/>
      <c r="AJ157" s="144"/>
      <c r="AK157" s="36"/>
      <c r="AL157" s="145"/>
      <c r="AM157" s="147"/>
      <c r="AN157" s="146"/>
      <c r="AO157" s="145"/>
      <c r="AP157" s="144"/>
      <c r="AQ157" s="143"/>
      <c r="AR157" s="142"/>
      <c r="AS157" s="141"/>
      <c r="AT157" s="148"/>
    </row>
    <row r="158" spans="2:46" s="54" customFormat="1" ht="18">
      <c r="B158" s="139"/>
      <c r="C158" s="138"/>
      <c r="D158" s="403" t="str">
        <f>"Subtotal "&amp;D149</f>
        <v>Subtotal U.S. Office Costs</v>
      </c>
      <c r="E158" s="403"/>
      <c r="F158" s="403"/>
      <c r="G158" s="403"/>
      <c r="H158" s="403"/>
      <c r="I158" s="403"/>
      <c r="J158" s="404"/>
      <c r="K158" s="403"/>
      <c r="L158" s="405"/>
      <c r="M158" s="406"/>
      <c r="N158" s="407"/>
      <c r="O158" s="408"/>
      <c r="P158" s="409"/>
      <c r="Q158" s="407"/>
      <c r="R158" s="410"/>
      <c r="S158" s="406"/>
      <c r="T158" s="407"/>
      <c r="U158" s="408"/>
      <c r="V158" s="409"/>
      <c r="W158" s="407"/>
      <c r="X158" s="410"/>
      <c r="Y158" s="406"/>
      <c r="Z158" s="407"/>
      <c r="AA158" s="408"/>
      <c r="AB158" s="409"/>
      <c r="AC158" s="407"/>
      <c r="AD158" s="410"/>
      <c r="AE158" s="406"/>
      <c r="AF158" s="407"/>
      <c r="AG158" s="408"/>
      <c r="AH158" s="409"/>
      <c r="AI158" s="407"/>
      <c r="AJ158" s="410"/>
      <c r="AK158" s="406"/>
      <c r="AL158" s="407"/>
      <c r="AM158" s="408"/>
      <c r="AN158" s="409"/>
      <c r="AO158" s="407"/>
      <c r="AP158" s="410"/>
      <c r="AQ158" s="411"/>
      <c r="AR158" s="481"/>
      <c r="AS158" s="491"/>
      <c r="AT158" s="167"/>
    </row>
    <row r="159" spans="2:46" ht="17.100000000000001" customHeight="1">
      <c r="B159" s="74"/>
      <c r="C159" s="77"/>
      <c r="D159" s="77"/>
      <c r="E159" s="50"/>
      <c r="F159" s="50"/>
      <c r="G159" s="50"/>
      <c r="H159" s="50"/>
      <c r="I159" s="50"/>
      <c r="K159" s="50"/>
      <c r="L159" s="75"/>
      <c r="M159" s="74"/>
      <c r="O159" s="100"/>
      <c r="P159" s="41"/>
      <c r="Q159" s="39"/>
      <c r="R159" s="136"/>
      <c r="S159" s="74"/>
      <c r="U159" s="100"/>
      <c r="V159" s="41"/>
      <c r="X159" s="136"/>
      <c r="Y159" s="74"/>
      <c r="AA159" s="100"/>
      <c r="AB159" s="41"/>
      <c r="AD159" s="136"/>
      <c r="AE159" s="74"/>
      <c r="AF159" s="39"/>
      <c r="AG159" s="100"/>
      <c r="AH159" s="41"/>
      <c r="AI159" s="39"/>
      <c r="AJ159" s="136"/>
      <c r="AK159" s="74"/>
      <c r="AL159" s="39"/>
      <c r="AM159" s="100"/>
      <c r="AN159" s="41"/>
      <c r="AO159" s="39"/>
      <c r="AP159" s="136"/>
      <c r="AQ159" s="135"/>
      <c r="AR159" s="134"/>
      <c r="AS159" s="79"/>
      <c r="AT159" s="42"/>
    </row>
    <row r="160" spans="2:46" s="54" customFormat="1" ht="18">
      <c r="B160" s="93"/>
      <c r="C160" s="202" t="s">
        <v>131</v>
      </c>
      <c r="D160" s="95" t="s">
        <v>234</v>
      </c>
      <c r="E160" s="95"/>
      <c r="F160" s="95"/>
      <c r="G160" s="95"/>
      <c r="H160" s="95"/>
      <c r="I160" s="95"/>
      <c r="J160" s="159"/>
      <c r="K160" s="95"/>
      <c r="L160" s="94"/>
      <c r="M160" s="93"/>
      <c r="N160" s="91"/>
      <c r="O160" s="90"/>
      <c r="P160" s="56"/>
      <c r="Q160" s="91"/>
      <c r="R160" s="157"/>
      <c r="S160" s="93"/>
      <c r="T160" s="91"/>
      <c r="U160" s="90"/>
      <c r="V160" s="56"/>
      <c r="W160" s="91"/>
      <c r="X160" s="157"/>
      <c r="Y160" s="93"/>
      <c r="Z160" s="91"/>
      <c r="AA160" s="90"/>
      <c r="AB160" s="56"/>
      <c r="AC160" s="91"/>
      <c r="AD160" s="157"/>
      <c r="AE160" s="93"/>
      <c r="AF160" s="91"/>
      <c r="AG160" s="90"/>
      <c r="AH160" s="56"/>
      <c r="AI160" s="91"/>
      <c r="AJ160" s="157"/>
      <c r="AK160" s="93"/>
      <c r="AL160" s="91"/>
      <c r="AM160" s="90"/>
      <c r="AN160" s="56"/>
      <c r="AO160" s="91"/>
      <c r="AP160" s="157"/>
      <c r="AQ160" s="89"/>
      <c r="AR160" s="88"/>
      <c r="AS160" s="87"/>
      <c r="AT160" s="158"/>
    </row>
    <row r="161" spans="2:46" s="140" customFormat="1" ht="17.100000000000001" customHeight="1">
      <c r="B161" s="36"/>
      <c r="C161" s="35"/>
      <c r="D161" s="155" t="s">
        <v>121</v>
      </c>
      <c r="E161" s="35" t="s">
        <v>70</v>
      </c>
      <c r="F161" s="35"/>
      <c r="G161" s="35"/>
      <c r="H161" s="35"/>
      <c r="I161" s="35"/>
      <c r="J161" s="517"/>
      <c r="K161" s="155" t="s">
        <v>63</v>
      </c>
      <c r="L161" s="156"/>
      <c r="M161" s="153"/>
      <c r="N161" s="467"/>
      <c r="O161" s="147"/>
      <c r="P161" s="152"/>
      <c r="Q161" s="467"/>
      <c r="R161" s="144"/>
      <c r="S161" s="153"/>
      <c r="T161" s="467"/>
      <c r="U161" s="147"/>
      <c r="V161" s="152"/>
      <c r="W161" s="467"/>
      <c r="X161" s="144"/>
      <c r="Y161" s="153"/>
      <c r="Z161" s="467"/>
      <c r="AA161" s="147"/>
      <c r="AB161" s="152"/>
      <c r="AC161" s="467"/>
      <c r="AD161" s="144"/>
      <c r="AE161" s="153"/>
      <c r="AF161" s="467"/>
      <c r="AG161" s="147"/>
      <c r="AH161" s="152"/>
      <c r="AI161" s="467"/>
      <c r="AJ161" s="144"/>
      <c r="AK161" s="153"/>
      <c r="AL161" s="467"/>
      <c r="AM161" s="147"/>
      <c r="AN161" s="152"/>
      <c r="AO161" s="467">
        <v>0</v>
      </c>
      <c r="AP161" s="144" t="e">
        <f>J161*AO161*Inf_Y5</f>
        <v>#REF!</v>
      </c>
      <c r="AQ161" s="143"/>
      <c r="AR161" s="142"/>
      <c r="AS161" s="141"/>
      <c r="AT161" s="148"/>
    </row>
    <row r="162" spans="2:46" s="140" customFormat="1" ht="17.100000000000001" customHeight="1">
      <c r="B162" s="36"/>
      <c r="C162" s="35"/>
      <c r="D162" s="155" t="s">
        <v>133</v>
      </c>
      <c r="E162" s="35" t="s">
        <v>71</v>
      </c>
      <c r="F162" s="35"/>
      <c r="G162" s="35"/>
      <c r="H162" s="35"/>
      <c r="I162" s="35"/>
      <c r="J162" s="469"/>
      <c r="K162" s="155" t="s">
        <v>56</v>
      </c>
      <c r="L162" s="156"/>
      <c r="M162" s="153"/>
      <c r="N162" s="467"/>
      <c r="O162" s="147"/>
      <c r="P162" s="152"/>
      <c r="Q162" s="467"/>
      <c r="R162" s="144"/>
      <c r="S162" s="153"/>
      <c r="T162" s="467"/>
      <c r="U162" s="147"/>
      <c r="V162" s="152"/>
      <c r="W162" s="467"/>
      <c r="X162" s="144"/>
      <c r="Y162" s="153"/>
      <c r="Z162" s="467"/>
      <c r="AA162" s="147"/>
      <c r="AB162" s="152"/>
      <c r="AC162" s="467"/>
      <c r="AD162" s="144"/>
      <c r="AE162" s="153"/>
      <c r="AF162" s="467"/>
      <c r="AG162" s="147"/>
      <c r="AH162" s="152"/>
      <c r="AI162" s="467"/>
      <c r="AJ162" s="144"/>
      <c r="AK162" s="153"/>
      <c r="AL162" s="467"/>
      <c r="AM162" s="147"/>
      <c r="AN162" s="152"/>
      <c r="AO162" s="467">
        <v>0</v>
      </c>
      <c r="AP162" s="144" t="e">
        <f>J162*AO162*Inf_Y5</f>
        <v>#REF!</v>
      </c>
      <c r="AQ162" s="143"/>
      <c r="AR162" s="142"/>
      <c r="AS162" s="141"/>
      <c r="AT162" s="148"/>
    </row>
    <row r="163" spans="2:46" s="140" customFormat="1" ht="17.100000000000001" customHeight="1">
      <c r="B163" s="36"/>
      <c r="C163" s="35"/>
      <c r="D163" s="155" t="s">
        <v>132</v>
      </c>
      <c r="E163" s="35" t="s">
        <v>72</v>
      </c>
      <c r="F163" s="35"/>
      <c r="J163" s="469"/>
      <c r="K163" s="172" t="s">
        <v>56</v>
      </c>
      <c r="L163" s="173"/>
      <c r="M163" s="171"/>
      <c r="N163" s="468"/>
      <c r="O163" s="147"/>
      <c r="P163" s="152"/>
      <c r="Q163" s="467"/>
      <c r="R163" s="144"/>
      <c r="S163" s="171"/>
      <c r="T163" s="468"/>
      <c r="U163" s="147"/>
      <c r="V163" s="152"/>
      <c r="W163" s="467"/>
      <c r="X163" s="144"/>
      <c r="Y163" s="171"/>
      <c r="Z163" s="468"/>
      <c r="AA163" s="147"/>
      <c r="AB163" s="152"/>
      <c r="AC163" s="467"/>
      <c r="AD163" s="144"/>
      <c r="AE163" s="171"/>
      <c r="AF163" s="468"/>
      <c r="AG163" s="147"/>
      <c r="AH163" s="152"/>
      <c r="AI163" s="467"/>
      <c r="AJ163" s="144"/>
      <c r="AK163" s="171"/>
      <c r="AL163" s="468"/>
      <c r="AM163" s="147"/>
      <c r="AN163" s="152"/>
      <c r="AO163" s="467">
        <v>0</v>
      </c>
      <c r="AP163" s="144" t="e">
        <f>J163*AO163*Inf_Y5</f>
        <v>#REF!</v>
      </c>
      <c r="AQ163" s="143"/>
      <c r="AR163" s="142"/>
      <c r="AS163" s="141"/>
      <c r="AT163" s="148"/>
    </row>
    <row r="164" spans="2:46" s="140" customFormat="1" ht="17.100000000000001" customHeight="1">
      <c r="B164" s="36"/>
      <c r="C164" s="35"/>
      <c r="D164" s="155" t="s">
        <v>131</v>
      </c>
      <c r="E164" s="35" t="s">
        <v>73</v>
      </c>
      <c r="F164" s="35"/>
      <c r="J164" s="469"/>
      <c r="K164" s="172" t="s">
        <v>74</v>
      </c>
      <c r="L164" s="173"/>
      <c r="M164" s="171"/>
      <c r="N164" s="468"/>
      <c r="O164" s="147"/>
      <c r="P164" s="152"/>
      <c r="Q164" s="467"/>
      <c r="R164" s="144"/>
      <c r="S164" s="171"/>
      <c r="T164" s="468"/>
      <c r="U164" s="147"/>
      <c r="V164" s="152"/>
      <c r="W164" s="467"/>
      <c r="X164" s="144"/>
      <c r="Y164" s="171"/>
      <c r="Z164" s="468"/>
      <c r="AA164" s="147"/>
      <c r="AB164" s="152"/>
      <c r="AC164" s="467"/>
      <c r="AD164" s="144"/>
      <c r="AE164" s="171"/>
      <c r="AF164" s="468"/>
      <c r="AG164" s="147"/>
      <c r="AH164" s="152"/>
      <c r="AI164" s="467"/>
      <c r="AJ164" s="144"/>
      <c r="AK164" s="171"/>
      <c r="AL164" s="468"/>
      <c r="AM164" s="147"/>
      <c r="AN164" s="152"/>
      <c r="AO164" s="467">
        <v>0</v>
      </c>
      <c r="AP164" s="144" t="e">
        <f>J164*AO164*Inf_Y5</f>
        <v>#REF!</v>
      </c>
      <c r="AQ164" s="143"/>
      <c r="AR164" s="142"/>
      <c r="AS164" s="141"/>
      <c r="AT164" s="148"/>
    </row>
    <row r="165" spans="2:46" s="140" customFormat="1" ht="17.100000000000001" customHeight="1">
      <c r="B165" s="36"/>
      <c r="C165" s="35"/>
      <c r="D165" s="155">
        <v>5</v>
      </c>
      <c r="E165" s="35" t="s">
        <v>219</v>
      </c>
      <c r="F165" s="35"/>
      <c r="J165" s="469"/>
      <c r="K165" s="172" t="s">
        <v>223</v>
      </c>
      <c r="L165" s="173"/>
      <c r="M165" s="171"/>
      <c r="N165" s="468"/>
      <c r="O165" s="147"/>
      <c r="P165" s="152"/>
      <c r="Q165" s="467"/>
      <c r="R165" s="144"/>
      <c r="S165" s="171"/>
      <c r="T165" s="468"/>
      <c r="U165" s="147"/>
      <c r="V165" s="152"/>
      <c r="W165" s="467"/>
      <c r="X165" s="144"/>
      <c r="Y165" s="171"/>
      <c r="Z165" s="468"/>
      <c r="AA165" s="147"/>
      <c r="AB165" s="152"/>
      <c r="AC165" s="467"/>
      <c r="AD165" s="144"/>
      <c r="AE165" s="171"/>
      <c r="AF165" s="468"/>
      <c r="AG165" s="147"/>
      <c r="AH165" s="152"/>
      <c r="AI165" s="467"/>
      <c r="AJ165" s="144"/>
      <c r="AK165" s="171"/>
      <c r="AL165" s="468"/>
      <c r="AM165" s="147"/>
      <c r="AN165" s="152"/>
      <c r="AO165" s="467"/>
      <c r="AP165" s="144"/>
      <c r="AQ165" s="143"/>
      <c r="AR165" s="142"/>
      <c r="AS165" s="141"/>
      <c r="AT165" s="148"/>
    </row>
    <row r="166" spans="2:46" s="140" customFormat="1" ht="17.100000000000001" customHeight="1">
      <c r="B166" s="36"/>
      <c r="C166" s="35"/>
      <c r="D166" s="155">
        <v>6</v>
      </c>
      <c r="E166" s="35" t="s">
        <v>220</v>
      </c>
      <c r="F166" s="35"/>
      <c r="J166" s="469"/>
      <c r="K166" s="172" t="s">
        <v>223</v>
      </c>
      <c r="L166" s="173"/>
      <c r="M166" s="171"/>
      <c r="N166" s="468"/>
      <c r="O166" s="147"/>
      <c r="P166" s="152"/>
      <c r="Q166" s="467"/>
      <c r="R166" s="144"/>
      <c r="S166" s="171"/>
      <c r="T166" s="468"/>
      <c r="U166" s="147"/>
      <c r="V166" s="152"/>
      <c r="W166" s="467"/>
      <c r="X166" s="144"/>
      <c r="Y166" s="171"/>
      <c r="Z166" s="468"/>
      <c r="AA166" s="147"/>
      <c r="AB166" s="152"/>
      <c r="AC166" s="467"/>
      <c r="AD166" s="144"/>
      <c r="AE166" s="171"/>
      <c r="AF166" s="468"/>
      <c r="AG166" s="147"/>
      <c r="AH166" s="152"/>
      <c r="AI166" s="467"/>
      <c r="AJ166" s="144"/>
      <c r="AK166" s="171"/>
      <c r="AL166" s="468"/>
      <c r="AM166" s="147"/>
      <c r="AN166" s="152"/>
      <c r="AO166" s="467"/>
      <c r="AP166" s="144"/>
      <c r="AQ166" s="143"/>
      <c r="AR166" s="142"/>
      <c r="AS166" s="141"/>
      <c r="AT166" s="148"/>
    </row>
    <row r="167" spans="2:46" s="140" customFormat="1" ht="17.100000000000001" customHeight="1">
      <c r="B167" s="36"/>
      <c r="C167" s="35"/>
      <c r="D167" s="35" t="s">
        <v>221</v>
      </c>
      <c r="F167" s="35"/>
      <c r="G167" s="35"/>
      <c r="H167" s="35"/>
      <c r="I167" s="35"/>
      <c r="J167" s="150"/>
      <c r="K167" s="172" t="s">
        <v>223</v>
      </c>
      <c r="L167" s="149"/>
      <c r="M167" s="36"/>
      <c r="N167" s="145"/>
      <c r="O167" s="147"/>
      <c r="P167" s="152"/>
      <c r="Q167" s="145"/>
      <c r="R167" s="144"/>
      <c r="S167" s="36"/>
      <c r="T167" s="145"/>
      <c r="U167" s="147"/>
      <c r="V167" s="152"/>
      <c r="W167" s="145"/>
      <c r="X167" s="144"/>
      <c r="Y167" s="36"/>
      <c r="Z167" s="145"/>
      <c r="AA167" s="147"/>
      <c r="AB167" s="152"/>
      <c r="AC167" s="145"/>
      <c r="AD167" s="144"/>
      <c r="AE167" s="36"/>
      <c r="AF167" s="145"/>
      <c r="AG167" s="147"/>
      <c r="AH167" s="152"/>
      <c r="AI167" s="145"/>
      <c r="AJ167" s="144"/>
      <c r="AK167" s="36"/>
      <c r="AL167" s="145"/>
      <c r="AM167" s="147"/>
      <c r="AN167" s="152"/>
      <c r="AO167" s="145"/>
      <c r="AP167" s="144"/>
      <c r="AQ167" s="143"/>
      <c r="AR167" s="142"/>
      <c r="AS167" s="141"/>
      <c r="AT167" s="148"/>
    </row>
    <row r="168" spans="2:46" s="140" customFormat="1" ht="17.100000000000001" customHeight="1">
      <c r="B168" s="36"/>
      <c r="C168" s="35"/>
      <c r="D168" s="35"/>
      <c r="F168" s="35"/>
      <c r="G168" s="35"/>
      <c r="H168" s="35"/>
      <c r="I168" s="35"/>
      <c r="J168" s="150"/>
      <c r="K168" s="35"/>
      <c r="L168" s="149"/>
      <c r="M168" s="36"/>
      <c r="N168" s="145"/>
      <c r="O168" s="147"/>
      <c r="P168" s="152"/>
      <c r="Q168" s="145"/>
      <c r="R168" s="144"/>
      <c r="S168" s="36"/>
      <c r="T168" s="145"/>
      <c r="U168" s="147"/>
      <c r="V168" s="152"/>
      <c r="W168" s="145"/>
      <c r="X168" s="144"/>
      <c r="Y168" s="36"/>
      <c r="Z168" s="145"/>
      <c r="AA168" s="147"/>
      <c r="AB168" s="152"/>
      <c r="AC168" s="145"/>
      <c r="AD168" s="144"/>
      <c r="AE168" s="36"/>
      <c r="AF168" s="145"/>
      <c r="AG168" s="147"/>
      <c r="AH168" s="152"/>
      <c r="AI168" s="145"/>
      <c r="AJ168" s="144"/>
      <c r="AK168" s="36"/>
      <c r="AL168" s="145"/>
      <c r="AM168" s="147"/>
      <c r="AN168" s="152"/>
      <c r="AO168" s="145"/>
      <c r="AP168" s="144"/>
      <c r="AQ168" s="143"/>
      <c r="AR168" s="142"/>
      <c r="AS168" s="141"/>
      <c r="AT168" s="148"/>
    </row>
    <row r="169" spans="2:46" s="140" customFormat="1" ht="17.100000000000001" customHeight="1">
      <c r="B169" s="36"/>
      <c r="C169" s="35"/>
      <c r="D169" s="196"/>
      <c r="F169" s="35"/>
      <c r="G169" s="35"/>
      <c r="H169" s="35"/>
      <c r="I169" s="35"/>
      <c r="J169" s="150"/>
      <c r="K169" s="35"/>
      <c r="L169" s="149"/>
      <c r="M169" s="36"/>
      <c r="N169" s="145"/>
      <c r="O169" s="147"/>
      <c r="P169" s="152"/>
      <c r="Q169" s="145"/>
      <c r="R169" s="144"/>
      <c r="S169" s="36"/>
      <c r="T169" s="145"/>
      <c r="U169" s="147"/>
      <c r="V169" s="152"/>
      <c r="W169" s="145"/>
      <c r="X169" s="144"/>
      <c r="Y169" s="36"/>
      <c r="Z169" s="145"/>
      <c r="AA169" s="147"/>
      <c r="AB169" s="152"/>
      <c r="AC169" s="145"/>
      <c r="AD169" s="144"/>
      <c r="AE169" s="36"/>
      <c r="AF169" s="145"/>
      <c r="AG169" s="147"/>
      <c r="AH169" s="152"/>
      <c r="AI169" s="145"/>
      <c r="AJ169" s="144"/>
      <c r="AK169" s="36"/>
      <c r="AL169" s="145"/>
      <c r="AM169" s="147"/>
      <c r="AN169" s="152"/>
      <c r="AO169" s="145"/>
      <c r="AP169" s="144"/>
      <c r="AQ169" s="143"/>
      <c r="AR169" s="142"/>
      <c r="AS169" s="141"/>
      <c r="AT169" s="148"/>
    </row>
    <row r="170" spans="2:46" s="137" customFormat="1" ht="18">
      <c r="B170" s="139"/>
      <c r="C170" s="138"/>
      <c r="D170" s="403" t="str">
        <f>"Subtotal "&amp;D160</f>
        <v>Subtotal Program</v>
      </c>
      <c r="E170" s="403"/>
      <c r="F170" s="403"/>
      <c r="G170" s="403"/>
      <c r="H170" s="403"/>
      <c r="I170" s="403"/>
      <c r="J170" s="404"/>
      <c r="K170" s="403"/>
      <c r="L170" s="405"/>
      <c r="M170" s="406"/>
      <c r="N170" s="407"/>
      <c r="O170" s="408"/>
      <c r="P170" s="409"/>
      <c r="Q170" s="407"/>
      <c r="R170" s="410"/>
      <c r="S170" s="406"/>
      <c r="T170" s="407"/>
      <c r="U170" s="408"/>
      <c r="V170" s="409"/>
      <c r="W170" s="407"/>
      <c r="X170" s="410"/>
      <c r="Y170" s="406"/>
      <c r="Z170" s="407"/>
      <c r="AA170" s="408"/>
      <c r="AB170" s="409"/>
      <c r="AC170" s="407"/>
      <c r="AD170" s="410"/>
      <c r="AE170" s="406"/>
      <c r="AF170" s="407"/>
      <c r="AG170" s="408"/>
      <c r="AH170" s="409"/>
      <c r="AI170" s="407"/>
      <c r="AJ170" s="410"/>
      <c r="AK170" s="406"/>
      <c r="AL170" s="407"/>
      <c r="AM170" s="408"/>
      <c r="AN170" s="409"/>
      <c r="AO170" s="407"/>
      <c r="AP170" s="410" t="e">
        <f>SUM(AP160:AP167)</f>
        <v>#REF!</v>
      </c>
      <c r="AQ170" s="411"/>
      <c r="AR170" s="481"/>
      <c r="AS170" s="491"/>
      <c r="AT170" s="167"/>
    </row>
    <row r="171" spans="2:46" s="175" customFormat="1" ht="17.100000000000001" customHeight="1">
      <c r="B171" s="183"/>
      <c r="C171" s="77"/>
      <c r="D171" s="77"/>
      <c r="E171" s="77"/>
      <c r="F171" s="77"/>
      <c r="G171" s="77"/>
      <c r="H171" s="77"/>
      <c r="I171" s="77"/>
      <c r="J171" s="186"/>
      <c r="K171" s="77"/>
      <c r="L171" s="185"/>
      <c r="M171" s="183"/>
      <c r="N171" s="180"/>
      <c r="O171" s="182"/>
      <c r="P171" s="181"/>
      <c r="Q171" s="180"/>
      <c r="R171" s="179"/>
      <c r="S171" s="183"/>
      <c r="T171" s="180"/>
      <c r="U171" s="182"/>
      <c r="V171" s="181"/>
      <c r="W171" s="180"/>
      <c r="X171" s="179"/>
      <c r="Y171" s="183"/>
      <c r="Z171" s="180"/>
      <c r="AA171" s="182"/>
      <c r="AB171" s="181"/>
      <c r="AC171" s="180"/>
      <c r="AD171" s="179"/>
      <c r="AE171" s="183"/>
      <c r="AF171" s="180"/>
      <c r="AG171" s="182"/>
      <c r="AH171" s="181"/>
      <c r="AI171" s="180"/>
      <c r="AJ171" s="179"/>
      <c r="AK171" s="183"/>
      <c r="AL171" s="180"/>
      <c r="AM171" s="182"/>
      <c r="AN171" s="181"/>
      <c r="AO171" s="180"/>
      <c r="AP171" s="179"/>
      <c r="AQ171" s="178"/>
      <c r="AR171" s="177"/>
      <c r="AS171" s="176"/>
      <c r="AT171" s="184"/>
    </row>
    <row r="172" spans="2:46" s="54" customFormat="1" ht="18">
      <c r="B172" s="93"/>
      <c r="C172" s="202" t="s">
        <v>130</v>
      </c>
      <c r="D172" s="95" t="s">
        <v>235</v>
      </c>
      <c r="E172" s="95"/>
      <c r="F172" s="95"/>
      <c r="G172" s="95"/>
      <c r="H172" s="95"/>
      <c r="I172" s="95"/>
      <c r="J172" s="159"/>
      <c r="K172" s="95"/>
      <c r="L172" s="94"/>
      <c r="M172" s="93"/>
      <c r="N172" s="91"/>
      <c r="O172" s="90"/>
      <c r="P172" s="56"/>
      <c r="Q172" s="91"/>
      <c r="R172" s="157"/>
      <c r="S172" s="93"/>
      <c r="T172" s="91"/>
      <c r="U172" s="90"/>
      <c r="V172" s="56"/>
      <c r="W172" s="91"/>
      <c r="X172" s="157"/>
      <c r="Y172" s="93"/>
      <c r="Z172" s="91"/>
      <c r="AA172" s="90"/>
      <c r="AB172" s="56"/>
      <c r="AC172" s="91"/>
      <c r="AD172" s="157"/>
      <c r="AE172" s="93"/>
      <c r="AF172" s="91"/>
      <c r="AG172" s="90"/>
      <c r="AH172" s="56"/>
      <c r="AI172" s="91"/>
      <c r="AJ172" s="157"/>
      <c r="AK172" s="93"/>
      <c r="AL172" s="91"/>
      <c r="AM172" s="90"/>
      <c r="AN172" s="56"/>
      <c r="AO172" s="91"/>
      <c r="AP172" s="157"/>
      <c r="AQ172" s="89"/>
      <c r="AR172" s="88"/>
      <c r="AS172" s="87"/>
      <c r="AT172" s="158"/>
    </row>
    <row r="173" spans="2:46" s="140" customFormat="1" ht="15">
      <c r="B173" s="36"/>
      <c r="C173" s="35"/>
      <c r="D173" s="155" t="s">
        <v>121</v>
      </c>
      <c r="E173" s="35" t="s">
        <v>108</v>
      </c>
      <c r="F173" s="35"/>
      <c r="J173" s="517"/>
      <c r="K173" s="172" t="s">
        <v>114</v>
      </c>
      <c r="L173" s="173"/>
      <c r="M173" s="171"/>
      <c r="N173" s="468"/>
      <c r="O173" s="147"/>
      <c r="P173" s="152"/>
      <c r="Q173" s="467"/>
      <c r="R173" s="144"/>
      <c r="S173" s="171"/>
      <c r="T173" s="468"/>
      <c r="U173" s="147"/>
      <c r="V173" s="152"/>
      <c r="W173" s="467"/>
      <c r="X173" s="144"/>
      <c r="Y173" s="171"/>
      <c r="Z173" s="468"/>
      <c r="AA173" s="147"/>
      <c r="AB173" s="152"/>
      <c r="AC173" s="467"/>
      <c r="AD173" s="144"/>
      <c r="AE173" s="171"/>
      <c r="AF173" s="468"/>
      <c r="AG173" s="147"/>
      <c r="AH173" s="152"/>
      <c r="AI173" s="467"/>
      <c r="AJ173" s="144"/>
      <c r="AK173" s="171"/>
      <c r="AL173" s="468"/>
      <c r="AM173" s="147"/>
      <c r="AN173" s="152"/>
      <c r="AO173" s="467">
        <v>0</v>
      </c>
      <c r="AP173" s="144" t="e">
        <f t="shared" ref="AP173:AP177" si="13">J173*AO173*Inf_Y5</f>
        <v>#REF!</v>
      </c>
      <c r="AQ173" s="143"/>
      <c r="AR173" s="142"/>
      <c r="AS173" s="141"/>
      <c r="AT173" s="148"/>
    </row>
    <row r="174" spans="2:46" s="140" customFormat="1" ht="15">
      <c r="B174" s="36"/>
      <c r="C174" s="35"/>
      <c r="D174" s="155" t="s">
        <v>133</v>
      </c>
      <c r="E174" s="35" t="s">
        <v>109</v>
      </c>
      <c r="F174" s="35"/>
      <c r="J174" s="517"/>
      <c r="K174" s="172" t="s">
        <v>114</v>
      </c>
      <c r="L174" s="173"/>
      <c r="M174" s="171"/>
      <c r="N174" s="468"/>
      <c r="O174" s="147"/>
      <c r="P174" s="152"/>
      <c r="Q174" s="467"/>
      <c r="R174" s="144"/>
      <c r="S174" s="171"/>
      <c r="T174" s="468"/>
      <c r="U174" s="147"/>
      <c r="V174" s="152"/>
      <c r="W174" s="467"/>
      <c r="X174" s="144"/>
      <c r="Y174" s="171"/>
      <c r="Z174" s="468"/>
      <c r="AA174" s="147"/>
      <c r="AB174" s="152"/>
      <c r="AC174" s="467"/>
      <c r="AD174" s="144"/>
      <c r="AE174" s="171"/>
      <c r="AF174" s="468"/>
      <c r="AG174" s="147"/>
      <c r="AH174" s="152"/>
      <c r="AI174" s="467"/>
      <c r="AJ174" s="144"/>
      <c r="AK174" s="171"/>
      <c r="AL174" s="468"/>
      <c r="AM174" s="147"/>
      <c r="AN174" s="152"/>
      <c r="AO174" s="467">
        <v>0</v>
      </c>
      <c r="AP174" s="144" t="e">
        <f t="shared" si="13"/>
        <v>#REF!</v>
      </c>
      <c r="AQ174" s="143"/>
      <c r="AR174" s="142"/>
      <c r="AS174" s="141"/>
      <c r="AT174" s="148"/>
    </row>
    <row r="175" spans="2:46" s="140" customFormat="1" ht="15">
      <c r="B175" s="36"/>
      <c r="C175" s="35"/>
      <c r="D175" s="155" t="s">
        <v>132</v>
      </c>
      <c r="E175" s="35" t="s">
        <v>110</v>
      </c>
      <c r="F175" s="35"/>
      <c r="J175" s="517"/>
      <c r="K175" s="155" t="s">
        <v>114</v>
      </c>
      <c r="L175" s="156"/>
      <c r="M175" s="153"/>
      <c r="N175" s="467"/>
      <c r="O175" s="147"/>
      <c r="P175" s="152"/>
      <c r="Q175" s="467"/>
      <c r="R175" s="144"/>
      <c r="S175" s="153"/>
      <c r="T175" s="467"/>
      <c r="U175" s="147"/>
      <c r="V175" s="152"/>
      <c r="W175" s="467"/>
      <c r="X175" s="144"/>
      <c r="Y175" s="153"/>
      <c r="Z175" s="467"/>
      <c r="AA175" s="147"/>
      <c r="AB175" s="152"/>
      <c r="AC175" s="467"/>
      <c r="AD175" s="144"/>
      <c r="AE175" s="153"/>
      <c r="AF175" s="467"/>
      <c r="AG175" s="147"/>
      <c r="AH175" s="152"/>
      <c r="AI175" s="467"/>
      <c r="AJ175" s="144"/>
      <c r="AK175" s="153"/>
      <c r="AL175" s="467"/>
      <c r="AM175" s="147"/>
      <c r="AN175" s="152"/>
      <c r="AO175" s="467">
        <v>0</v>
      </c>
      <c r="AP175" s="144" t="e">
        <f t="shared" si="13"/>
        <v>#REF!</v>
      </c>
      <c r="AQ175" s="143"/>
      <c r="AR175" s="142"/>
      <c r="AS175" s="141"/>
      <c r="AT175" s="148"/>
    </row>
    <row r="176" spans="2:46" s="140" customFormat="1" ht="15">
      <c r="B176" s="36"/>
      <c r="C176" s="35"/>
      <c r="D176" s="155" t="s">
        <v>131</v>
      </c>
      <c r="E176" s="35" t="s">
        <v>111</v>
      </c>
      <c r="F176" s="35"/>
      <c r="J176" s="517"/>
      <c r="K176" s="155" t="s">
        <v>114</v>
      </c>
      <c r="L176" s="156"/>
      <c r="M176" s="153"/>
      <c r="N176" s="467"/>
      <c r="O176" s="147"/>
      <c r="P176" s="152"/>
      <c r="Q176" s="467"/>
      <c r="R176" s="144"/>
      <c r="S176" s="153"/>
      <c r="T176" s="467"/>
      <c r="U176" s="147"/>
      <c r="V176" s="152"/>
      <c r="W176" s="467"/>
      <c r="X176" s="144"/>
      <c r="Y176" s="153"/>
      <c r="Z176" s="467"/>
      <c r="AA176" s="147"/>
      <c r="AB176" s="152"/>
      <c r="AC176" s="467"/>
      <c r="AD176" s="144"/>
      <c r="AE176" s="153"/>
      <c r="AF176" s="467"/>
      <c r="AG176" s="147"/>
      <c r="AH176" s="152"/>
      <c r="AI176" s="467"/>
      <c r="AJ176" s="144"/>
      <c r="AK176" s="153"/>
      <c r="AL176" s="467"/>
      <c r="AM176" s="147"/>
      <c r="AN176" s="152"/>
      <c r="AO176" s="467">
        <v>0</v>
      </c>
      <c r="AP176" s="144" t="e">
        <f t="shared" si="13"/>
        <v>#REF!</v>
      </c>
      <c r="AQ176" s="143"/>
      <c r="AR176" s="142"/>
      <c r="AS176" s="141"/>
      <c r="AT176" s="148"/>
    </row>
    <row r="177" spans="2:46" s="140" customFormat="1" ht="15">
      <c r="B177" s="36"/>
      <c r="C177" s="35"/>
      <c r="D177" s="155" t="s">
        <v>130</v>
      </c>
      <c r="E177" s="35" t="s">
        <v>112</v>
      </c>
      <c r="F177" s="35"/>
      <c r="J177" s="517"/>
      <c r="K177" s="172" t="s">
        <v>114</v>
      </c>
      <c r="L177" s="173"/>
      <c r="M177" s="171"/>
      <c r="N177" s="468"/>
      <c r="O177" s="147"/>
      <c r="P177" s="152"/>
      <c r="Q177" s="467"/>
      <c r="R177" s="144"/>
      <c r="S177" s="171"/>
      <c r="T177" s="468"/>
      <c r="U177" s="147"/>
      <c r="V177" s="152"/>
      <c r="W177" s="467"/>
      <c r="X177" s="144"/>
      <c r="Y177" s="171"/>
      <c r="Z177" s="468"/>
      <c r="AA177" s="147"/>
      <c r="AB177" s="152"/>
      <c r="AC177" s="467"/>
      <c r="AD177" s="144"/>
      <c r="AE177" s="171"/>
      <c r="AF177" s="468"/>
      <c r="AG177" s="147"/>
      <c r="AH177" s="152"/>
      <c r="AI177" s="467"/>
      <c r="AJ177" s="144"/>
      <c r="AK177" s="171"/>
      <c r="AL177" s="468"/>
      <c r="AM177" s="147"/>
      <c r="AN177" s="152"/>
      <c r="AO177" s="467">
        <v>0</v>
      </c>
      <c r="AP177" s="144" t="e">
        <f t="shared" si="13"/>
        <v>#REF!</v>
      </c>
      <c r="AQ177" s="143"/>
      <c r="AR177" s="142"/>
      <c r="AS177" s="141"/>
      <c r="AT177" s="148"/>
    </row>
    <row r="178" spans="2:46" s="140" customFormat="1" ht="15">
      <c r="B178" s="36"/>
      <c r="C178" s="35"/>
      <c r="D178" s="155">
        <v>6</v>
      </c>
      <c r="E178" s="35" t="s">
        <v>219</v>
      </c>
      <c r="F178" s="35"/>
      <c r="J178" s="517"/>
      <c r="K178" s="172" t="s">
        <v>223</v>
      </c>
      <c r="L178" s="173"/>
      <c r="M178" s="171"/>
      <c r="N178" s="468"/>
      <c r="O178" s="147"/>
      <c r="P178" s="152"/>
      <c r="Q178" s="467"/>
      <c r="R178" s="144"/>
      <c r="S178" s="171"/>
      <c r="T178" s="468"/>
      <c r="U178" s="147"/>
      <c r="V178" s="152"/>
      <c r="W178" s="467"/>
      <c r="X178" s="144"/>
      <c r="Y178" s="171"/>
      <c r="Z178" s="468"/>
      <c r="AA178" s="147"/>
      <c r="AB178" s="152"/>
      <c r="AC178" s="467"/>
      <c r="AD178" s="144"/>
      <c r="AE178" s="171"/>
      <c r="AF178" s="468"/>
      <c r="AG178" s="147"/>
      <c r="AH178" s="152"/>
      <c r="AI178" s="467"/>
      <c r="AJ178" s="144"/>
      <c r="AK178" s="171"/>
      <c r="AL178" s="468"/>
      <c r="AM178" s="147"/>
      <c r="AN178" s="152"/>
      <c r="AO178" s="467"/>
      <c r="AP178" s="144"/>
      <c r="AQ178" s="143"/>
      <c r="AR178" s="142"/>
      <c r="AS178" s="141"/>
      <c r="AT178" s="148"/>
    </row>
    <row r="179" spans="2:46" s="140" customFormat="1" ht="15">
      <c r="B179" s="36"/>
      <c r="C179" s="35"/>
      <c r="D179" s="155">
        <v>7</v>
      </c>
      <c r="E179" s="35" t="s">
        <v>220</v>
      </c>
      <c r="F179" s="35"/>
      <c r="J179" s="517"/>
      <c r="K179" s="172" t="s">
        <v>223</v>
      </c>
      <c r="L179" s="173"/>
      <c r="M179" s="171"/>
      <c r="N179" s="468"/>
      <c r="O179" s="147"/>
      <c r="P179" s="152"/>
      <c r="Q179" s="467"/>
      <c r="R179" s="144"/>
      <c r="S179" s="171"/>
      <c r="T179" s="468"/>
      <c r="U179" s="147"/>
      <c r="V179" s="152"/>
      <c r="W179" s="467"/>
      <c r="X179" s="144"/>
      <c r="Y179" s="171"/>
      <c r="Z179" s="468"/>
      <c r="AA179" s="147"/>
      <c r="AB179" s="152"/>
      <c r="AC179" s="467"/>
      <c r="AD179" s="144"/>
      <c r="AE179" s="171"/>
      <c r="AF179" s="468"/>
      <c r="AG179" s="147"/>
      <c r="AH179" s="152"/>
      <c r="AI179" s="467"/>
      <c r="AJ179" s="144"/>
      <c r="AK179" s="171"/>
      <c r="AL179" s="468"/>
      <c r="AM179" s="147"/>
      <c r="AN179" s="152"/>
      <c r="AO179" s="467"/>
      <c r="AP179" s="144"/>
      <c r="AQ179" s="143"/>
      <c r="AR179" s="142"/>
      <c r="AS179" s="141"/>
      <c r="AT179" s="148"/>
    </row>
    <row r="180" spans="2:46" s="140" customFormat="1" ht="15">
      <c r="B180" s="36"/>
      <c r="C180" s="35"/>
      <c r="D180" s="35">
        <v>8</v>
      </c>
      <c r="E180" s="140" t="s">
        <v>222</v>
      </c>
      <c r="F180" s="35"/>
      <c r="J180" s="517"/>
      <c r="K180" s="172" t="s">
        <v>223</v>
      </c>
      <c r="L180" s="173"/>
      <c r="M180" s="171"/>
      <c r="N180" s="468"/>
      <c r="O180" s="147"/>
      <c r="P180" s="152"/>
      <c r="Q180" s="467"/>
      <c r="R180" s="144"/>
      <c r="S180" s="171"/>
      <c r="T180" s="468"/>
      <c r="U180" s="147"/>
      <c r="V180" s="152"/>
      <c r="W180" s="467"/>
      <c r="X180" s="144"/>
      <c r="Y180" s="171"/>
      <c r="Z180" s="468"/>
      <c r="AA180" s="147"/>
      <c r="AB180" s="152"/>
      <c r="AC180" s="467"/>
      <c r="AD180" s="144"/>
      <c r="AE180" s="171"/>
      <c r="AF180" s="468"/>
      <c r="AG180" s="147"/>
      <c r="AH180" s="152"/>
      <c r="AI180" s="467"/>
      <c r="AJ180" s="144"/>
      <c r="AK180" s="171"/>
      <c r="AL180" s="468"/>
      <c r="AM180" s="147"/>
      <c r="AN180" s="152"/>
      <c r="AO180" s="467"/>
      <c r="AP180" s="144"/>
      <c r="AQ180" s="143"/>
      <c r="AR180" s="142"/>
      <c r="AS180" s="141"/>
      <c r="AT180" s="148"/>
    </row>
    <row r="181" spans="2:46" s="140" customFormat="1" ht="15">
      <c r="B181" s="36"/>
      <c r="C181" s="35"/>
      <c r="D181" s="35"/>
      <c r="F181" s="35"/>
      <c r="J181" s="174"/>
      <c r="K181" s="172"/>
      <c r="L181" s="173"/>
      <c r="M181" s="171"/>
      <c r="N181" s="170"/>
      <c r="O181" s="147"/>
      <c r="P181" s="152"/>
      <c r="Q181" s="170"/>
      <c r="R181" s="144"/>
      <c r="S181" s="171"/>
      <c r="T181" s="170"/>
      <c r="U181" s="147"/>
      <c r="V181" s="152"/>
      <c r="W181" s="170"/>
      <c r="X181" s="144"/>
      <c r="Y181" s="171"/>
      <c r="Z181" s="170"/>
      <c r="AA181" s="147"/>
      <c r="AB181" s="152"/>
      <c r="AC181" s="170"/>
      <c r="AD181" s="144"/>
      <c r="AE181" s="171"/>
      <c r="AF181" s="170"/>
      <c r="AG181" s="147"/>
      <c r="AH181" s="152"/>
      <c r="AI181" s="170"/>
      <c r="AJ181" s="144"/>
      <c r="AK181" s="171"/>
      <c r="AL181" s="170"/>
      <c r="AM181" s="147"/>
      <c r="AN181" s="152"/>
      <c r="AO181" s="170"/>
      <c r="AP181" s="144"/>
      <c r="AQ181" s="143"/>
      <c r="AR181" s="142"/>
      <c r="AS181" s="141"/>
      <c r="AT181" s="148"/>
    </row>
    <row r="182" spans="2:46" s="140" customFormat="1" ht="15">
      <c r="B182" s="36"/>
      <c r="C182" s="35"/>
      <c r="D182" s="35"/>
      <c r="F182" s="35"/>
      <c r="J182" s="174"/>
      <c r="K182" s="172"/>
      <c r="L182" s="173"/>
      <c r="M182" s="171"/>
      <c r="N182" s="170"/>
      <c r="O182" s="147"/>
      <c r="P182" s="152"/>
      <c r="Q182" s="170"/>
      <c r="R182" s="144"/>
      <c r="S182" s="171"/>
      <c r="T182" s="170"/>
      <c r="U182" s="147"/>
      <c r="V182" s="152"/>
      <c r="W182" s="170"/>
      <c r="X182" s="144"/>
      <c r="Y182" s="171"/>
      <c r="Z182" s="170"/>
      <c r="AA182" s="147"/>
      <c r="AB182" s="152"/>
      <c r="AC182" s="170"/>
      <c r="AD182" s="144"/>
      <c r="AE182" s="171"/>
      <c r="AF182" s="170"/>
      <c r="AG182" s="147"/>
      <c r="AH182" s="152"/>
      <c r="AI182" s="170"/>
      <c r="AJ182" s="144"/>
      <c r="AK182" s="171"/>
      <c r="AL182" s="170"/>
      <c r="AM182" s="147"/>
      <c r="AN182" s="152"/>
      <c r="AO182" s="170"/>
      <c r="AP182" s="144"/>
      <c r="AQ182" s="143"/>
      <c r="AR182" s="142"/>
      <c r="AS182" s="141"/>
      <c r="AT182" s="148"/>
    </row>
    <row r="183" spans="2:46" s="137" customFormat="1" ht="18">
      <c r="B183" s="139"/>
      <c r="C183" s="138"/>
      <c r="D183" s="403" t="str">
        <f>"Subtotal "&amp;D172</f>
        <v xml:space="preserve">Subtotal U.S. </v>
      </c>
      <c r="E183" s="403"/>
      <c r="F183" s="403"/>
      <c r="G183" s="403"/>
      <c r="H183" s="403"/>
      <c r="I183" s="403"/>
      <c r="J183" s="404"/>
      <c r="K183" s="403"/>
      <c r="L183" s="405"/>
      <c r="M183" s="406"/>
      <c r="N183" s="407"/>
      <c r="O183" s="408"/>
      <c r="P183" s="409"/>
      <c r="Q183" s="407"/>
      <c r="R183" s="410"/>
      <c r="S183" s="406"/>
      <c r="T183" s="407"/>
      <c r="U183" s="408"/>
      <c r="V183" s="409"/>
      <c r="W183" s="407"/>
      <c r="X183" s="410"/>
      <c r="Y183" s="406"/>
      <c r="Z183" s="407"/>
      <c r="AA183" s="408"/>
      <c r="AB183" s="409"/>
      <c r="AC183" s="407"/>
      <c r="AD183" s="410"/>
      <c r="AE183" s="406"/>
      <c r="AF183" s="407"/>
      <c r="AG183" s="408"/>
      <c r="AH183" s="409"/>
      <c r="AI183" s="407"/>
      <c r="AJ183" s="410"/>
      <c r="AK183" s="406"/>
      <c r="AL183" s="407"/>
      <c r="AM183" s="408"/>
      <c r="AN183" s="409"/>
      <c r="AO183" s="407"/>
      <c r="AP183" s="410"/>
      <c r="AQ183" s="411"/>
      <c r="AR183" s="481"/>
      <c r="AS183" s="491"/>
      <c r="AT183" s="167"/>
    </row>
    <row r="184" spans="2:46" s="137" customFormat="1" ht="18">
      <c r="B184" s="139"/>
      <c r="C184" s="138"/>
      <c r="D184" s="138"/>
      <c r="E184" s="138"/>
      <c r="F184" s="138"/>
      <c r="G184" s="138"/>
      <c r="H184" s="138"/>
      <c r="I184" s="138"/>
      <c r="J184" s="169"/>
      <c r="K184" s="138"/>
      <c r="L184" s="168"/>
      <c r="M184" s="139"/>
      <c r="N184" s="164"/>
      <c r="O184" s="166"/>
      <c r="P184" s="165"/>
      <c r="Q184" s="164"/>
      <c r="R184" s="163"/>
      <c r="S184" s="139"/>
      <c r="T184" s="164"/>
      <c r="U184" s="166"/>
      <c r="V184" s="165"/>
      <c r="W184" s="164"/>
      <c r="X184" s="163"/>
      <c r="Y184" s="139"/>
      <c r="Z184" s="164"/>
      <c r="AA184" s="166"/>
      <c r="AB184" s="165"/>
      <c r="AC184" s="164"/>
      <c r="AD184" s="163"/>
      <c r="AE184" s="139"/>
      <c r="AF184" s="164"/>
      <c r="AG184" s="166"/>
      <c r="AH184" s="165"/>
      <c r="AI184" s="164"/>
      <c r="AJ184" s="163"/>
      <c r="AK184" s="139"/>
      <c r="AL184" s="164"/>
      <c r="AM184" s="166"/>
      <c r="AN184" s="165"/>
      <c r="AO184" s="164"/>
      <c r="AP184" s="163"/>
      <c r="AQ184" s="162"/>
      <c r="AR184" s="161"/>
      <c r="AS184" s="160"/>
      <c r="AT184" s="167"/>
    </row>
    <row r="185" spans="2:46" s="54" customFormat="1" ht="18">
      <c r="B185" s="435"/>
      <c r="C185" s="425" t="s">
        <v>125</v>
      </c>
      <c r="D185" s="425"/>
      <c r="E185" s="425"/>
      <c r="F185" s="425"/>
      <c r="G185" s="425"/>
      <c r="H185" s="425"/>
      <c r="I185" s="425"/>
      <c r="J185" s="436"/>
      <c r="K185" s="425"/>
      <c r="L185" s="437"/>
      <c r="M185" s="435"/>
      <c r="N185" s="438"/>
      <c r="O185" s="431"/>
      <c r="P185" s="432"/>
      <c r="Q185" s="438"/>
      <c r="R185" s="431"/>
      <c r="S185" s="435"/>
      <c r="T185" s="438"/>
      <c r="U185" s="431"/>
      <c r="V185" s="432"/>
      <c r="W185" s="438"/>
      <c r="X185" s="431"/>
      <c r="Y185" s="435"/>
      <c r="Z185" s="438"/>
      <c r="AA185" s="431"/>
      <c r="AB185" s="432"/>
      <c r="AC185" s="438"/>
      <c r="AD185" s="431"/>
      <c r="AE185" s="435"/>
      <c r="AF185" s="438"/>
      <c r="AG185" s="431"/>
      <c r="AH185" s="432"/>
      <c r="AI185" s="438"/>
      <c r="AJ185" s="431"/>
      <c r="AK185" s="435"/>
      <c r="AL185" s="438"/>
      <c r="AM185" s="431"/>
      <c r="AN185" s="432"/>
      <c r="AO185" s="438"/>
      <c r="AP185" s="431"/>
      <c r="AQ185" s="434"/>
      <c r="AR185" s="480"/>
      <c r="AS185" s="490"/>
      <c r="AT185" s="219"/>
    </row>
    <row r="186" spans="2:46" ht="9" customHeight="1">
      <c r="B186" s="74"/>
      <c r="C186" s="50"/>
      <c r="D186" s="50"/>
      <c r="E186" s="50"/>
      <c r="F186" s="50"/>
      <c r="G186" s="50"/>
      <c r="H186" s="50"/>
      <c r="I186" s="50"/>
      <c r="K186" s="50"/>
      <c r="L186" s="75"/>
      <c r="M186" s="74"/>
      <c r="O186" s="100"/>
      <c r="P186" s="41"/>
      <c r="Q186" s="39"/>
      <c r="R186" s="136"/>
      <c r="S186" s="74"/>
      <c r="U186" s="100"/>
      <c r="V186" s="41"/>
      <c r="X186" s="136"/>
      <c r="Y186" s="74"/>
      <c r="AA186" s="100"/>
      <c r="AB186" s="41"/>
      <c r="AD186" s="136"/>
      <c r="AE186" s="74"/>
      <c r="AF186" s="39"/>
      <c r="AG186" s="100"/>
      <c r="AH186" s="41"/>
      <c r="AI186" s="39"/>
      <c r="AJ186" s="136"/>
      <c r="AK186" s="74"/>
      <c r="AL186" s="39"/>
      <c r="AM186" s="100"/>
      <c r="AN186" s="41"/>
      <c r="AO186" s="39"/>
      <c r="AP186" s="136"/>
      <c r="AQ186" s="135"/>
      <c r="AR186" s="134"/>
      <c r="AS186" s="79"/>
      <c r="AT186" s="42"/>
    </row>
    <row r="187" spans="2:46" s="54" customFormat="1" ht="18">
      <c r="B187" s="130"/>
      <c r="C187" s="132" t="s">
        <v>124</v>
      </c>
      <c r="D187" s="132"/>
      <c r="E187" s="132"/>
      <c r="F187" s="132"/>
      <c r="G187" s="132"/>
      <c r="H187" s="132"/>
      <c r="I187" s="132"/>
      <c r="J187" s="133"/>
      <c r="K187" s="132"/>
      <c r="L187" s="131"/>
      <c r="M187" s="130"/>
      <c r="N187" s="127"/>
      <c r="O187" s="129"/>
      <c r="P187" s="128"/>
      <c r="Q187" s="127"/>
      <c r="R187" s="129"/>
      <c r="S187" s="130"/>
      <c r="T187" s="127"/>
      <c r="U187" s="129"/>
      <c r="V187" s="128"/>
      <c r="W187" s="127"/>
      <c r="X187" s="129"/>
      <c r="Y187" s="130"/>
      <c r="Z187" s="127"/>
      <c r="AA187" s="129"/>
      <c r="AB187" s="128"/>
      <c r="AC187" s="127"/>
      <c r="AD187" s="129"/>
      <c r="AE187" s="130"/>
      <c r="AF187" s="127"/>
      <c r="AG187" s="129"/>
      <c r="AH187" s="128"/>
      <c r="AI187" s="127"/>
      <c r="AJ187" s="126"/>
      <c r="AK187" s="130"/>
      <c r="AL187" s="127"/>
      <c r="AM187" s="129"/>
      <c r="AN187" s="128"/>
      <c r="AO187" s="127"/>
      <c r="AP187" s="126"/>
      <c r="AQ187" s="125"/>
      <c r="AR187" s="124"/>
      <c r="AS187" s="123"/>
      <c r="AT187" s="219"/>
    </row>
    <row r="188" spans="2:46" ht="8.25" customHeight="1">
      <c r="B188" s="102"/>
      <c r="C188" s="78"/>
      <c r="D188" s="78"/>
      <c r="E188" s="50"/>
      <c r="F188" s="50"/>
      <c r="G188" s="50"/>
      <c r="H188" s="50"/>
      <c r="I188" s="50"/>
      <c r="K188" s="50"/>
      <c r="L188" s="75"/>
      <c r="M188" s="74"/>
      <c r="O188" s="100"/>
      <c r="P188" s="41"/>
      <c r="Q188" s="39"/>
      <c r="R188" s="121"/>
      <c r="S188" s="74"/>
      <c r="U188" s="100"/>
      <c r="V188" s="41"/>
      <c r="X188" s="121"/>
      <c r="Y188" s="74"/>
      <c r="AA188" s="100"/>
      <c r="AB188" s="41"/>
      <c r="AD188" s="121"/>
      <c r="AE188" s="74"/>
      <c r="AF188" s="39"/>
      <c r="AG188" s="100"/>
      <c r="AH188" s="41"/>
      <c r="AI188" s="39"/>
      <c r="AJ188" s="121"/>
      <c r="AK188" s="74"/>
      <c r="AL188" s="39"/>
      <c r="AM188" s="100"/>
      <c r="AN188" s="41"/>
      <c r="AO188" s="39"/>
      <c r="AP188" s="121"/>
      <c r="AQ188" s="120"/>
      <c r="AR188" s="119"/>
      <c r="AS188" s="118"/>
      <c r="AT188" s="122"/>
    </row>
    <row r="189" spans="2:46" ht="6.75" customHeight="1">
      <c r="B189" s="102"/>
      <c r="C189" s="78"/>
      <c r="D189" s="78"/>
      <c r="E189" s="78"/>
      <c r="F189" s="78"/>
      <c r="G189" s="78"/>
      <c r="H189" s="78"/>
      <c r="I189" s="78"/>
      <c r="J189" s="117"/>
      <c r="K189" s="78"/>
      <c r="L189" s="116"/>
      <c r="M189" s="102"/>
      <c r="N189" s="115"/>
      <c r="O189" s="73"/>
      <c r="P189" s="72"/>
      <c r="Q189" s="115"/>
      <c r="R189" s="71"/>
      <c r="S189" s="102"/>
      <c r="T189" s="115"/>
      <c r="U189" s="73"/>
      <c r="V189" s="72"/>
      <c r="W189" s="115"/>
      <c r="X189" s="71"/>
      <c r="Y189" s="102"/>
      <c r="Z189" s="115"/>
      <c r="AA189" s="73"/>
      <c r="AB189" s="72"/>
      <c r="AC189" s="115"/>
      <c r="AD189" s="71"/>
      <c r="AE189" s="102"/>
      <c r="AF189" s="115"/>
      <c r="AG189" s="73"/>
      <c r="AH189" s="72"/>
      <c r="AI189" s="115"/>
      <c r="AJ189" s="71"/>
      <c r="AK189" s="102"/>
      <c r="AL189" s="115"/>
      <c r="AM189" s="73"/>
      <c r="AN189" s="72"/>
      <c r="AO189" s="115"/>
      <c r="AP189" s="71"/>
      <c r="AQ189" s="70"/>
      <c r="AR189" s="69"/>
      <c r="AS189" s="68"/>
      <c r="AT189" s="43"/>
    </row>
    <row r="190" spans="2:46" s="54" customFormat="1" ht="18">
      <c r="B190" s="114" t="s">
        <v>120</v>
      </c>
      <c r="C190" s="113" t="s">
        <v>119</v>
      </c>
      <c r="D190" s="113"/>
      <c r="E190" s="111"/>
      <c r="F190" s="111"/>
      <c r="G190" s="111"/>
      <c r="H190" s="111"/>
      <c r="I190" s="111"/>
      <c r="J190" s="112"/>
      <c r="K190" s="111"/>
      <c r="L190" s="110"/>
      <c r="M190" s="109" t="s">
        <v>170</v>
      </c>
      <c r="N190" s="106"/>
      <c r="O190" s="108" t="s">
        <v>118</v>
      </c>
      <c r="P190" s="107"/>
      <c r="Q190" s="106"/>
      <c r="R190" s="105" t="s">
        <v>118</v>
      </c>
      <c r="S190" s="109" t="s">
        <v>170</v>
      </c>
      <c r="T190" s="106"/>
      <c r="U190" s="108" t="s">
        <v>118</v>
      </c>
      <c r="V190" s="107"/>
      <c r="W190" s="106"/>
      <c r="X190" s="105" t="s">
        <v>118</v>
      </c>
      <c r="Y190" s="109"/>
      <c r="Z190" s="106"/>
      <c r="AA190" s="108" t="s">
        <v>118</v>
      </c>
      <c r="AB190" s="107"/>
      <c r="AC190" s="106"/>
      <c r="AD190" s="105" t="s">
        <v>118</v>
      </c>
      <c r="AE190" s="109"/>
      <c r="AF190" s="106"/>
      <c r="AG190" s="108" t="s">
        <v>118</v>
      </c>
      <c r="AH190" s="107"/>
      <c r="AI190" s="106"/>
      <c r="AJ190" s="105" t="s">
        <v>118</v>
      </c>
      <c r="AK190" s="109"/>
      <c r="AL190" s="106"/>
      <c r="AM190" s="108" t="s">
        <v>118</v>
      </c>
      <c r="AN190" s="107"/>
      <c r="AO190" s="106"/>
      <c r="AP190" s="105" t="s">
        <v>118</v>
      </c>
      <c r="AQ190" s="104"/>
      <c r="AR190" s="103"/>
      <c r="AS190" s="203"/>
      <c r="AT190" s="158"/>
    </row>
    <row r="191" spans="2:46" ht="8.25" customHeight="1">
      <c r="B191" s="102"/>
      <c r="C191" s="78"/>
      <c r="D191" s="78"/>
      <c r="E191" s="50"/>
      <c r="F191" s="50"/>
      <c r="G191" s="50"/>
      <c r="H191" s="50"/>
      <c r="I191" s="50"/>
      <c r="K191" s="50"/>
      <c r="L191" s="75"/>
      <c r="M191" s="74"/>
      <c r="O191" s="100"/>
      <c r="P191" s="41"/>
      <c r="Q191" s="39"/>
      <c r="R191" s="99"/>
      <c r="S191" s="74"/>
      <c r="U191" s="100"/>
      <c r="V191" s="41"/>
      <c r="X191" s="99"/>
      <c r="Y191" s="74"/>
      <c r="AA191" s="100"/>
      <c r="AB191" s="41"/>
      <c r="AD191" s="99"/>
      <c r="AE191" s="74"/>
      <c r="AF191" s="39"/>
      <c r="AG191" s="100"/>
      <c r="AH191" s="41"/>
      <c r="AI191" s="39"/>
      <c r="AJ191" s="99"/>
      <c r="AK191" s="74"/>
      <c r="AL191" s="39"/>
      <c r="AM191" s="100"/>
      <c r="AN191" s="41"/>
      <c r="AO191" s="39"/>
      <c r="AP191" s="99"/>
      <c r="AQ191" s="98"/>
      <c r="AR191" s="97"/>
      <c r="AS191" s="96"/>
      <c r="AT191" s="101"/>
    </row>
    <row r="192" spans="2:46" s="54" customFormat="1" ht="18">
      <c r="B192" s="93"/>
      <c r="C192" s="95" t="s">
        <v>14</v>
      </c>
      <c r="D192" s="95" t="s">
        <v>169</v>
      </c>
      <c r="E192" s="95"/>
      <c r="F192" s="95"/>
      <c r="G192" s="95"/>
      <c r="H192" s="95"/>
      <c r="I192" s="95" t="s">
        <v>216</v>
      </c>
      <c r="J192" s="466" t="s">
        <v>207</v>
      </c>
      <c r="K192" s="95"/>
      <c r="L192" s="94"/>
      <c r="M192" s="93"/>
      <c r="N192" s="91"/>
      <c r="O192" s="90"/>
      <c r="P192" s="92"/>
      <c r="Q192" s="91"/>
      <c r="R192" s="90">
        <v>0</v>
      </c>
      <c r="S192" s="93"/>
      <c r="T192" s="91"/>
      <c r="U192" s="90"/>
      <c r="V192" s="92"/>
      <c r="W192" s="91"/>
      <c r="X192" s="90"/>
      <c r="Y192" s="93"/>
      <c r="Z192" s="91"/>
      <c r="AA192" s="90"/>
      <c r="AB192" s="92"/>
      <c r="AC192" s="91"/>
      <c r="AD192" s="90"/>
      <c r="AE192" s="93"/>
      <c r="AF192" s="91"/>
      <c r="AG192" s="90"/>
      <c r="AH192" s="92"/>
      <c r="AI192" s="91"/>
      <c r="AJ192" s="90"/>
      <c r="AK192" s="93"/>
      <c r="AL192" s="91"/>
      <c r="AM192" s="90"/>
      <c r="AN192" s="92"/>
      <c r="AO192" s="91"/>
      <c r="AP192" s="90"/>
      <c r="AQ192" s="89"/>
      <c r="AR192" s="88"/>
      <c r="AS192" s="87"/>
      <c r="AT192" s="158"/>
    </row>
    <row r="193" spans="2:46" ht="17.100000000000001" customHeight="1">
      <c r="B193" s="74"/>
      <c r="C193" s="77"/>
      <c r="D193" s="50"/>
      <c r="E193" s="50"/>
      <c r="F193" s="50"/>
      <c r="G193" s="50"/>
      <c r="H193" s="50"/>
      <c r="I193" s="50"/>
      <c r="J193" s="86"/>
      <c r="K193" s="50"/>
      <c r="L193" s="75"/>
      <c r="M193" s="74"/>
      <c r="O193" s="84"/>
      <c r="P193" s="83"/>
      <c r="Q193" s="39"/>
      <c r="R193" s="82"/>
      <c r="S193" s="74"/>
      <c r="U193" s="84"/>
      <c r="V193" s="83"/>
      <c r="X193" s="82"/>
      <c r="Y193" s="74"/>
      <c r="AA193" s="84"/>
      <c r="AB193" s="83"/>
      <c r="AD193" s="82"/>
      <c r="AE193" s="74"/>
      <c r="AF193" s="39"/>
      <c r="AG193" s="84"/>
      <c r="AH193" s="83"/>
      <c r="AI193" s="39"/>
      <c r="AJ193" s="82"/>
      <c r="AK193" s="74"/>
      <c r="AL193" s="39"/>
      <c r="AM193" s="84"/>
      <c r="AN193" s="83"/>
      <c r="AO193" s="39"/>
      <c r="AP193" s="82"/>
      <c r="AQ193" s="81"/>
      <c r="AR193" s="80"/>
      <c r="AS193" s="493"/>
      <c r="AT193" s="85"/>
    </row>
    <row r="194" spans="2:46" s="54" customFormat="1" ht="18">
      <c r="B194" s="424"/>
      <c r="C194" s="425" t="s">
        <v>117</v>
      </c>
      <c r="D194" s="426"/>
      <c r="E194" s="427"/>
      <c r="F194" s="427"/>
      <c r="G194" s="427"/>
      <c r="H194" s="427"/>
      <c r="I194" s="427"/>
      <c r="J194" s="428"/>
      <c r="K194" s="427"/>
      <c r="L194" s="429"/>
      <c r="M194" s="424"/>
      <c r="N194" s="430"/>
      <c r="O194" s="431"/>
      <c r="P194" s="432"/>
      <c r="Q194" s="430"/>
      <c r="R194" s="433">
        <f>SUM(R192:R193)</f>
        <v>0</v>
      </c>
      <c r="S194" s="424"/>
      <c r="T194" s="430"/>
      <c r="U194" s="431"/>
      <c r="V194" s="432"/>
      <c r="W194" s="430"/>
      <c r="X194" s="433"/>
      <c r="Y194" s="424"/>
      <c r="Z194" s="430"/>
      <c r="AA194" s="431"/>
      <c r="AB194" s="432"/>
      <c r="AC194" s="430"/>
      <c r="AD194" s="433"/>
      <c r="AE194" s="424"/>
      <c r="AF194" s="430"/>
      <c r="AG194" s="431"/>
      <c r="AH194" s="432"/>
      <c r="AI194" s="430"/>
      <c r="AJ194" s="433"/>
      <c r="AK194" s="424"/>
      <c r="AL194" s="430"/>
      <c r="AM194" s="431"/>
      <c r="AN194" s="432"/>
      <c r="AO194" s="430"/>
      <c r="AP194" s="433"/>
      <c r="AQ194" s="434"/>
      <c r="AR194" s="480"/>
      <c r="AS194" s="490"/>
      <c r="AT194" s="219"/>
    </row>
    <row r="195" spans="2:46" ht="17.100000000000001" customHeight="1">
      <c r="B195" s="74"/>
      <c r="C195" s="78"/>
      <c r="D195" s="77"/>
      <c r="E195" s="50"/>
      <c r="F195" s="50"/>
      <c r="G195" s="50"/>
      <c r="H195" s="50"/>
      <c r="I195" s="50"/>
      <c r="J195" s="76"/>
      <c r="K195" s="50"/>
      <c r="L195" s="75"/>
      <c r="M195" s="74"/>
      <c r="O195" s="73"/>
      <c r="P195" s="72"/>
      <c r="Q195" s="39"/>
      <c r="R195" s="71"/>
      <c r="S195" s="74"/>
      <c r="U195" s="73"/>
      <c r="V195" s="72"/>
      <c r="X195" s="71"/>
      <c r="Y195" s="74"/>
      <c r="AA195" s="73"/>
      <c r="AB195" s="72"/>
      <c r="AD195" s="71"/>
      <c r="AE195" s="74"/>
      <c r="AF195" s="39"/>
      <c r="AG195" s="73"/>
      <c r="AH195" s="72"/>
      <c r="AI195" s="39"/>
      <c r="AJ195" s="71"/>
      <c r="AK195" s="74"/>
      <c r="AL195" s="39"/>
      <c r="AM195" s="73"/>
      <c r="AN195" s="72"/>
      <c r="AO195" s="39"/>
      <c r="AP195" s="71"/>
      <c r="AQ195" s="70"/>
      <c r="AR195" s="69"/>
      <c r="AS195" s="68"/>
      <c r="AT195" s="43"/>
    </row>
    <row r="196" spans="2:46" s="54" customFormat="1" ht="18.75" thickBot="1">
      <c r="B196" s="64"/>
      <c r="C196" s="65" t="s">
        <v>116</v>
      </c>
      <c r="D196" s="65"/>
      <c r="E196" s="65"/>
      <c r="F196" s="65"/>
      <c r="G196" s="65"/>
      <c r="H196" s="65"/>
      <c r="I196" s="65"/>
      <c r="J196" s="67"/>
      <c r="K196" s="65"/>
      <c r="L196" s="66"/>
      <c r="M196" s="64"/>
      <c r="N196" s="61"/>
      <c r="O196" s="63"/>
      <c r="P196" s="62"/>
      <c r="Q196" s="61"/>
      <c r="R196" s="60">
        <f>R187+R194</f>
        <v>0</v>
      </c>
      <c r="S196" s="64"/>
      <c r="T196" s="61"/>
      <c r="U196" s="63"/>
      <c r="V196" s="62"/>
      <c r="W196" s="61"/>
      <c r="X196" s="60"/>
      <c r="Y196" s="64"/>
      <c r="Z196" s="61"/>
      <c r="AA196" s="63"/>
      <c r="AB196" s="62"/>
      <c r="AC196" s="61"/>
      <c r="AD196" s="60"/>
      <c r="AE196" s="64"/>
      <c r="AF196" s="61"/>
      <c r="AG196" s="63"/>
      <c r="AH196" s="62"/>
      <c r="AI196" s="61"/>
      <c r="AJ196" s="60"/>
      <c r="AK196" s="64"/>
      <c r="AL196" s="61"/>
      <c r="AM196" s="63"/>
      <c r="AN196" s="62"/>
      <c r="AO196" s="61"/>
      <c r="AP196" s="60"/>
      <c r="AQ196" s="59"/>
      <c r="AR196" s="58"/>
      <c r="AS196" s="57"/>
      <c r="AT196" s="219"/>
    </row>
    <row r="197" spans="2:46" ht="17.100000000000001" customHeight="1">
      <c r="O197" s="51"/>
      <c r="P197" s="52"/>
      <c r="Q197" s="52"/>
      <c r="R197" s="51"/>
      <c r="S197" s="52"/>
      <c r="U197" s="51"/>
      <c r="V197" s="52"/>
      <c r="X197" s="53" t="s">
        <v>104</v>
      </c>
      <c r="Y197" s="50"/>
      <c r="AA197" s="51"/>
      <c r="AB197" s="52"/>
      <c r="AD197" s="51"/>
      <c r="AE197" s="51"/>
      <c r="AF197" s="51"/>
      <c r="AG197" s="51"/>
      <c r="AH197" s="51"/>
      <c r="AI197" s="51"/>
      <c r="AJ197" s="51"/>
      <c r="AK197" s="51"/>
      <c r="AL197" s="51"/>
      <c r="AM197" s="51"/>
      <c r="AN197" s="51"/>
      <c r="AO197" s="51"/>
      <c r="AP197" s="51"/>
      <c r="AQ197" s="519"/>
      <c r="AR197" s="519"/>
      <c r="AS197" s="51"/>
      <c r="AT197" s="51"/>
    </row>
    <row r="198" spans="2:46" ht="17.100000000000001" customHeight="1">
      <c r="O198" s="51"/>
      <c r="P198" s="52"/>
      <c r="Q198" s="52"/>
      <c r="R198" s="51"/>
      <c r="S198" s="52"/>
      <c r="U198" s="51"/>
      <c r="V198" s="52"/>
      <c r="X198" s="53"/>
      <c r="Y198" s="50"/>
      <c r="AA198" s="51"/>
      <c r="AB198" s="52"/>
      <c r="AD198" s="51"/>
      <c r="AE198" s="51"/>
      <c r="AF198" s="51"/>
      <c r="AG198" s="51"/>
      <c r="AH198" s="51"/>
      <c r="AI198" s="51"/>
      <c r="AJ198" s="51"/>
      <c r="AK198" s="51"/>
      <c r="AL198" s="51"/>
      <c r="AM198" s="51"/>
      <c r="AN198" s="51"/>
      <c r="AO198" s="51"/>
      <c r="AP198" s="51"/>
      <c r="AQ198" s="51"/>
      <c r="AR198" s="51"/>
      <c r="AS198" s="51"/>
      <c r="AT198" s="51"/>
    </row>
    <row r="199" spans="2:46" ht="17.100000000000001" customHeight="1">
      <c r="Y199" s="50"/>
      <c r="AA199" s="42"/>
      <c r="AM199" s="42"/>
      <c r="AP199" s="49"/>
      <c r="AQ199" s="43"/>
      <c r="AR199" s="49"/>
      <c r="AS199" s="49"/>
      <c r="AT199" s="49"/>
    </row>
    <row r="200" spans="2:46" ht="17.100000000000001" customHeight="1">
      <c r="O200" s="48"/>
      <c r="P200" s="47"/>
      <c r="Q200" s="47"/>
      <c r="R200" s="48"/>
      <c r="S200" s="47"/>
      <c r="U200" s="48"/>
      <c r="V200" s="47"/>
      <c r="AA200" s="48"/>
      <c r="AB200" s="47"/>
      <c r="AK200" s="38" t="s">
        <v>104</v>
      </c>
      <c r="AM200" s="85"/>
      <c r="AP200" s="45"/>
      <c r="AQ200" s="46"/>
      <c r="AR200" s="45"/>
      <c r="AS200" s="45"/>
      <c r="AT200" s="45"/>
    </row>
    <row r="201" spans="2:46" ht="17.100000000000001" customHeight="1">
      <c r="O201" s="42"/>
      <c r="P201" s="41"/>
      <c r="Q201" s="41"/>
      <c r="R201" s="42"/>
      <c r="S201" s="41"/>
      <c r="U201" s="42"/>
      <c r="V201" s="41"/>
      <c r="AA201" s="42"/>
      <c r="AB201" s="41"/>
      <c r="AP201" s="43"/>
      <c r="AQ201" s="44"/>
      <c r="AR201" s="43"/>
      <c r="AS201" s="43"/>
      <c r="AT201" s="43"/>
    </row>
    <row r="204" spans="2:46" ht="17.100000000000001" customHeight="1">
      <c r="X204" s="42"/>
      <c r="Y204" s="41"/>
    </row>
  </sheetData>
  <sheetProtection formatCells="0" formatColumns="0" formatRows="0" insertColumns="0" insertRows="0" insertHyperlinks="0" deleteColumns="0" deleteRows="0" sort="0" autoFilter="0" pivotTables="0"/>
  <mergeCells count="26">
    <mergeCell ref="AQ10:AR10"/>
    <mergeCell ref="AE10:AJ10"/>
    <mergeCell ref="AE11:AG11"/>
    <mergeCell ref="AH11:AJ11"/>
    <mergeCell ref="AE12:AG12"/>
    <mergeCell ref="AH12:AJ12"/>
    <mergeCell ref="AK10:AP10"/>
    <mergeCell ref="AK11:AM11"/>
    <mergeCell ref="AN11:AP11"/>
    <mergeCell ref="AK12:AM12"/>
    <mergeCell ref="AN12:AP12"/>
    <mergeCell ref="V12:X12"/>
    <mergeCell ref="P12:R12"/>
    <mergeCell ref="M12:O12"/>
    <mergeCell ref="S12:U12"/>
    <mergeCell ref="Y10:AD10"/>
    <mergeCell ref="Y11:AA11"/>
    <mergeCell ref="AB11:AD11"/>
    <mergeCell ref="Y12:AA12"/>
    <mergeCell ref="AB12:AD12"/>
    <mergeCell ref="M11:O11"/>
    <mergeCell ref="P11:R11"/>
    <mergeCell ref="M10:R10"/>
    <mergeCell ref="S10:X10"/>
    <mergeCell ref="S11:U11"/>
    <mergeCell ref="V11:X11"/>
  </mergeCells>
  <conditionalFormatting sqref="AQ201">
    <cfRule type="cellIs" dxfId="1" priority="19" operator="lessThan">
      <formula>0</formula>
    </cfRule>
    <cfRule type="cellIs" dxfId="0" priority="20"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1" min="1" max="44" man="1"/>
    <brk id="98" min="1" max="44" man="1"/>
    <brk id="171" min="1"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Guidelines</vt:lpstr>
      <vt:lpstr>2. Summary Budget</vt:lpstr>
      <vt:lpstr>3. Detailed Budget</vt:lpstr>
      <vt:lpstr>'2. Summary Budget'!Print_Area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Curley, Sara L</cp:lastModifiedBy>
  <cp:lastPrinted>2019-07-01T13:44:47Z</cp:lastPrinted>
  <dcterms:created xsi:type="dcterms:W3CDTF">2011-04-25T16:36:39Z</dcterms:created>
  <dcterms:modified xsi:type="dcterms:W3CDTF">2019-07-01T13:55:54Z</dcterms:modified>
</cp:coreProperties>
</file>