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usfema-my.sharepoint.com/personal/0221396040_fema_dhs_gov/Documents/Desktop/FY22 507/"/>
    </mc:Choice>
  </mc:AlternateContent>
  <xr:revisionPtr revIDLastSave="77" documentId="8_{F983351C-34EC-4A5E-B13A-7C7E15757D97}" xr6:coauthVersionLast="47" xr6:coauthVersionMax="47" xr10:uidLastSave="{D471AB9D-20D0-4283-93C9-8A28AD9C9E48}"/>
  <bookViews>
    <workbookView xWindow="-108" yWindow="-108" windowWidth="23256" windowHeight="12576" xr2:uid="{00000000-000D-0000-FFFF-FFFF00000000}"/>
  </bookViews>
  <sheets>
    <sheet name="FY23 US&amp;R Readiness CA Rev List" sheetId="1" r:id="rId1"/>
  </sheets>
  <definedNames>
    <definedName name="_xlnm.Print_Titles" localSheetId="0">'FY23 US&amp;R Readiness CA Rev List'!$3:$3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1" i="1" l="1"/>
  <c r="F30" i="1"/>
  <c r="F29" i="1"/>
  <c r="F28" i="1"/>
  <c r="F27" i="1"/>
  <c r="F26" i="1"/>
  <c r="F25" i="1"/>
  <c r="F24" i="1"/>
  <c r="F23" i="1"/>
  <c r="F22" i="1"/>
  <c r="F21" i="1"/>
  <c r="F20" i="1"/>
  <c r="F19" i="1"/>
  <c r="F18" i="1"/>
  <c r="F17" i="1"/>
  <c r="F16" i="1"/>
  <c r="F15" i="1"/>
  <c r="F14" i="1"/>
  <c r="F13" i="1"/>
  <c r="F12" i="1"/>
  <c r="F11" i="1"/>
  <c r="F10" i="1"/>
  <c r="F9" i="1"/>
  <c r="F8" i="1"/>
  <c r="F7" i="1"/>
  <c r="F6" i="1"/>
  <c r="F5" i="1"/>
  <c r="F4" i="1"/>
  <c r="E32" i="1"/>
  <c r="G32" i="1"/>
  <c r="F32" i="1" l="1"/>
</calcChain>
</file>

<file path=xl/sharedStrings.xml><?xml version="1.0" encoding="utf-8"?>
<sst xmlns="http://schemas.openxmlformats.org/spreadsheetml/2006/main" count="180" uniqueCount="117">
  <si>
    <t>State</t>
  </si>
  <si>
    <t>Type of Grant</t>
  </si>
  <si>
    <t>Category</t>
  </si>
  <si>
    <t>Summary</t>
  </si>
  <si>
    <t>Federal Cost Share</t>
  </si>
  <si>
    <t>AZ</t>
  </si>
  <si>
    <t>Cooperative Agreement</t>
  </si>
  <si>
    <t>(Phoenix)</t>
  </si>
  <si>
    <t>CA</t>
  </si>
  <si>
    <t>(Los Angeles City)</t>
  </si>
  <si>
    <t>(Los Angeles Co.)</t>
  </si>
  <si>
    <t>(Menlo Park)</t>
  </si>
  <si>
    <t>(Oakland)</t>
  </si>
  <si>
    <t>(Orange Co.)</t>
  </si>
  <si>
    <t>(Riverside)</t>
  </si>
  <si>
    <t>(Sacramento)</t>
  </si>
  <si>
    <t>(San Diego)</t>
  </si>
  <si>
    <t>CO</t>
  </si>
  <si>
    <t>FL</t>
  </si>
  <si>
    <t>(Miami-Dade)</t>
  </si>
  <si>
    <t>(City of Miami)</t>
  </si>
  <si>
    <t>IN</t>
  </si>
  <si>
    <t>(Indianapolis)</t>
  </si>
  <si>
    <t>MA</t>
  </si>
  <si>
    <t>(Beverly)</t>
  </si>
  <si>
    <t>MD</t>
  </si>
  <si>
    <t>(Montgomery Co.)</t>
  </si>
  <si>
    <t>MO</t>
  </si>
  <si>
    <t>(Boone Co.)</t>
  </si>
  <si>
    <t>NE</t>
  </si>
  <si>
    <t>(Lincoln)</t>
  </si>
  <si>
    <t>NV</t>
  </si>
  <si>
    <t>(Clark Co.)</t>
  </si>
  <si>
    <t>NY</t>
  </si>
  <si>
    <t>(New York)</t>
  </si>
  <si>
    <t>OH</t>
  </si>
  <si>
    <t>(Dayton)</t>
  </si>
  <si>
    <t>PA</t>
  </si>
  <si>
    <t>TN</t>
  </si>
  <si>
    <t>(Memphis)</t>
  </si>
  <si>
    <t>TX</t>
  </si>
  <si>
    <t>(College Station)</t>
  </si>
  <si>
    <t>UT</t>
  </si>
  <si>
    <t>(Salt Lake City)</t>
  </si>
  <si>
    <t>VA</t>
  </si>
  <si>
    <t>(Fairfax)</t>
  </si>
  <si>
    <t>(Virginia Beach)</t>
  </si>
  <si>
    <t>WA</t>
  </si>
  <si>
    <t>(Pierce Co.)</t>
  </si>
  <si>
    <t>(Philadelphia)</t>
  </si>
  <si>
    <t>NJ</t>
  </si>
  <si>
    <t>(State of New Jersey-Dept of Law and Public Safety)</t>
  </si>
  <si>
    <t>US&amp;R</t>
  </si>
  <si>
    <t xml:space="preserve">(West Metro) </t>
  </si>
  <si>
    <t xml:space="preserve">Location </t>
  </si>
  <si>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Markey, Senator Warren, Rep. Moulton</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</si>
  <si>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t>
    </r>
    <r>
      <rPr>
        <b/>
        <sz val="11"/>
        <rFont val="Times New Roman"/>
        <family val="1"/>
      </rPr>
      <t xml:space="preserve"> Senator Portman, Senator Brown, Rep. Turner</t>
    </r>
    <r>
      <rPr>
        <sz val="11"/>
        <rFont val="Times New Roman"/>
        <family val="1"/>
      </rPr>
      <t xml:space="preserve">
</t>
    </r>
  </si>
  <si>
    <t xml:space="preserve">Program </t>
  </si>
  <si>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t>
    </r>
    <r>
      <rPr>
        <b/>
        <sz val="11"/>
        <rFont val="Times New Roman"/>
        <family val="1"/>
      </rPr>
      <t xml:space="preserve">  Senator Rubio, Senator Scott, Rep. Diaz-Balart</t>
    </r>
    <r>
      <rPr>
        <sz val="11"/>
        <rFont val="Times New Roman"/>
        <family val="1"/>
      </rPr>
      <t xml:space="preserve">
</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</si>
  <si>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Van Hollen, Senator Cardin, Rep. Raskin, Rep. Trone</t>
    </r>
    <r>
      <rPr>
        <sz val="11"/>
        <rFont val="Times New Roman"/>
        <family val="1"/>
      </rPr>
      <t xml:space="preserve">
</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</si>
  <si>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Kaine, Senator Warner, Rep. Connolly, Rep. Wexton</t>
    </r>
    <r>
      <rPr>
        <sz val="11"/>
        <rFont val="Times New Roman"/>
        <family val="1"/>
      </rPr>
      <t xml:space="preserve">
</t>
    </r>
  </si>
  <si>
    <r>
      <t xml:space="preserve">The purpose of this </t>
    </r>
    <r>
      <rPr>
        <b/>
        <sz val="11"/>
        <rFont val="Times New Roman"/>
        <family val="1"/>
      </rPr>
      <t xml:space="preserve">Readiness Cooperative Agreement </t>
    </r>
    <r>
      <rPr>
        <sz val="11"/>
        <rFont val="Times New Roman"/>
        <family val="1"/>
      </rPr>
      <t xml:space="preserve">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Kaine, Senator Warner,</t>
    </r>
    <r>
      <rPr>
        <sz val="11"/>
        <rFont val="Times New Roman"/>
        <family val="1"/>
      </rPr>
      <t xml:space="preserve"> </t>
    </r>
    <r>
      <rPr>
        <b/>
        <sz val="11"/>
        <rFont val="Times New Roman"/>
        <family val="1"/>
      </rPr>
      <t>Rep. Luria</t>
    </r>
    <r>
      <rPr>
        <sz val="11"/>
        <rFont val="Times New Roman"/>
        <family val="1"/>
      </rPr>
      <t xml:space="preserve">
</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</si>
  <si>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Young, Senator Braun, Rep. Carson</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</si>
  <si>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 xml:space="preserve"> Senator Casey, Senator Toomey, Rep. Evans, Rep. Boyle</t>
    </r>
    <r>
      <rPr>
        <sz val="11"/>
        <rFont val="Times New Roman"/>
        <family val="1"/>
      </rPr>
      <t xml:space="preserve">
</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</si>
  <si>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Hagerty, Senator Blackburn,</t>
    </r>
    <r>
      <rPr>
        <sz val="11"/>
        <rFont val="Times New Roman"/>
        <family val="1"/>
      </rPr>
      <t xml:space="preserve"> </t>
    </r>
    <r>
      <rPr>
        <b/>
        <sz val="11"/>
        <rFont val="Times New Roman"/>
        <family val="1"/>
      </rPr>
      <t xml:space="preserve">Rep. Cohen
</t>
    </r>
  </si>
  <si>
    <r>
      <t>The purpose of this</t>
    </r>
    <r>
      <rPr>
        <b/>
        <sz val="11"/>
        <rFont val="Times New Roman"/>
        <family val="1"/>
      </rPr>
      <t xml:space="preserve"> 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Cornyn, Senator Cruz, Rep. Sessions</t>
    </r>
    <r>
      <rPr>
        <sz val="11"/>
        <rFont val="Times New Roman"/>
        <family val="1"/>
      </rPr>
      <t xml:space="preserve">
</t>
    </r>
  </si>
  <si>
    <r>
      <t xml:space="preserve">The purpose of this Readiness Cooperative Agreement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Lee, Senator Romney, Rep. Owens</t>
    </r>
    <r>
      <rPr>
        <sz val="11"/>
        <rFont val="Times New Roman"/>
        <family val="1"/>
      </rPr>
      <t xml:space="preserve">
</t>
    </r>
  </si>
  <si>
    <r>
      <t>The purpose of this Readiness Cooperative Agreement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t>
    </r>
    <r>
      <rPr>
        <b/>
        <sz val="11"/>
        <rFont val="Times New Roman"/>
        <family val="1"/>
      </rPr>
      <t xml:space="preserve"> Senator Feinstein, Senator Padilla, Rep. Eshoo, Rep. Speier</t>
    </r>
    <r>
      <rPr>
        <sz val="11"/>
        <rFont val="Times New Roman"/>
        <family val="1"/>
      </rPr>
      <t xml:space="preserve">
</t>
    </r>
  </si>
  <si>
    <r>
      <t>The purpose of this Readiness Cooperative Agreement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t>
    </r>
    <r>
      <rPr>
        <b/>
        <sz val="11"/>
        <rFont val="Times New Roman"/>
        <family val="1"/>
      </rPr>
      <t xml:space="preserve"> Senator Feinstein, Senator Padilla, Rep. Lee </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</si>
  <si>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Sinema, Senator Kelly, Rep. Gallego</t>
    </r>
  </si>
  <si>
    <r>
      <t xml:space="preserve">The purpose of this Readiness Cooperative Agreement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Feinstein, Senator Padilla,  Rep. Sherman, Rep. Gomez</t>
    </r>
    <r>
      <rPr>
        <sz val="11"/>
        <rFont val="Times New Roman"/>
        <family val="1"/>
      </rPr>
      <t xml:space="preserve">
</t>
    </r>
  </si>
  <si>
    <t>TF</t>
  </si>
  <si>
    <t>AZ-TF1</t>
  </si>
  <si>
    <t>CA-TF1</t>
  </si>
  <si>
    <t>CA-TF2</t>
  </si>
  <si>
    <t>CA-TF3</t>
  </si>
  <si>
    <t>CA-TF4</t>
  </si>
  <si>
    <t>CA-TF5</t>
  </si>
  <si>
    <t>CA-TF6</t>
  </si>
  <si>
    <t>CA-TF7</t>
  </si>
  <si>
    <t>CA-TF8</t>
  </si>
  <si>
    <t>CO-TF1</t>
  </si>
  <si>
    <t>FL-TF1</t>
  </si>
  <si>
    <t>FL-TF2</t>
  </si>
  <si>
    <t>IN-TF1</t>
  </si>
  <si>
    <t>MA-TF1</t>
  </si>
  <si>
    <t>MD-TF1</t>
  </si>
  <si>
    <t>MO-TF1</t>
  </si>
  <si>
    <t>NE-TF1</t>
  </si>
  <si>
    <t>NJ-TF1</t>
  </si>
  <si>
    <t>NV-TF1</t>
  </si>
  <si>
    <t>NY-TF1</t>
  </si>
  <si>
    <t>OH-TF1</t>
  </si>
  <si>
    <t>PA-TF1</t>
  </si>
  <si>
    <t>TN-TF1</t>
  </si>
  <si>
    <t>TX-TF1</t>
  </si>
  <si>
    <t>UT-TF1</t>
  </si>
  <si>
    <t>VA-TF1</t>
  </si>
  <si>
    <t>VA-TF2</t>
  </si>
  <si>
    <t>WA-TF1</t>
  </si>
  <si>
    <r>
      <t>The purpose of this Readiness Cooperative Agreement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t>
    </r>
    <r>
      <rPr>
        <b/>
        <sz val="11"/>
        <rFont val="Times New Roman"/>
        <family val="1"/>
      </rPr>
      <t xml:space="preserve"> Senator Feinstein, Senator Padilla, Rep. Cardenas, Rep. Gomez</t>
    </r>
    <r>
      <rPr>
        <sz val="11"/>
        <rFont val="Times New Roman"/>
        <family val="1"/>
      </rPr>
      <t xml:space="preserve">
</t>
    </r>
  </si>
  <si>
    <r>
      <t xml:space="preserve">The purpose of this Readiness Cooperative Agreement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 xml:space="preserve"> Senator Feinstein, Senator Padilla, Rep. Porter</t>
    </r>
  </si>
  <si>
    <r>
      <t xml:space="preserve">The purpose of this Readiness Cooperative Agreement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 xml:space="preserve"> Senator Feinstein, Senator Padilla, Rep. Takano</t>
    </r>
    <r>
      <rPr>
        <sz val="11"/>
        <rFont val="Times New Roman"/>
        <family val="1"/>
      </rPr>
      <t xml:space="preserve">
</t>
    </r>
  </si>
  <si>
    <r>
      <t xml:space="preserve">The purpose of this Readiness Cooperative Agreement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 xml:space="preserve"> Senator Feinstein, Senator Padilla, Rep. Matsui</t>
    </r>
    <r>
      <rPr>
        <sz val="11"/>
        <rFont val="Times New Roman"/>
        <family val="1"/>
      </rPr>
      <t xml:space="preserve">
</t>
    </r>
  </si>
  <si>
    <r>
      <t xml:space="preserve">The purpose of this Readiness Cooperative Agreement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Feinstein, Senator Padilla, Rep. Vargas, Rep. Peters</t>
    </r>
    <r>
      <rPr>
        <sz val="11"/>
        <rFont val="Times New Roman"/>
        <family val="1"/>
      </rPr>
      <t xml:space="preserve"> 
</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</si>
  <si>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Bennet, Senator Hickenlooper, Rep. Perlmutter</t>
    </r>
    <r>
      <rPr>
        <sz val="11"/>
        <rFont val="Times New Roman"/>
        <family val="1"/>
      </rPr>
      <t xml:space="preserve">
</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</si>
  <si>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t>
    </r>
    <r>
      <rPr>
        <b/>
        <sz val="11"/>
        <rFont val="Times New Roman"/>
        <family val="1"/>
      </rPr>
      <t xml:space="preserve"> Senator Rubio, Senator Scott, Rep. Salazar</t>
    </r>
    <r>
      <rPr>
        <sz val="11"/>
        <rFont val="Times New Roman"/>
        <family val="1"/>
      </rPr>
      <t xml:space="preserve">
</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</si>
  <si>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t>
    </r>
    <r>
      <rPr>
        <b/>
        <sz val="11"/>
        <rFont val="Times New Roman"/>
        <family val="1"/>
      </rPr>
      <t>Senator Blunt, Senator Hawley, Rep. Hartzler</t>
    </r>
    <r>
      <rPr>
        <sz val="11"/>
        <rFont val="Times New Roman"/>
        <family val="1"/>
      </rPr>
      <t xml:space="preserve">
</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</si>
  <si>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Fischer, Senator Sasse, Vacant</t>
    </r>
  </si>
  <si>
    <r>
      <t xml:space="preserve">The purpose of this Readiness Cooperative Agreement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Menendez, Senator Booker, Rep. Smith</t>
    </r>
    <r>
      <rPr>
        <sz val="11"/>
        <rFont val="Times New Roman"/>
        <family val="1"/>
      </rPr>
      <t>,</t>
    </r>
    <r>
      <rPr>
        <b/>
        <sz val="11"/>
        <rFont val="Times New Roman"/>
        <family val="1"/>
      </rPr>
      <t xml:space="preserve"> Rep. Coleman</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</si>
  <si>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Cortez Masto, Senator Rosen, Rep. Titus</t>
    </r>
    <r>
      <rPr>
        <sz val="11"/>
        <rFont val="Times New Roman"/>
        <family val="1"/>
      </rPr>
      <t xml:space="preserve">
</t>
    </r>
  </si>
  <si>
    <r>
      <t>The purpose of this</t>
    </r>
    <r>
      <rPr>
        <b/>
        <sz val="11"/>
        <rFont val="Times New Roman"/>
        <family val="1"/>
      </rPr>
      <t xml:space="preserve"> Readiness Cooperative Agreement </t>
    </r>
    <r>
      <rPr>
        <sz val="11"/>
        <rFont val="Times New Roman"/>
        <family val="1"/>
      </rPr>
      <t>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t>
    </r>
    <r>
      <rPr>
        <b/>
        <sz val="11"/>
        <rFont val="Times New Roman"/>
        <family val="1"/>
      </rPr>
      <t xml:space="preserve"> Senator Schumer, Senator Gillibrand, Rep. Velazquez</t>
    </r>
  </si>
  <si>
    <r>
      <t xml:space="preserve">The purpose of this </t>
    </r>
    <r>
      <rPr>
        <b/>
        <sz val="11"/>
        <rFont val="Times New Roman"/>
        <family val="1"/>
      </rPr>
      <t>Readiness Cooperative Agreement</t>
    </r>
    <r>
      <rPr>
        <sz val="11"/>
        <rFont val="Times New Roman"/>
        <family val="1"/>
      </rPr>
      <t xml:space="preserve"> is to continue the development and maintenance of National Urban Search and Rescue (US&amp;R) Response System resources to be prepared for mission response and to provide qualified personnel in support of Emergency Support Function-9 (ESF #9) activities under the National Incident Management System (NIMS) and the National Response Framework (NRF).  The purpose of this Readiness Cooperative Agreement is to support the continued development and maintenance of a national urban search and rescue capability.  
Specifically, this agreement provides a mechanism for distribution of Cooperative Agreement funding for certain purposes in preparation of a Federal and local US&amp;R capability for disaster response.  This Cooperative Agreement allows each Sponsoring Agency of a System US&amp;R task force the opportunity to maintain a high standard and condition of operational readiness and includes guidance on key areas for task force management to focus on continued preparedness efforts.  This Cooperative Agreement provides direction to the US&amp;R task force Sponsoring Agency for the use of funding to provide: administrative and program management, training, support, equipment cache procurement, maintenance and storage.  </t>
    </r>
    <r>
      <rPr>
        <b/>
        <sz val="11"/>
        <rFont val="Times New Roman"/>
        <family val="1"/>
      </rPr>
      <t>Senator Cantwell, Senator Murray</t>
    </r>
    <r>
      <rPr>
        <sz val="11"/>
        <rFont val="Times New Roman"/>
        <family val="1"/>
      </rPr>
      <t xml:space="preserve">, </t>
    </r>
    <r>
      <rPr>
        <b/>
        <sz val="11"/>
        <rFont val="Times New Roman"/>
        <family val="1"/>
      </rPr>
      <t xml:space="preserve">Rep. Strickland
</t>
    </r>
  </si>
  <si>
    <t>FY 2023 FEMA Share</t>
  </si>
  <si>
    <t xml:space="preserve">FY2023 Urban Search and Rescue Response System Readiness Cooperative Agreement </t>
  </si>
  <si>
    <t>FY 2022 Amount</t>
  </si>
  <si>
    <t>FY 2023 Total Project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</si>
</sst>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2" formatCode="_(&quot;$&quot;* #,##0_);_(&quot;$&quot;* \(#,##0\);_(&quot;$&quot;* &quot;-&quot;_);_(@_)"/>
    <numFmt numFmtId="44" formatCode="_(&quot;$&quot;* #,##0.00_);_(&quot;$&quot;* \(#,##0.00\);_(&quot;$&quot;* &quot;-&quot;??_);_(@_)"/>
    <numFmt numFmtId="164" formatCode="&quot;$&quot;#,##0"/>
  </numFmts>
  <fonts count="8" x14ac:knownFonts="1">
    <font>
      <sz val="10"/>
      <name val="Arial"/>
    </font>
    <font>
      <sz val="10"/>
      <name val="Arial"/>
      <family val="2"/>
    </font>
    <font>
      <sz val="11"/>
      <name val="Times New Roman"/>
      <family val="1"/>
    </font>
    <font>
      <sz val="11"/>
      <name val="Arial"/>
      <family val="2"/>
    </font>
    <font>
      <b/>
      <sz val="11"/>
      <name val="Arial"/>
      <family val="2"/>
    </font>
    <font>
      <b/>
      <sz val="11"/>
      <name val="Times New Roman"/>
      <family val="1"/>
    </font>
    <font>
      <b/>
      <sz val="14"/>
      <name val="Arial"/>
      <family val="2"/>
    </font>
    <font>
      <sz val="12"/>
      <name val="Times New Roman"/>
      <family val="1"/>
    </font>
  </fonts>
  <fills count="3">
    <fill>
      <patternFill patternType="none"/>
    </fill>
    <fill>
      <patternFill patternType="gray125"/>
    </fill>
    <fill>
      <patternFill patternType="solid">
        <fgColor indexed="3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s>
  <cellStyleXfs count="3">
    <xf numFmtId="0" fontId="0" fillId="0" borderId="0"/>
    <xf numFmtId="44" fontId="1" fillId="0" borderId="0"/>
    <xf numFmtId="9" fontId="1" fillId="0" borderId="0"/>
  </cellStyleXfs>
  <cellXfs count="33">
    <xf numFmtId="0" fontId="0" fillId="0" borderId="0" xfId="0"/>
    <xf numFmtId="0" fontId="2" fillId="0" borderId="1" xfId="0" applyFont="1" applyBorder="1" applyAlignment="1">
      <alignment horizontal="center" vertical="top" wrapText="1"/>
    </xf>
    <xf numFmtId="0" fontId="3" fillId="0" borderId="0" xfId="0" applyFont="1"/>
    <xf numFmtId="0" fontId="3" fillId="0" borderId="0" xfId="0" applyFont="1" applyAlignment="1">
      <alignment horizontal="center" vertical="center"/>
    </xf>
    <xf numFmtId="0" fontId="3" fillId="0" borderId="0" xfId="0" applyFont="1" applyAlignment="1">
      <alignment horizontal="center" vertical="top"/>
    </xf>
    <xf numFmtId="0" fontId="2" fillId="0" borderId="0" xfId="0" applyFont="1" applyBorder="1"/>
    <xf numFmtId="0" fontId="3" fillId="0" borderId="0" xfId="0" applyFont="1" applyBorder="1"/>
    <xf numFmtId="0" fontId="3" fillId="0" borderId="0" xfId="0" applyFont="1" applyFill="1" applyAlignment="1">
      <alignment horizontal="center" vertical="top"/>
    </xf>
    <xf numFmtId="44" fontId="3" fillId="0" borderId="0" xfId="1" applyNumberFormat="1" applyFont="1" applyAlignment="1">
      <alignment horizontal="center" vertical="top" wrapText="1"/>
    </xf>
    <xf numFmtId="44" fontId="3" fillId="0" borderId="0" xfId="0" applyNumberFormat="1" applyFont="1" applyFill="1" applyAlignment="1">
      <alignment horizontal="center" vertical="top" wrapText="1"/>
    </xf>
    <xf numFmtId="44" fontId="3" fillId="0" borderId="0" xfId="0" applyNumberFormat="1" applyFont="1" applyAlignment="1">
      <alignment horizontal="center" vertical="top"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44" fontId="5" fillId="2" borderId="1" xfId="0" applyNumberFormat="1" applyFont="1" applyFill="1" applyBorder="1" applyAlignment="1">
      <alignment horizontal="center" vertical="center" wrapText="1"/>
    </xf>
    <xf numFmtId="9" fontId="2" fillId="0" borderId="1" xfId="2" applyFont="1" applyBorder="1" applyAlignment="1">
      <alignment horizontal="center" vertical="top"/>
    </xf>
    <xf numFmtId="0" fontId="2" fillId="0" borderId="0" xfId="0" applyFont="1" applyAlignment="1">
      <alignment horizontal="center" vertical="top"/>
    </xf>
    <xf numFmtId="0" fontId="2" fillId="0" borderId="1" xfId="0" applyFont="1" applyFill="1" applyBorder="1" applyAlignment="1">
      <alignment horizontal="center" vertical="top" wrapText="1"/>
    </xf>
    <xf numFmtId="9" fontId="2" fillId="0" borderId="1" xfId="2" applyFont="1" applyFill="1" applyBorder="1" applyAlignment="1">
      <alignment horizontal="center" vertical="top"/>
    </xf>
    <xf numFmtId="0" fontId="3" fillId="0" borderId="0" xfId="0" applyFont="1" applyFill="1"/>
    <xf numFmtId="44" fontId="3" fillId="0" borderId="0" xfId="1" applyFont="1" applyFill="1" applyAlignment="1">
      <alignment horizontal="center" vertical="top"/>
    </xf>
    <xf numFmtId="0" fontId="2" fillId="0" borderId="1" xfId="0" applyFont="1" applyBorder="1" applyAlignment="1">
      <alignment horizontal="left" vertical="top" wrapText="1"/>
    </xf>
    <xf numFmtId="42" fontId="5" fillId="0" borderId="2" xfId="1" applyNumberFormat="1" applyFont="1" applyFill="1" applyBorder="1" applyAlignment="1">
      <alignment horizontal="center" vertical="top"/>
    </xf>
    <xf numFmtId="164" fontId="2" fillId="0" borderId="1" xfId="1" applyNumberFormat="1" applyFont="1" applyBorder="1" applyAlignment="1">
      <alignment horizontal="center" vertical="top"/>
    </xf>
    <xf numFmtId="164" fontId="2" fillId="0" borderId="1" xfId="1" applyNumberFormat="1" applyFont="1" applyFill="1" applyBorder="1" applyAlignment="1">
      <alignment horizontal="center" vertical="top"/>
    </xf>
    <xf numFmtId="164" fontId="5" fillId="0" borderId="2" xfId="1" applyNumberFormat="1" applyFont="1" applyBorder="1" applyAlignment="1">
      <alignment horizontal="center" vertical="top"/>
    </xf>
    <xf numFmtId="164" fontId="5" fillId="2" borderId="1" xfId="0" applyNumberFormat="1" applyFont="1" applyFill="1" applyBorder="1" applyAlignment="1">
      <alignment horizontal="center" vertical="center" wrapText="1"/>
    </xf>
    <xf numFmtId="164" fontId="3" fillId="0" borderId="0" xfId="1" applyNumberFormat="1" applyFont="1" applyAlignment="1">
      <alignment horizontal="center" vertical="top"/>
    </xf>
    <xf numFmtId="164" fontId="4" fillId="0" borderId="0" xfId="0" applyNumberFormat="1" applyFont="1" applyFill="1" applyAlignment="1">
      <alignment horizontal="center" vertical="top"/>
    </xf>
    <xf numFmtId="164" fontId="3" fillId="0" borderId="0" xfId="0" applyNumberFormat="1" applyFont="1" applyAlignment="1">
      <alignment horizontal="center" vertical="top"/>
    </xf>
    <xf numFmtId="0" fontId="5" fillId="2" borderId="1" xfId="0" applyFont="1" applyFill="1" applyBorder="1" applyAlignment="1">
      <alignment horizontal="center" vertical="top"/>
    </xf>
    <xf numFmtId="0" fontId="0" fillId="0" borderId="0" xfId="0" applyAlignment="1">
      <alignment horizontal="center" vertical="top"/>
    </xf>
    <xf numFmtId="6" fontId="7" fillId="0" borderId="0" xfId="0" applyNumberFormat="1" applyFont="1"/>
    <xf numFmtId="0" fontId="6" fillId="0" borderId="0" xfId="0" applyFont="1" applyAlignment="1">
      <alignment horizontal="center" vertical="top" wrapText="1"/>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
  <sheetViews>
    <sheetView tabSelected="1" zoomScale="75" zoomScaleNormal="75" zoomScaleSheetLayoutView="50" workbookViewId="0">
      <selection activeCell="G4" sqref="G4"/>
    </sheetView>
  </sheetViews>
  <sheetFormatPr defaultColWidth="9.109375" defaultRowHeight="13.8" x14ac:dyDescent="0.25"/>
  <cols>
    <col min="1" max="1" width="9.109375" style="4"/>
    <col min="2" max="2" width="9" style="4" bestFit="1" customWidth="1"/>
    <col min="3" max="3" width="16" style="4" bestFit="1" customWidth="1"/>
    <col min="4" max="4" width="16" style="4" customWidth="1"/>
    <col min="5" max="5" width="18.44140625" style="28" customWidth="1"/>
    <col min="6" max="6" width="18.44140625" style="7" customWidth="1"/>
    <col min="7" max="7" width="18.44140625" style="10" customWidth="1"/>
    <col min="8" max="8" width="14" style="4" bestFit="1" customWidth="1"/>
    <col min="9" max="9" width="20.44140625" style="4" customWidth="1"/>
    <col min="10" max="10" width="12" style="4" bestFit="1" customWidth="1"/>
    <col min="11" max="11" width="91" style="6" customWidth="1"/>
    <col min="12" max="16384" width="9.109375" style="2"/>
  </cols>
  <sheetData>
    <row r="1" spans="1:11" ht="17.399999999999999" x14ac:dyDescent="0.25">
      <c r="B1" s="32" t="s">
        <v>114</v>
      </c>
      <c r="C1" s="32"/>
      <c r="D1" s="32"/>
      <c r="E1" s="32"/>
      <c r="F1" s="32"/>
      <c r="G1" s="32"/>
      <c r="H1" s="32"/>
      <c r="I1" s="32"/>
      <c r="J1" s="32"/>
      <c r="K1" s="32"/>
    </row>
    <row r="3" spans="1:11" s="3" customFormat="1" ht="27.6" x14ac:dyDescent="0.25">
      <c r="A3" s="29" t="s">
        <v>71</v>
      </c>
      <c r="B3" s="11" t="s">
        <v>0</v>
      </c>
      <c r="C3" s="11" t="s">
        <v>54</v>
      </c>
      <c r="D3" s="11" t="s">
        <v>57</v>
      </c>
      <c r="E3" s="25" t="s">
        <v>116</v>
      </c>
      <c r="F3" s="25" t="s">
        <v>113</v>
      </c>
      <c r="G3" s="13" t="s">
        <v>115</v>
      </c>
      <c r="H3" s="12" t="s">
        <v>4</v>
      </c>
      <c r="I3" s="11" t="s">
        <v>1</v>
      </c>
      <c r="J3" s="11" t="s">
        <v>2</v>
      </c>
      <c r="K3" s="11" t="s">
        <v>3</v>
      </c>
    </row>
    <row r="4" spans="1:11" s="3" customFormat="1" ht="264" customHeight="1" x14ac:dyDescent="0.25">
      <c r="A4" s="4" t="s">
        <v>72</v>
      </c>
      <c r="B4" s="1" t="s">
        <v>5</v>
      </c>
      <c r="C4" s="1" t="s">
        <v>7</v>
      </c>
      <c r="D4" s="1" t="s">
        <v>52</v>
      </c>
      <c r="E4" s="22">
        <v>1259456</v>
      </c>
      <c r="F4" s="23">
        <f>E4</f>
        <v>1259456</v>
      </c>
      <c r="G4" s="22">
        <v>1209650</v>
      </c>
      <c r="H4" s="14">
        <v>1</v>
      </c>
      <c r="I4" s="1" t="s">
        <v>6</v>
      </c>
      <c r="J4" s="1"/>
      <c r="K4" s="20" t="s">
        <v>69</v>
      </c>
    </row>
    <row r="5" spans="1:11" ht="291.75" customHeight="1" x14ac:dyDescent="0.25">
      <c r="A5" s="4" t="s">
        <v>73</v>
      </c>
      <c r="B5" s="1" t="s">
        <v>8</v>
      </c>
      <c r="C5" s="1" t="s">
        <v>9</v>
      </c>
      <c r="D5" s="1" t="s">
        <v>52</v>
      </c>
      <c r="E5" s="22">
        <v>1263456</v>
      </c>
      <c r="F5" s="23">
        <f t="shared" ref="F5:F31" si="0">E5</f>
        <v>1263456</v>
      </c>
      <c r="G5" s="22">
        <v>1211650</v>
      </c>
      <c r="H5" s="14">
        <v>1</v>
      </c>
      <c r="I5" s="1" t="s">
        <v>6</v>
      </c>
      <c r="J5" s="1"/>
      <c r="K5" s="20" t="s">
        <v>70</v>
      </c>
    </row>
    <row r="6" spans="1:11" s="18" customFormat="1" ht="260.25" customHeight="1" x14ac:dyDescent="0.25">
      <c r="A6" s="7" t="s">
        <v>74</v>
      </c>
      <c r="B6" s="16" t="s">
        <v>8</v>
      </c>
      <c r="C6" s="16" t="s">
        <v>10</v>
      </c>
      <c r="D6" s="1" t="s">
        <v>52</v>
      </c>
      <c r="E6" s="22">
        <v>1259456</v>
      </c>
      <c r="F6" s="23">
        <f t="shared" si="0"/>
        <v>1259456</v>
      </c>
      <c r="G6" s="22">
        <v>1209650</v>
      </c>
      <c r="H6" s="17">
        <v>1</v>
      </c>
      <c r="I6" s="16" t="s">
        <v>6</v>
      </c>
      <c r="J6" s="16"/>
      <c r="K6" s="20" t="s">
        <v>100</v>
      </c>
    </row>
    <row r="7" spans="1:11" ht="257.25" customHeight="1" x14ac:dyDescent="0.25">
      <c r="A7" s="4" t="s">
        <v>75</v>
      </c>
      <c r="B7" s="1" t="s">
        <v>8</v>
      </c>
      <c r="C7" s="1" t="s">
        <v>11</v>
      </c>
      <c r="D7" s="1" t="s">
        <v>52</v>
      </c>
      <c r="E7" s="22">
        <v>1259456</v>
      </c>
      <c r="F7" s="23">
        <f t="shared" si="0"/>
        <v>1259456</v>
      </c>
      <c r="G7" s="22">
        <v>1209650</v>
      </c>
      <c r="H7" s="14">
        <v>1</v>
      </c>
      <c r="I7" s="1" t="s">
        <v>6</v>
      </c>
      <c r="J7" s="1"/>
      <c r="K7" s="20" t="s">
        <v>67</v>
      </c>
    </row>
    <row r="8" spans="1:11" ht="246.75" customHeight="1" x14ac:dyDescent="0.25">
      <c r="A8" s="30" t="s">
        <v>76</v>
      </c>
      <c r="B8" s="1" t="s">
        <v>8</v>
      </c>
      <c r="C8" s="1" t="s">
        <v>12</v>
      </c>
      <c r="D8" s="1" t="s">
        <v>52</v>
      </c>
      <c r="E8" s="22">
        <v>1263456</v>
      </c>
      <c r="F8" s="23">
        <f t="shared" si="0"/>
        <v>1263456</v>
      </c>
      <c r="G8" s="22">
        <v>1211650</v>
      </c>
      <c r="H8" s="14">
        <v>1</v>
      </c>
      <c r="I8" s="1" t="s">
        <v>6</v>
      </c>
      <c r="J8" s="1"/>
      <c r="K8" s="20" t="s">
        <v>68</v>
      </c>
    </row>
    <row r="9" spans="1:11" ht="246.75" customHeight="1" x14ac:dyDescent="0.25">
      <c r="A9" s="30" t="s">
        <v>77</v>
      </c>
      <c r="B9" s="1" t="s">
        <v>8</v>
      </c>
      <c r="C9" s="1" t="s">
        <v>13</v>
      </c>
      <c r="D9" s="1" t="s">
        <v>52</v>
      </c>
      <c r="E9" s="22">
        <v>1381456</v>
      </c>
      <c r="F9" s="23">
        <f t="shared" si="0"/>
        <v>1381456</v>
      </c>
      <c r="G9" s="22">
        <v>1247650</v>
      </c>
      <c r="H9" s="14">
        <v>1</v>
      </c>
      <c r="I9" s="1" t="s">
        <v>6</v>
      </c>
      <c r="J9" s="1"/>
      <c r="K9" s="20" t="s">
        <v>101</v>
      </c>
    </row>
    <row r="10" spans="1:11" ht="246.75" customHeight="1" x14ac:dyDescent="0.25">
      <c r="A10" s="30" t="s">
        <v>78</v>
      </c>
      <c r="B10" s="1" t="s">
        <v>8</v>
      </c>
      <c r="C10" s="1" t="s">
        <v>14</v>
      </c>
      <c r="D10" s="1" t="s">
        <v>52</v>
      </c>
      <c r="E10" s="22">
        <v>1438456</v>
      </c>
      <c r="F10" s="23">
        <f t="shared" si="0"/>
        <v>1438456</v>
      </c>
      <c r="G10" s="22">
        <v>1346150</v>
      </c>
      <c r="H10" s="14">
        <v>1</v>
      </c>
      <c r="I10" s="1" t="s">
        <v>6</v>
      </c>
      <c r="J10" s="1"/>
      <c r="K10" s="20" t="s">
        <v>102</v>
      </c>
    </row>
    <row r="11" spans="1:11" ht="240.75" customHeight="1" x14ac:dyDescent="0.25">
      <c r="A11" s="30" t="s">
        <v>79</v>
      </c>
      <c r="B11" s="1" t="s">
        <v>8</v>
      </c>
      <c r="C11" s="1" t="s">
        <v>15</v>
      </c>
      <c r="D11" s="1" t="s">
        <v>52</v>
      </c>
      <c r="E11" s="22">
        <v>1422956</v>
      </c>
      <c r="F11" s="23">
        <f t="shared" si="0"/>
        <v>1422956</v>
      </c>
      <c r="G11" s="22">
        <v>1332150</v>
      </c>
      <c r="H11" s="14">
        <v>1</v>
      </c>
      <c r="I11" s="1" t="s">
        <v>6</v>
      </c>
      <c r="J11" s="1"/>
      <c r="K11" s="20" t="s">
        <v>103</v>
      </c>
    </row>
    <row r="12" spans="1:11" ht="273" customHeight="1" x14ac:dyDescent="0.25">
      <c r="A12" s="30" t="s">
        <v>80</v>
      </c>
      <c r="B12" s="1" t="s">
        <v>8</v>
      </c>
      <c r="C12" s="1" t="s">
        <v>16</v>
      </c>
      <c r="D12" s="1" t="s">
        <v>52</v>
      </c>
      <c r="E12" s="22">
        <v>1294456</v>
      </c>
      <c r="F12" s="23">
        <f t="shared" si="0"/>
        <v>1294456</v>
      </c>
      <c r="G12" s="22">
        <v>1209650</v>
      </c>
      <c r="H12" s="14">
        <v>1</v>
      </c>
      <c r="I12" s="1" t="s">
        <v>6</v>
      </c>
      <c r="J12" s="1"/>
      <c r="K12" s="20" t="s">
        <v>104</v>
      </c>
    </row>
    <row r="13" spans="1:11" ht="260.25" customHeight="1" x14ac:dyDescent="0.25">
      <c r="A13" s="30" t="s">
        <v>81</v>
      </c>
      <c r="B13" s="1" t="s">
        <v>17</v>
      </c>
      <c r="C13" s="1" t="s">
        <v>53</v>
      </c>
      <c r="D13" s="1" t="s">
        <v>52</v>
      </c>
      <c r="E13" s="22">
        <v>1408456</v>
      </c>
      <c r="F13" s="23">
        <f t="shared" si="0"/>
        <v>1408456</v>
      </c>
      <c r="G13" s="22">
        <v>1303650</v>
      </c>
      <c r="H13" s="14">
        <v>1</v>
      </c>
      <c r="I13" s="1" t="s">
        <v>6</v>
      </c>
      <c r="J13" s="1"/>
      <c r="K13" s="20" t="s">
        <v>105</v>
      </c>
    </row>
    <row r="14" spans="1:11" ht="244.5" customHeight="1" x14ac:dyDescent="0.25">
      <c r="A14" s="30" t="s">
        <v>82</v>
      </c>
      <c r="B14" s="1" t="s">
        <v>18</v>
      </c>
      <c r="C14" s="1" t="s">
        <v>19</v>
      </c>
      <c r="D14" s="1" t="s">
        <v>52</v>
      </c>
      <c r="E14" s="22">
        <v>1259456</v>
      </c>
      <c r="F14" s="23">
        <f t="shared" si="0"/>
        <v>1259456</v>
      </c>
      <c r="G14" s="22">
        <v>1209650</v>
      </c>
      <c r="H14" s="14">
        <v>1</v>
      </c>
      <c r="I14" s="1" t="s">
        <v>6</v>
      </c>
      <c r="J14" s="1"/>
      <c r="K14" s="20" t="s">
        <v>58</v>
      </c>
    </row>
    <row r="15" spans="1:11" ht="243.75" customHeight="1" x14ac:dyDescent="0.25">
      <c r="A15" s="30" t="s">
        <v>83</v>
      </c>
      <c r="B15" s="1" t="s">
        <v>18</v>
      </c>
      <c r="C15" s="1" t="s">
        <v>20</v>
      </c>
      <c r="D15" s="1" t="s">
        <v>52</v>
      </c>
      <c r="E15" s="22">
        <v>1317456</v>
      </c>
      <c r="F15" s="23">
        <f t="shared" si="0"/>
        <v>1317456</v>
      </c>
      <c r="G15" s="22">
        <v>1332150</v>
      </c>
      <c r="H15" s="14">
        <v>1</v>
      </c>
      <c r="I15" s="1" t="s">
        <v>6</v>
      </c>
      <c r="J15" s="1"/>
      <c r="K15" s="20" t="s">
        <v>106</v>
      </c>
    </row>
    <row r="16" spans="1:11" ht="255" customHeight="1" x14ac:dyDescent="0.25">
      <c r="A16" s="30" t="s">
        <v>84</v>
      </c>
      <c r="B16" s="1" t="s">
        <v>21</v>
      </c>
      <c r="C16" s="1" t="s">
        <v>22</v>
      </c>
      <c r="D16" s="1" t="s">
        <v>52</v>
      </c>
      <c r="E16" s="22">
        <v>1309456</v>
      </c>
      <c r="F16" s="23">
        <f t="shared" si="0"/>
        <v>1309456</v>
      </c>
      <c r="G16" s="22">
        <v>1349150</v>
      </c>
      <c r="H16" s="14">
        <v>1</v>
      </c>
      <c r="I16" s="1" t="s">
        <v>6</v>
      </c>
      <c r="J16" s="1"/>
      <c r="K16" s="20" t="s">
        <v>62</v>
      </c>
    </row>
    <row r="17" spans="1:11" ht="262.5" customHeight="1" x14ac:dyDescent="0.25">
      <c r="A17" s="30" t="s">
        <v>85</v>
      </c>
      <c r="B17" s="1" t="s">
        <v>23</v>
      </c>
      <c r="C17" s="1" t="s">
        <v>24</v>
      </c>
      <c r="D17" s="1" t="s">
        <v>52</v>
      </c>
      <c r="E17" s="22">
        <v>1314456</v>
      </c>
      <c r="F17" s="23">
        <f t="shared" si="0"/>
        <v>1314456</v>
      </c>
      <c r="G17" s="22">
        <v>1209650</v>
      </c>
      <c r="H17" s="14">
        <v>1</v>
      </c>
      <c r="I17" s="1" t="s">
        <v>6</v>
      </c>
      <c r="J17" s="1"/>
      <c r="K17" s="20" t="s">
        <v>55</v>
      </c>
    </row>
    <row r="18" spans="1:11" ht="249" customHeight="1" x14ac:dyDescent="0.25">
      <c r="A18" s="30" t="s">
        <v>86</v>
      </c>
      <c r="B18" s="1" t="s">
        <v>25</v>
      </c>
      <c r="C18" s="1" t="s">
        <v>26</v>
      </c>
      <c r="D18" s="1" t="s">
        <v>52</v>
      </c>
      <c r="E18" s="22">
        <v>1305456</v>
      </c>
      <c r="F18" s="23">
        <f t="shared" si="0"/>
        <v>1305456</v>
      </c>
      <c r="G18" s="22">
        <v>1303650</v>
      </c>
      <c r="H18" s="14">
        <v>1</v>
      </c>
      <c r="I18" s="1" t="s">
        <v>6</v>
      </c>
      <c r="J18" s="1"/>
      <c r="K18" s="20" t="s">
        <v>59</v>
      </c>
    </row>
    <row r="19" spans="1:11" ht="250.5" customHeight="1" x14ac:dyDescent="0.25">
      <c r="A19" s="30" t="s">
        <v>87</v>
      </c>
      <c r="B19" s="1" t="s">
        <v>27</v>
      </c>
      <c r="C19" s="1" t="s">
        <v>28</v>
      </c>
      <c r="D19" s="1" t="s">
        <v>52</v>
      </c>
      <c r="E19" s="22">
        <v>1267456</v>
      </c>
      <c r="F19" s="23">
        <f t="shared" si="0"/>
        <v>1267456</v>
      </c>
      <c r="G19" s="22">
        <v>1209650</v>
      </c>
      <c r="H19" s="14">
        <v>1</v>
      </c>
      <c r="I19" s="1" t="s">
        <v>6</v>
      </c>
      <c r="J19" s="1"/>
      <c r="K19" s="20" t="s">
        <v>107</v>
      </c>
    </row>
    <row r="20" spans="1:11" ht="242.25" customHeight="1" x14ac:dyDescent="0.25">
      <c r="A20" s="30" t="s">
        <v>88</v>
      </c>
      <c r="B20" s="1" t="s">
        <v>29</v>
      </c>
      <c r="C20" s="1" t="s">
        <v>30</v>
      </c>
      <c r="D20" s="1" t="s">
        <v>52</v>
      </c>
      <c r="E20" s="22">
        <v>1507929</v>
      </c>
      <c r="F20" s="23">
        <f t="shared" si="0"/>
        <v>1507929</v>
      </c>
      <c r="G20" s="22">
        <v>1272650</v>
      </c>
      <c r="H20" s="14">
        <v>1</v>
      </c>
      <c r="I20" s="1" t="s">
        <v>6</v>
      </c>
      <c r="J20" s="1"/>
      <c r="K20" s="20" t="s">
        <v>108</v>
      </c>
    </row>
    <row r="21" spans="1:11" ht="242.25" customHeight="1" x14ac:dyDescent="0.25">
      <c r="A21" s="30" t="s">
        <v>89</v>
      </c>
      <c r="B21" s="1" t="s">
        <v>50</v>
      </c>
      <c r="C21" s="1" t="s">
        <v>51</v>
      </c>
      <c r="D21" s="1" t="s">
        <v>52</v>
      </c>
      <c r="E21" s="22">
        <v>1299456</v>
      </c>
      <c r="F21" s="23">
        <f t="shared" si="0"/>
        <v>1299456</v>
      </c>
      <c r="G21" s="22">
        <v>1242150</v>
      </c>
      <c r="H21" s="14">
        <v>1</v>
      </c>
      <c r="I21" s="1" t="s">
        <v>6</v>
      </c>
      <c r="J21" s="1"/>
      <c r="K21" s="20" t="s">
        <v>109</v>
      </c>
    </row>
    <row r="22" spans="1:11" ht="246.75" customHeight="1" x14ac:dyDescent="0.25">
      <c r="A22" s="30" t="s">
        <v>90</v>
      </c>
      <c r="B22" s="1" t="s">
        <v>31</v>
      </c>
      <c r="C22" s="1" t="s">
        <v>32</v>
      </c>
      <c r="D22" s="1" t="s">
        <v>52</v>
      </c>
      <c r="E22" s="22">
        <v>1313456</v>
      </c>
      <c r="F22" s="23">
        <f t="shared" si="0"/>
        <v>1313456</v>
      </c>
      <c r="G22" s="22">
        <v>1303650</v>
      </c>
      <c r="H22" s="14">
        <v>1</v>
      </c>
      <c r="I22" s="1" t="s">
        <v>6</v>
      </c>
      <c r="J22" s="1"/>
      <c r="K22" s="20" t="s">
        <v>110</v>
      </c>
    </row>
    <row r="23" spans="1:11" ht="248.25" customHeight="1" x14ac:dyDescent="0.25">
      <c r="A23" s="30" t="s">
        <v>91</v>
      </c>
      <c r="B23" s="1" t="s">
        <v>33</v>
      </c>
      <c r="C23" s="1" t="s">
        <v>34</v>
      </c>
      <c r="D23" s="1" t="s">
        <v>52</v>
      </c>
      <c r="E23" s="22">
        <v>1315956</v>
      </c>
      <c r="F23" s="23">
        <f t="shared" si="0"/>
        <v>1315956</v>
      </c>
      <c r="G23" s="22">
        <v>1221650</v>
      </c>
      <c r="H23" s="14">
        <v>1</v>
      </c>
      <c r="I23" s="1" t="s">
        <v>6</v>
      </c>
      <c r="J23" s="1"/>
      <c r="K23" s="20" t="s">
        <v>111</v>
      </c>
    </row>
    <row r="24" spans="1:11" ht="252" customHeight="1" x14ac:dyDescent="0.25">
      <c r="A24" s="30" t="s">
        <v>92</v>
      </c>
      <c r="B24" s="1" t="s">
        <v>35</v>
      </c>
      <c r="C24" s="1" t="s">
        <v>36</v>
      </c>
      <c r="D24" s="1" t="s">
        <v>52</v>
      </c>
      <c r="E24" s="22">
        <v>1275456</v>
      </c>
      <c r="F24" s="23">
        <f t="shared" si="0"/>
        <v>1275456</v>
      </c>
      <c r="G24" s="22">
        <v>1217650</v>
      </c>
      <c r="H24" s="14">
        <v>1</v>
      </c>
      <c r="I24" s="1" t="s">
        <v>6</v>
      </c>
      <c r="J24" s="1"/>
      <c r="K24" s="20" t="s">
        <v>56</v>
      </c>
    </row>
    <row r="25" spans="1:11" ht="248.25" customHeight="1" x14ac:dyDescent="0.25">
      <c r="A25" s="30" t="s">
        <v>93</v>
      </c>
      <c r="B25" s="1" t="s">
        <v>37</v>
      </c>
      <c r="C25" s="1" t="s">
        <v>49</v>
      </c>
      <c r="D25" s="1" t="s">
        <v>52</v>
      </c>
      <c r="E25" s="22">
        <v>1309456</v>
      </c>
      <c r="F25" s="23">
        <f t="shared" si="0"/>
        <v>1309456</v>
      </c>
      <c r="G25" s="22">
        <v>1219150</v>
      </c>
      <c r="H25" s="14">
        <v>1</v>
      </c>
      <c r="I25" s="1" t="s">
        <v>6</v>
      </c>
      <c r="J25" s="1"/>
      <c r="K25" s="20" t="s">
        <v>63</v>
      </c>
    </row>
    <row r="26" spans="1:11" ht="246" customHeight="1" x14ac:dyDescent="0.25">
      <c r="A26" s="30" t="s">
        <v>94</v>
      </c>
      <c r="B26" s="1" t="s">
        <v>38</v>
      </c>
      <c r="C26" s="1" t="s">
        <v>39</v>
      </c>
      <c r="D26" s="1" t="s">
        <v>52</v>
      </c>
      <c r="E26" s="22">
        <v>1295956</v>
      </c>
      <c r="F26" s="23">
        <f t="shared" si="0"/>
        <v>1295956</v>
      </c>
      <c r="G26" s="22">
        <v>1211650</v>
      </c>
      <c r="H26" s="14">
        <v>1</v>
      </c>
      <c r="I26" s="1" t="s">
        <v>6</v>
      </c>
      <c r="J26" s="1"/>
      <c r="K26" s="20" t="s">
        <v>64</v>
      </c>
    </row>
    <row r="27" spans="1:11" ht="245.25" customHeight="1" x14ac:dyDescent="0.25">
      <c r="A27" s="30" t="s">
        <v>95</v>
      </c>
      <c r="B27" s="1" t="s">
        <v>40</v>
      </c>
      <c r="C27" s="1" t="s">
        <v>41</v>
      </c>
      <c r="D27" s="1" t="s">
        <v>52</v>
      </c>
      <c r="E27" s="22">
        <v>1460456</v>
      </c>
      <c r="F27" s="23">
        <f t="shared" si="0"/>
        <v>1460456</v>
      </c>
      <c r="G27" s="22">
        <v>1414150</v>
      </c>
      <c r="H27" s="14">
        <v>1</v>
      </c>
      <c r="I27" s="1" t="s">
        <v>6</v>
      </c>
      <c r="J27" s="1"/>
      <c r="K27" s="20" t="s">
        <v>65</v>
      </c>
    </row>
    <row r="28" spans="1:11" ht="242.25" customHeight="1" x14ac:dyDescent="0.25">
      <c r="A28" s="30" t="s">
        <v>96</v>
      </c>
      <c r="B28" s="1" t="s">
        <v>42</v>
      </c>
      <c r="C28" s="1" t="s">
        <v>43</v>
      </c>
      <c r="D28" s="1" t="s">
        <v>52</v>
      </c>
      <c r="E28" s="22">
        <v>1394456</v>
      </c>
      <c r="F28" s="23">
        <f t="shared" si="0"/>
        <v>1394456</v>
      </c>
      <c r="G28" s="22">
        <v>1261650</v>
      </c>
      <c r="H28" s="14">
        <v>1</v>
      </c>
      <c r="I28" s="1" t="s">
        <v>6</v>
      </c>
      <c r="J28" s="1"/>
      <c r="K28" s="20" t="s">
        <v>66</v>
      </c>
    </row>
    <row r="29" spans="1:11" ht="246" customHeight="1" x14ac:dyDescent="0.25">
      <c r="A29" s="30" t="s">
        <v>97</v>
      </c>
      <c r="B29" s="1" t="s">
        <v>44</v>
      </c>
      <c r="C29" s="1" t="s">
        <v>45</v>
      </c>
      <c r="D29" s="1" t="s">
        <v>52</v>
      </c>
      <c r="E29" s="22">
        <v>1291956</v>
      </c>
      <c r="F29" s="23">
        <f t="shared" si="0"/>
        <v>1291956</v>
      </c>
      <c r="G29" s="22">
        <v>1209650</v>
      </c>
      <c r="H29" s="14">
        <v>1</v>
      </c>
      <c r="I29" s="1" t="s">
        <v>6</v>
      </c>
      <c r="J29" s="1"/>
      <c r="K29" s="20" t="s">
        <v>60</v>
      </c>
    </row>
    <row r="30" spans="1:11" ht="242.25" customHeight="1" x14ac:dyDescent="0.25">
      <c r="A30" s="30" t="s">
        <v>98</v>
      </c>
      <c r="B30" s="1" t="s">
        <v>44</v>
      </c>
      <c r="C30" s="1" t="s">
        <v>46</v>
      </c>
      <c r="D30" s="1" t="s">
        <v>52</v>
      </c>
      <c r="E30" s="22">
        <v>1507956</v>
      </c>
      <c r="F30" s="23">
        <f t="shared" si="0"/>
        <v>1507956</v>
      </c>
      <c r="G30" s="22">
        <v>1457150</v>
      </c>
      <c r="H30" s="14">
        <v>1</v>
      </c>
      <c r="I30" s="1" t="s">
        <v>6</v>
      </c>
      <c r="J30" s="1"/>
      <c r="K30" s="20" t="s">
        <v>61</v>
      </c>
    </row>
    <row r="31" spans="1:11" ht="258" customHeight="1" x14ac:dyDescent="0.25">
      <c r="A31" s="30" t="s">
        <v>99</v>
      </c>
      <c r="B31" s="1" t="s">
        <v>47</v>
      </c>
      <c r="C31" s="1" t="s">
        <v>48</v>
      </c>
      <c r="D31" s="1" t="s">
        <v>52</v>
      </c>
      <c r="E31" s="22">
        <v>1263456</v>
      </c>
      <c r="F31" s="23">
        <f t="shared" si="0"/>
        <v>1263456</v>
      </c>
      <c r="G31" s="22">
        <v>1211650</v>
      </c>
      <c r="H31" s="14">
        <v>1</v>
      </c>
      <c r="I31" s="1" t="s">
        <v>6</v>
      </c>
      <c r="J31" s="1"/>
      <c r="K31" s="20" t="s">
        <v>112</v>
      </c>
    </row>
    <row r="32" spans="1:11" ht="14.4" thickBot="1" x14ac:dyDescent="0.3">
      <c r="B32" s="15"/>
      <c r="C32" s="15"/>
      <c r="D32" s="15"/>
      <c r="E32" s="24">
        <f>SUM(E4:E31)</f>
        <v>37260741</v>
      </c>
      <c r="F32" s="21">
        <f>SUM(F4:F31)</f>
        <v>37260741</v>
      </c>
      <c r="G32" s="24">
        <f>SUM(G4:G31)</f>
        <v>35348200</v>
      </c>
      <c r="H32" s="15"/>
      <c r="I32" s="15"/>
      <c r="J32" s="15"/>
      <c r="K32" s="5"/>
    </row>
    <row r="33" spans="3:8" ht="14.4" thickTop="1" x14ac:dyDescent="0.25">
      <c r="E33" s="26"/>
      <c r="F33" s="19"/>
      <c r="G33" s="8"/>
    </row>
    <row r="34" spans="3:8" x14ac:dyDescent="0.25">
      <c r="C34" s="7"/>
      <c r="D34" s="7"/>
      <c r="E34" s="27"/>
      <c r="G34" s="9"/>
      <c r="H34" s="7"/>
    </row>
    <row r="45" spans="3:8" ht="15.6" x14ac:dyDescent="0.3">
      <c r="E45" s="31"/>
    </row>
  </sheetData>
  <mergeCells count="1">
    <mergeCell ref="B1:K1"/>
  </mergeCells>
  <printOptions horizontalCentered="1" verticalCentered="1"/>
  <pageMargins left="0.75" right="0.75" top="1" bottom="1" header="0.5" footer="0.5"/>
  <pageSetup paperSize="9" scale="45" firstPageNumber="0" fitToWidth="28" fitToHeight="0" orientation="landscape" horizontalDpi="300" verticalDpi="300" r:id="rId1"/>
  <headerFooter alignWithMargins="0">
    <oddHeader xml:space="preserve">&amp;LTO BE RELEASED:  Upon DHS Notification        
</oddHeader>
    <oddFooter>&amp;C&amp;P</oddFooter>
  </headerFooter>
  <rowBreaks count="8" manualBreakCount="8">
    <brk id="6" min="1" max="10" man="1"/>
    <brk id="9" max="16383" man="1"/>
    <brk id="12" max="16383" man="1"/>
    <brk id="15" max="16383" man="1"/>
    <brk id="18" min="1" max="10" man="1"/>
    <brk id="21" min="1" max="10" man="1"/>
    <brk id="24" max="16383" man="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FY23 US&amp;R Readiness CA Rev List</vt:lpstr>
      <vt:lpstr>'FY23 US&amp;R Readiness CA Rev 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 Tawana</dc:creator>
  <cp:lastModifiedBy>Mack, Tawana</cp:lastModifiedBy>
  <cp:lastPrinted>2017-08-31T21:30:52Z</cp:lastPrinted>
  <dcterms:created xsi:type="dcterms:W3CDTF">2010-03-08T23:30:34Z</dcterms:created>
  <dcterms:modified xsi:type="dcterms:W3CDTF">2023-07-25T16:33:07Z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