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olitical Economic\2020\Programs\EAID Aid\Small grants\AMB SSH\SSH2021\"/>
    </mc:Choice>
  </mc:AlternateContent>
  <bookViews>
    <workbookView xWindow="1170" yWindow="1095" windowWidth="16485" windowHeight="14505" activeTab="4"/>
  </bookViews>
  <sheets>
    <sheet name="Intro and Instructions" sheetId="6" r:id="rId1"/>
    <sheet name="Project Activity Description" sheetId="1" r:id="rId2"/>
    <sheet name="Sample Budget Narrative" sheetId="7" r:id="rId3"/>
    <sheet name="Budget Narrative" sheetId="5" r:id="rId4"/>
    <sheet name="Projected Budget" sheetId="3" r:id="rId5"/>
    <sheet name="Actual Budget" sheetId="4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7" l="1"/>
  <c r="C34" i="7"/>
  <c r="E33" i="7"/>
  <c r="E32" i="7"/>
  <c r="E31" i="7"/>
  <c r="E30" i="7"/>
  <c r="D28" i="7"/>
  <c r="C28" i="7"/>
  <c r="E27" i="7"/>
  <c r="E26" i="7"/>
  <c r="E28" i="7" s="1"/>
  <c r="D24" i="7"/>
  <c r="C24" i="7"/>
  <c r="E23" i="7"/>
  <c r="E22" i="7"/>
  <c r="E24" i="7" s="1"/>
  <c r="D20" i="7"/>
  <c r="C20" i="7"/>
  <c r="E19" i="7"/>
  <c r="E18" i="7"/>
  <c r="E17" i="7"/>
  <c r="E16" i="7"/>
  <c r="D14" i="7"/>
  <c r="C14" i="7"/>
  <c r="E13" i="7"/>
  <c r="E12" i="7"/>
  <c r="E14" i="7" s="1"/>
  <c r="D10" i="7"/>
  <c r="C10" i="7"/>
  <c r="E9" i="7"/>
  <c r="E8" i="7"/>
  <c r="E10" i="7" s="1"/>
  <c r="E7" i="7"/>
  <c r="E6" i="7"/>
  <c r="E5" i="7"/>
  <c r="E26" i="5"/>
  <c r="E25" i="5"/>
  <c r="E22" i="5"/>
  <c r="E21" i="5"/>
  <c r="E12" i="5"/>
  <c r="E11" i="5"/>
  <c r="E8" i="5"/>
  <c r="D33" i="5"/>
  <c r="C33" i="5"/>
  <c r="E32" i="5"/>
  <c r="E31" i="5"/>
  <c r="E30" i="5"/>
  <c r="E29" i="5"/>
  <c r="D27" i="5"/>
  <c r="C27" i="5"/>
  <c r="E34" i="7" l="1"/>
  <c r="E20" i="7"/>
  <c r="E37" i="7" s="1"/>
  <c r="E27" i="5"/>
  <c r="E33" i="5"/>
  <c r="D23" i="5" l="1"/>
  <c r="E23" i="5"/>
  <c r="C23" i="5"/>
  <c r="D19" i="5"/>
  <c r="D9" i="5"/>
  <c r="E7" i="5"/>
  <c r="E13" i="5"/>
  <c r="E15" i="5"/>
  <c r="E16" i="5"/>
  <c r="E17" i="5"/>
  <c r="E18" i="5"/>
  <c r="E5" i="5"/>
  <c r="E6" i="5"/>
  <c r="C19" i="5"/>
  <c r="D13" i="5"/>
  <c r="C13" i="5"/>
  <c r="C9" i="5"/>
  <c r="E4" i="5"/>
  <c r="E9" i="5" l="1"/>
  <c r="E19" i="5"/>
  <c r="L12" i="3"/>
  <c r="E36" i="5" l="1"/>
  <c r="F28" i="3"/>
  <c r="F29" i="3"/>
  <c r="F30" i="3"/>
  <c r="F27" i="3"/>
  <c r="F22" i="3"/>
  <c r="F23" i="3"/>
  <c r="F24" i="3"/>
  <c r="F21" i="3"/>
  <c r="F16" i="3"/>
  <c r="F17" i="3"/>
  <c r="F18" i="3"/>
  <c r="F15" i="3"/>
  <c r="F8" i="3"/>
  <c r="F9" i="3"/>
  <c r="F10" i="3"/>
  <c r="F11" i="3"/>
  <c r="F7" i="3"/>
  <c r="H31" i="3" l="1"/>
  <c r="I31" i="3"/>
  <c r="J31" i="3"/>
  <c r="K31" i="3"/>
  <c r="L31" i="3"/>
  <c r="M31" i="3"/>
  <c r="N31" i="3"/>
  <c r="O31" i="3"/>
  <c r="P31" i="3"/>
  <c r="Q31" i="3"/>
  <c r="R31" i="3"/>
  <c r="S31" i="3"/>
  <c r="H25" i="3"/>
  <c r="I25" i="3"/>
  <c r="J25" i="3"/>
  <c r="K25" i="3"/>
  <c r="L25" i="3"/>
  <c r="M25" i="3"/>
  <c r="N25" i="3"/>
  <c r="O25" i="3"/>
  <c r="P25" i="3"/>
  <c r="Q25" i="3"/>
  <c r="R25" i="3"/>
  <c r="S25" i="3"/>
  <c r="H19" i="3"/>
  <c r="I19" i="3"/>
  <c r="J19" i="3"/>
  <c r="K19" i="3"/>
  <c r="L19" i="3"/>
  <c r="M19" i="3"/>
  <c r="N19" i="3"/>
  <c r="O19" i="3"/>
  <c r="P19" i="3"/>
  <c r="Q19" i="3"/>
  <c r="R19" i="3"/>
  <c r="S19" i="3"/>
  <c r="H12" i="3"/>
  <c r="I12" i="3"/>
  <c r="J12" i="3"/>
  <c r="K12" i="3"/>
  <c r="M12" i="3"/>
  <c r="N12" i="3"/>
  <c r="O12" i="3"/>
  <c r="P12" i="3"/>
  <c r="Q12" i="3"/>
  <c r="R12" i="3"/>
  <c r="S12" i="3"/>
  <c r="H32" i="3"/>
  <c r="G35" i="3"/>
  <c r="Q35" i="3"/>
  <c r="P35" i="3"/>
  <c r="M35" i="3"/>
  <c r="L35" i="3"/>
  <c r="H35" i="3"/>
  <c r="K35" i="3" l="1"/>
  <c r="O35" i="3"/>
  <c r="S35" i="3"/>
  <c r="I35" i="3"/>
  <c r="J35" i="3"/>
  <c r="N35" i="3"/>
  <c r="R35" i="3"/>
  <c r="G37" i="3"/>
  <c r="G36" i="3"/>
  <c r="T35" i="3" l="1"/>
  <c r="F35" i="3"/>
  <c r="T30" i="3" l="1"/>
  <c r="T29" i="3"/>
  <c r="U29" i="3" s="1"/>
  <c r="T28" i="3"/>
  <c r="T27" i="3"/>
  <c r="U27" i="3" s="1"/>
  <c r="S26" i="3"/>
  <c r="R26" i="3"/>
  <c r="Q26" i="3"/>
  <c r="P26" i="3"/>
  <c r="O26" i="3"/>
  <c r="N26" i="3"/>
  <c r="M26" i="3"/>
  <c r="L26" i="3"/>
  <c r="K26" i="3"/>
  <c r="J26" i="3"/>
  <c r="I26" i="3"/>
  <c r="H26" i="3"/>
  <c r="T24" i="3"/>
  <c r="T23" i="3"/>
  <c r="U23" i="3" s="1"/>
  <c r="T22" i="3"/>
  <c r="U22" i="3" s="1"/>
  <c r="T21" i="3"/>
  <c r="U21" i="3" s="1"/>
  <c r="T18" i="3"/>
  <c r="T17" i="3"/>
  <c r="U17" i="3" s="1"/>
  <c r="T16" i="3"/>
  <c r="U16" i="3" s="1"/>
  <c r="T15" i="3"/>
  <c r="U15" i="3" s="1"/>
  <c r="T11" i="3"/>
  <c r="T10" i="3"/>
  <c r="T9" i="3"/>
  <c r="U9" i="3" s="1"/>
  <c r="T8" i="3"/>
  <c r="U8" i="3" s="1"/>
  <c r="T7" i="3"/>
  <c r="U7" i="3" s="1"/>
  <c r="U10" i="3" l="1"/>
  <c r="U18" i="3"/>
  <c r="T19" i="3"/>
  <c r="U24" i="3"/>
  <c r="T25" i="3"/>
  <c r="U28" i="3"/>
  <c r="T31" i="3"/>
  <c r="U30" i="3"/>
  <c r="T12" i="3"/>
  <c r="U11" i="3"/>
  <c r="H34" i="3"/>
  <c r="N32" i="3"/>
  <c r="N34" i="3" s="1"/>
  <c r="R32" i="3"/>
  <c r="R34" i="3" s="1"/>
  <c r="J32" i="3"/>
  <c r="J34" i="3" s="1"/>
  <c r="K32" i="3"/>
  <c r="K34" i="3" s="1"/>
  <c r="O32" i="3"/>
  <c r="O34" i="3" s="1"/>
  <c r="S32" i="3"/>
  <c r="S34" i="3" s="1"/>
  <c r="P32" i="3"/>
  <c r="P34" i="3" s="1"/>
  <c r="F25" i="3"/>
  <c r="L32" i="3"/>
  <c r="L34" i="3" s="1"/>
  <c r="T26" i="3"/>
  <c r="I32" i="3"/>
  <c r="I34" i="3" s="1"/>
  <c r="M32" i="3"/>
  <c r="M34" i="3" s="1"/>
  <c r="Q32" i="3"/>
  <c r="Q34" i="3" s="1"/>
  <c r="F31" i="3"/>
  <c r="F19" i="3"/>
  <c r="F12" i="3"/>
  <c r="U19" i="3" l="1"/>
  <c r="F32" i="3"/>
  <c r="U31" i="3"/>
  <c r="U12" i="3"/>
  <c r="U25" i="3"/>
  <c r="T37" i="3"/>
  <c r="T32" i="3"/>
  <c r="F34" i="3"/>
  <c r="U35" i="3" s="1"/>
  <c r="T34" i="3" l="1"/>
  <c r="U32" i="3"/>
  <c r="U37" i="3"/>
  <c r="U34" i="3" l="1"/>
  <c r="T36" i="3"/>
  <c r="U36" i="3"/>
</calcChain>
</file>

<file path=xl/sharedStrings.xml><?xml version="1.0" encoding="utf-8"?>
<sst xmlns="http://schemas.openxmlformats.org/spreadsheetml/2006/main" count="179" uniqueCount="127">
  <si>
    <t>Category</t>
  </si>
  <si>
    <t>Description</t>
  </si>
  <si>
    <t>Unit cost</t>
  </si>
  <si>
    <t>Total Budget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</si>
  <si>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</si>
  <si>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</si>
  <si>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</si>
  <si>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</si>
  <si>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</si>
  <si>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</si>
  <si>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</si>
  <si>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</si>
  <si>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</si>
  <si>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</si>
  <si>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</si>
  <si>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</si>
  <si>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</si>
  <si>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(UGX)</t>
  </si>
  <si>
    <t>INDIRECT COSTS</t>
  </si>
  <si>
    <t xml:space="preserve"> </t>
  </si>
  <si>
    <t>projected</t>
  </si>
  <si>
    <t>TOTAL INDIRECT COST</t>
  </si>
  <si>
    <t>DIRECT COST/PROGRAM ACTIVITIES</t>
  </si>
  <si>
    <t>TOTAL DIRECT COSTS</t>
  </si>
  <si>
    <t>INSTRUCTIONS</t>
  </si>
  <si>
    <t>1. Please read the budget narrative before preparing the budget.</t>
  </si>
  <si>
    <t>2. Follow the directions of the buget narrative template.</t>
  </si>
  <si>
    <t>3. Insert as many rows as needed in each Budget Item.</t>
  </si>
  <si>
    <t>4. Make sure total working budget equals indirect costs + direct costs.</t>
  </si>
  <si>
    <t>Quantity</t>
  </si>
  <si>
    <t>ACTIVITY 1:</t>
  </si>
  <si>
    <t>ACTIVITY 1: TOTALS</t>
  </si>
  <si>
    <t>ACTIVITY 2:</t>
  </si>
  <si>
    <t>ACTIVITY 2: TOTALS</t>
  </si>
  <si>
    <t>ACTIVITY 3</t>
  </si>
  <si>
    <t>ACTIVITY 3: TOTALS</t>
  </si>
  <si>
    <t>Tranche 1 Reconciliation</t>
  </si>
  <si>
    <t>Tranche 2 Reconciliation</t>
  </si>
  <si>
    <t>(Tranche 1 amount USD)</t>
  </si>
  <si>
    <t>(Tranche 2 amount USD)</t>
  </si>
  <si>
    <t>CASH ON HAND</t>
  </si>
  <si>
    <t>rent</t>
  </si>
  <si>
    <t>SALARY</t>
  </si>
  <si>
    <t>internet</t>
  </si>
  <si>
    <t>computer</t>
  </si>
  <si>
    <t>assistant</t>
  </si>
  <si>
    <t>TOTAL ACTUAL BUDGET</t>
  </si>
  <si>
    <t>TOTAL BUDGET PROJECTED</t>
  </si>
  <si>
    <t>Organization:</t>
  </si>
  <si>
    <t>% of budgeted amount</t>
  </si>
  <si>
    <t>LOG FRAMEWORK</t>
  </si>
  <si>
    <t>Objective Statement</t>
  </si>
  <si>
    <t>Indicators</t>
  </si>
  <si>
    <t>Target</t>
  </si>
  <si>
    <t>Means of Verification</t>
  </si>
  <si>
    <t>Frequency</t>
  </si>
  <si>
    <t>GOALS</t>
  </si>
  <si>
    <t>Objective 1</t>
  </si>
  <si>
    <t>Activities</t>
  </si>
  <si>
    <t>Objective 2</t>
  </si>
  <si>
    <t>2. Make sure you complete the Objective Statement, Indicators, Target, Means of Verification and Frequency for each Objective.</t>
  </si>
  <si>
    <t>3. Add rows for Activities, as needed.</t>
  </si>
  <si>
    <t>Item</t>
  </si>
  <si>
    <t>Unit Cost</t>
  </si>
  <si>
    <t># Units</t>
  </si>
  <si>
    <t>Sub Total</t>
  </si>
  <si>
    <t>Comments</t>
  </si>
  <si>
    <t>Sub-total</t>
  </si>
  <si>
    <t>Activity 1</t>
  </si>
  <si>
    <t>Activity 2</t>
  </si>
  <si>
    <t xml:space="preserve">Activity 3. </t>
  </si>
  <si>
    <t>Organization Name:</t>
  </si>
  <si>
    <t>Explanation or source of funds</t>
  </si>
  <si>
    <t>Description of Activity 2</t>
  </si>
  <si>
    <t>Description of Activity 1</t>
  </si>
  <si>
    <t>Description of Activity 3</t>
  </si>
  <si>
    <t xml:space="preserve">a.  You may need to insert additional activities under each objective.  </t>
  </si>
  <si>
    <t>b. Make sure you complete the Objective Statement, Indicators, Target, Means of Verification and Frequency for each Objective.</t>
  </si>
  <si>
    <t>4.  Use the activities you list here to complete the Budget Narrative (3rd tab below)</t>
  </si>
  <si>
    <t xml:space="preserve">a.  You may need to insert new activity sections </t>
  </si>
  <si>
    <t>Grand Total</t>
  </si>
  <si>
    <t>Subtotal</t>
  </si>
  <si>
    <t>Overhead/Administration Costs</t>
  </si>
  <si>
    <t>Internet</t>
  </si>
  <si>
    <t>1.  Please complete the Project Activity Description worksheet (Tab #2) to reflect each objective you are proposing as part of your project.</t>
  </si>
  <si>
    <t>3.  Please do not complete Tab #5 and 6 (Projected Budget and Actual Budget).  These will be completed later.</t>
  </si>
  <si>
    <t>c.  The activities you include on your log frame will be used in the Budget Narrative (Tab #4).</t>
  </si>
  <si>
    <t>1.  Please complete each Objective and supporting activity for your project.</t>
  </si>
  <si>
    <t>Objective 3</t>
  </si>
  <si>
    <t>Objective 4</t>
  </si>
  <si>
    <t>Objective 5</t>
  </si>
  <si>
    <t>Phone</t>
  </si>
  <si>
    <t>Activity 4</t>
  </si>
  <si>
    <t>Description of Activity 4</t>
  </si>
  <si>
    <t>Activity 5</t>
  </si>
  <si>
    <t>Description of Activity 5</t>
  </si>
  <si>
    <t>Coordinator Salary</t>
  </si>
  <si>
    <t>Meeting with community</t>
  </si>
  <si>
    <t>Use of data for email, communications, and other project-related activities</t>
  </si>
  <si>
    <t>Costs of printing materials to be used in training sessions</t>
  </si>
  <si>
    <t>Office space required for running project</t>
  </si>
  <si>
    <t>Mobile phone costs for communications related to project</t>
  </si>
  <si>
    <t>Percantage of salary of employee for time spent on project</t>
  </si>
  <si>
    <t>Rent</t>
  </si>
  <si>
    <t>Printing costs</t>
  </si>
  <si>
    <t>Venue</t>
  </si>
  <si>
    <t>Mobilisation</t>
  </si>
  <si>
    <t>Space needed to run event</t>
  </si>
  <si>
    <t>Advertisements to encourage participation</t>
  </si>
  <si>
    <t>Training for community members (WaSH)</t>
  </si>
  <si>
    <t>Refreshments</t>
  </si>
  <si>
    <t>Demonstration kits</t>
  </si>
  <si>
    <t>Facilitator fees</t>
  </si>
  <si>
    <t>Food and beverages for participants and facilitators</t>
  </si>
  <si>
    <t>Space need for event</t>
  </si>
  <si>
    <t>Demonstration materials for teaching and pratcice</t>
  </si>
  <si>
    <t>Fees for trained individual to run educational courses for community</t>
  </si>
  <si>
    <t>Rainwater catchment tanks</t>
  </si>
  <si>
    <t>5,000 L water tank</t>
  </si>
  <si>
    <t>technician to complete repairs to existing pipes</t>
  </si>
  <si>
    <t>Tanks for catching clean rain water to be used by community</t>
  </si>
  <si>
    <t>Skilled professional to complete repairs to existing pipe system</t>
  </si>
  <si>
    <t xml:space="preserve">2.  Please complete the Budget Narrative (Tab #4) using the activities you have included on your Project Activity Description as a framework.  </t>
  </si>
  <si>
    <t>b.  Please include the Direct and Indirect (Overhead/Administrative) costs that will be associated with the project.  If you are using only a portion of an already-existing employee's time, that is the portion of their salary that should be included in this budget.</t>
  </si>
  <si>
    <t>c.  Please be thorough in your descriptions of the cost.  We would like to have a clear idea of each cost and its relevance to the implementation and success of the project.  All costs should be noted in UGX.</t>
  </si>
  <si>
    <t xml:space="preserve">d.  Be sure to breakout the quantity of the item needed and the cost per unit.  Please include how you will maintain any equipment purchased through this grant.  
</t>
  </si>
  <si>
    <t>e.  Please see Sample Budget (Tab #3) for examples of the catagories we are looking for.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</si>
</sst>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6">
    <xf numFmtId="0" fontId="0" fillId="0" borderId="0" xfId="0"/>
    <xf numFmtId="164" fontId="0" fillId="0" borderId="0" xfId="1" applyNumberFormat="1" applyFont="1" applyAlignment="1"/>
    <xf numFmtId="164" fontId="0" fillId="0" borderId="0" xfId="1" applyNumberFormat="1" applyFont="1"/>
    <xf numFmtId="164" fontId="3" fillId="0" borderId="0" xfId="1" applyNumberFormat="1" applyFont="1"/>
    <xf numFmtId="164" fontId="0" fillId="0" borderId="0" xfId="1" applyNumberFormat="1" applyFont="1" applyBorder="1"/>
    <xf numFmtId="164" fontId="3" fillId="0" borderId="0" xfId="1" applyNumberFormat="1" applyFont="1" applyAlignment="1"/>
    <xf numFmtId="164" fontId="4" fillId="0" borderId="4" xfId="1" applyNumberFormat="1" applyFont="1" applyBorder="1" applyAlignment="1">
      <alignment vertical="center"/>
    </xf>
    <xf numFmtId="164" fontId="4" fillId="0" borderId="5" xfId="1" applyNumberFormat="1" applyFont="1" applyBorder="1" applyAlignment="1">
      <alignment vertical="center"/>
    </xf>
    <xf numFmtId="164" fontId="2" fillId="0" borderId="9" xfId="1" applyNumberFormat="1" applyFont="1" applyBorder="1"/>
    <xf numFmtId="164" fontId="0" fillId="0" borderId="11" xfId="1" applyNumberFormat="1" applyFont="1" applyBorder="1"/>
    <xf numFmtId="164" fontId="2" fillId="0" borderId="11" xfId="1" applyNumberFormat="1" applyFont="1" applyBorder="1"/>
    <xf numFmtId="164" fontId="2" fillId="0" borderId="11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164" fontId="2" fillId="2" borderId="15" xfId="1" applyNumberFormat="1" applyFont="1" applyFill="1" applyBorder="1" applyAlignment="1">
      <alignment horizontal="center"/>
    </xf>
    <xf numFmtId="164" fontId="2" fillId="3" borderId="10" xfId="1" applyNumberFormat="1" applyFont="1" applyFill="1" applyBorder="1"/>
    <xf numFmtId="164" fontId="2" fillId="0" borderId="17" xfId="1" applyNumberFormat="1" applyFont="1" applyBorder="1" applyAlignment="1">
      <alignment horizontal="center"/>
    </xf>
    <xf numFmtId="164" fontId="2" fillId="4" borderId="10" xfId="1" applyNumberFormat="1" applyFont="1" applyFill="1" applyBorder="1"/>
    <xf numFmtId="164" fontId="2" fillId="3" borderId="4" xfId="1" applyNumberFormat="1" applyFont="1" applyFill="1" applyBorder="1"/>
    <xf numFmtId="164" fontId="2" fillId="3" borderId="11" xfId="1" applyNumberFormat="1" applyFont="1" applyFill="1" applyBorder="1"/>
    <xf numFmtId="164" fontId="0" fillId="0" borderId="0" xfId="1" applyNumberFormat="1" applyFont="1" applyBorder="1" applyAlignment="1">
      <alignment vertical="center" wrapText="1"/>
    </xf>
    <xf numFmtId="164" fontId="5" fillId="0" borderId="0" xfId="1" applyNumberFormat="1" applyFont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164" fontId="2" fillId="0" borderId="0" xfId="1" applyNumberFormat="1" applyFont="1" applyBorder="1" applyAlignment="1">
      <alignment horizontal="center"/>
    </xf>
    <xf numFmtId="9" fontId="0" fillId="0" borderId="0" xfId="2" applyFont="1"/>
    <xf numFmtId="9" fontId="2" fillId="2" borderId="15" xfId="2" applyFont="1" applyFill="1" applyBorder="1" applyAlignment="1">
      <alignment horizontal="center"/>
    </xf>
    <xf numFmtId="9" fontId="2" fillId="0" borderId="5" xfId="2" applyFont="1" applyBorder="1" applyAlignment="1">
      <alignment horizontal="center"/>
    </xf>
    <xf numFmtId="9" fontId="2" fillId="0" borderId="18" xfId="2" applyFont="1" applyBorder="1" applyAlignment="1">
      <alignment horizontal="center"/>
    </xf>
    <xf numFmtId="164" fontId="2" fillId="2" borderId="23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24" xfId="1" applyNumberFormat="1" applyFont="1" applyFill="1" applyBorder="1" applyAlignment="1">
      <alignment horizontal="center"/>
    </xf>
    <xf numFmtId="9" fontId="2" fillId="2" borderId="25" xfId="2" applyFont="1" applyFill="1" applyBorder="1" applyAlignment="1">
      <alignment horizontal="center"/>
    </xf>
    <xf numFmtId="164" fontId="2" fillId="0" borderId="0" xfId="1" applyNumberFormat="1" applyFont="1" applyFill="1" applyBorder="1"/>
    <xf numFmtId="164" fontId="2" fillId="6" borderId="6" xfId="1" applyNumberFormat="1" applyFont="1" applyFill="1" applyBorder="1" applyAlignment="1">
      <alignment horizontal="left" vertical="center"/>
    </xf>
    <xf numFmtId="164" fontId="0" fillId="6" borderId="17" xfId="1" applyNumberFormat="1" applyFont="1" applyFill="1" applyBorder="1" applyAlignment="1">
      <alignment horizontal="left" vertical="center"/>
    </xf>
    <xf numFmtId="164" fontId="0" fillId="6" borderId="4" xfId="1" applyNumberFormat="1" applyFont="1" applyFill="1" applyBorder="1" applyAlignment="1">
      <alignment horizontal="left" vertical="center"/>
    </xf>
    <xf numFmtId="164" fontId="2" fillId="6" borderId="10" xfId="1" applyNumberFormat="1" applyFont="1" applyFill="1" applyBorder="1" applyAlignment="1">
      <alignment horizontal="center"/>
    </xf>
    <xf numFmtId="164" fontId="1" fillId="6" borderId="4" xfId="1" applyNumberFormat="1" applyFont="1" applyFill="1" applyBorder="1" applyAlignment="1">
      <alignment horizontal="center"/>
    </xf>
    <xf numFmtId="164" fontId="0" fillId="0" borderId="14" xfId="1" applyNumberFormat="1" applyFont="1" applyBorder="1" applyAlignment="1">
      <alignment horizontal="left" vertical="center"/>
    </xf>
    <xf numFmtId="164" fontId="0" fillId="0" borderId="19" xfId="1" applyNumberFormat="1" applyFont="1" applyBorder="1" applyAlignment="1">
      <alignment horizontal="left" vertical="center"/>
    </xf>
    <xf numFmtId="164" fontId="2" fillId="6" borderId="0" xfId="1" applyNumberFormat="1" applyFont="1" applyFill="1" applyBorder="1"/>
    <xf numFmtId="164" fontId="2" fillId="7" borderId="0" xfId="1" applyNumberFormat="1" applyFont="1" applyFill="1" applyBorder="1"/>
    <xf numFmtId="9" fontId="2" fillId="7" borderId="0" xfId="2" applyFont="1" applyFill="1" applyBorder="1" applyAlignment="1">
      <alignment horizontal="center"/>
    </xf>
    <xf numFmtId="0" fontId="2" fillId="7" borderId="0" xfId="1" applyNumberFormat="1" applyFont="1" applyFill="1" applyBorder="1"/>
    <xf numFmtId="164" fontId="2" fillId="2" borderId="21" xfId="1" applyNumberFormat="1" applyFont="1" applyFill="1" applyBorder="1" applyAlignment="1" applyProtection="1">
      <alignment horizontal="center"/>
      <protection locked="0"/>
    </xf>
    <xf numFmtId="164" fontId="2" fillId="2" borderId="15" xfId="1" applyNumberFormat="1" applyFont="1" applyFill="1" applyBorder="1" applyAlignment="1" applyProtection="1">
      <alignment horizontal="center"/>
      <protection locked="0"/>
    </xf>
    <xf numFmtId="164" fontId="2" fillId="2" borderId="22" xfId="1" applyNumberFormat="1" applyFont="1" applyFill="1" applyBorder="1" applyAlignment="1" applyProtection="1">
      <alignment horizontal="center"/>
      <protection locked="0"/>
    </xf>
    <xf numFmtId="164" fontId="2" fillId="2" borderId="23" xfId="1" applyNumberFormat="1" applyFont="1" applyFill="1" applyBorder="1" applyAlignment="1" applyProtection="1">
      <alignment horizontal="center"/>
      <protection locked="0"/>
    </xf>
    <xf numFmtId="164" fontId="2" fillId="2" borderId="26" xfId="1" applyNumberFormat="1" applyFont="1" applyFill="1" applyBorder="1" applyAlignment="1" applyProtection="1">
      <alignment horizontal="center"/>
      <protection locked="0"/>
    </xf>
    <xf numFmtId="164" fontId="2" fillId="2" borderId="24" xfId="1" applyNumberFormat="1" applyFont="1" applyFill="1" applyBorder="1" applyAlignment="1" applyProtection="1">
      <alignment horizontal="center"/>
      <protection locked="0"/>
    </xf>
    <xf numFmtId="164" fontId="2" fillId="2" borderId="25" xfId="1" applyNumberFormat="1" applyFont="1" applyFill="1" applyBorder="1" applyAlignment="1" applyProtection="1">
      <alignment horizontal="center"/>
      <protection locked="0"/>
    </xf>
    <xf numFmtId="164" fontId="2" fillId="2" borderId="27" xfId="1" applyNumberFormat="1" applyFont="1" applyFill="1" applyBorder="1" applyAlignment="1" applyProtection="1">
      <alignment horizontal="center"/>
      <protection locked="0"/>
    </xf>
    <xf numFmtId="164" fontId="0" fillId="0" borderId="12" xfId="1" applyNumberFormat="1" applyFont="1" applyBorder="1" applyAlignment="1" applyProtection="1">
      <alignment horizontal="left" vertical="center"/>
      <protection locked="0"/>
    </xf>
    <xf numFmtId="164" fontId="0" fillId="0" borderId="13" xfId="1" applyNumberFormat="1" applyFont="1" applyBorder="1" applyAlignment="1" applyProtection="1">
      <alignment horizontal="left" vertical="center"/>
      <protection locked="0"/>
    </xf>
    <xf numFmtId="164" fontId="0" fillId="0" borderId="16" xfId="1" applyNumberFormat="1" applyFont="1" applyBorder="1" applyAlignment="1" applyProtection="1">
      <alignment horizontal="left" vertical="center"/>
      <protection locked="0"/>
    </xf>
    <xf numFmtId="9" fontId="2" fillId="2" borderId="15" xfId="2" applyNumberFormat="1" applyFont="1" applyFill="1" applyBorder="1" applyAlignment="1">
      <alignment horizontal="center"/>
    </xf>
    <xf numFmtId="164" fontId="2" fillId="6" borderId="9" xfId="1" applyNumberFormat="1" applyFont="1" applyFill="1" applyBorder="1"/>
    <xf numFmtId="164" fontId="2" fillId="6" borderId="7" xfId="1" applyNumberFormat="1" applyFont="1" applyFill="1" applyBorder="1"/>
    <xf numFmtId="164" fontId="2" fillId="6" borderId="28" xfId="1" applyNumberFormat="1" applyFont="1" applyFill="1" applyBorder="1"/>
    <xf numFmtId="9" fontId="2" fillId="6" borderId="28" xfId="2" applyFont="1" applyFill="1" applyBorder="1" applyAlignment="1">
      <alignment horizontal="center"/>
    </xf>
    <xf numFmtId="164" fontId="2" fillId="6" borderId="29" xfId="1" applyNumberFormat="1" applyFont="1" applyFill="1" applyBorder="1"/>
    <xf numFmtId="9" fontId="2" fillId="6" borderId="7" xfId="2" applyFont="1" applyFill="1" applyBorder="1" applyAlignment="1">
      <alignment horizontal="center"/>
    </xf>
    <xf numFmtId="164" fontId="0" fillId="0" borderId="0" xfId="1" applyNumberFormat="1" applyFont="1" applyBorder="1" applyAlignment="1"/>
    <xf numFmtId="164" fontId="2" fillId="7" borderId="0" xfId="1" applyNumberFormat="1" applyFont="1" applyFill="1" applyBorder="1" applyAlignment="1">
      <alignment horizontal="center"/>
    </xf>
    <xf numFmtId="164" fontId="2" fillId="5" borderId="31" xfId="1" applyNumberFormat="1" applyFont="1" applyFill="1" applyBorder="1"/>
    <xf numFmtId="164" fontId="2" fillId="5" borderId="32" xfId="1" applyNumberFormat="1" applyFont="1" applyFill="1" applyBorder="1"/>
    <xf numFmtId="164" fontId="2" fillId="5" borderId="30" xfId="1" applyNumberFormat="1" applyFont="1" applyFill="1" applyBorder="1" applyAlignment="1">
      <alignment horizontal="center"/>
    </xf>
    <xf numFmtId="164" fontId="2" fillId="5" borderId="32" xfId="1" applyNumberFormat="1" applyFont="1" applyFill="1" applyBorder="1" applyAlignment="1">
      <alignment horizontal="center"/>
    </xf>
    <xf numFmtId="9" fontId="2" fillId="5" borderId="30" xfId="2" applyFont="1" applyFill="1" applyBorder="1" applyAlignment="1">
      <alignment horizontal="center"/>
    </xf>
    <xf numFmtId="164" fontId="5" fillId="0" borderId="0" xfId="1" applyNumberFormat="1" applyFont="1"/>
    <xf numFmtId="164" fontId="2" fillId="2" borderId="4" xfId="1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8" borderId="2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0" fillId="9" borderId="10" xfId="0" applyFill="1" applyBorder="1" applyAlignment="1">
      <alignment wrapText="1"/>
    </xf>
    <xf numFmtId="0" fontId="0" fillId="9" borderId="4" xfId="0" applyFill="1" applyBorder="1"/>
    <xf numFmtId="0" fontId="0" fillId="9" borderId="11" xfId="0" applyFill="1" applyBorder="1"/>
    <xf numFmtId="0" fontId="0" fillId="9" borderId="5" xfId="0" applyFill="1" applyBorder="1"/>
    <xf numFmtId="0" fontId="0" fillId="10" borderId="10" xfId="0" applyFill="1" applyBorder="1" applyAlignment="1">
      <alignment horizontal="left"/>
    </xf>
    <xf numFmtId="0" fontId="0" fillId="10" borderId="11" xfId="0" applyFill="1" applyBorder="1" applyAlignment="1">
      <alignment horizontal="left"/>
    </xf>
    <xf numFmtId="0" fontId="0" fillId="10" borderId="5" xfId="0" applyFill="1" applyBorder="1" applyAlignment="1">
      <alignment horizontal="left"/>
    </xf>
    <xf numFmtId="0" fontId="0" fillId="10" borderId="0" xfId="0" applyFill="1" applyBorder="1" applyAlignment="1">
      <alignment horizontal="left"/>
    </xf>
    <xf numFmtId="0" fontId="0" fillId="10" borderId="33" xfId="0" applyFill="1" applyBorder="1" applyAlignment="1">
      <alignment horizontal="left"/>
    </xf>
    <xf numFmtId="0" fontId="2" fillId="9" borderId="4" xfId="0" applyFont="1" applyFill="1" applyBorder="1" applyAlignment="1">
      <alignment horizontal="left" vertical="center"/>
    </xf>
    <xf numFmtId="0" fontId="6" fillId="0" borderId="28" xfId="0" applyFont="1" applyFill="1" applyBorder="1" applyAlignment="1">
      <alignment horizontal="left" vertical="top"/>
    </xf>
    <xf numFmtId="0" fontId="7" fillId="11" borderId="28" xfId="0" applyFont="1" applyFill="1" applyBorder="1" applyAlignment="1">
      <alignment horizontal="center" vertical="center"/>
    </xf>
    <xf numFmtId="0" fontId="7" fillId="11" borderId="28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left" vertical="center"/>
    </xf>
    <xf numFmtId="164" fontId="9" fillId="0" borderId="28" xfId="1" applyNumberFormat="1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/>
    </xf>
    <xf numFmtId="0" fontId="8" fillId="12" borderId="28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left" vertical="center"/>
    </xf>
    <xf numFmtId="0" fontId="8" fillId="12" borderId="2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vertical="center"/>
    </xf>
    <xf numFmtId="0" fontId="8" fillId="2" borderId="28" xfId="0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justify"/>
    </xf>
    <xf numFmtId="3" fontId="9" fillId="0" borderId="28" xfId="0" applyNumberFormat="1" applyFont="1" applyFill="1" applyBorder="1" applyAlignment="1">
      <alignment vertical="center"/>
    </xf>
    <xf numFmtId="0" fontId="8" fillId="12" borderId="28" xfId="0" applyFont="1" applyFill="1" applyBorder="1" applyAlignment="1">
      <alignment horizontal="center" vertical="top"/>
    </xf>
    <xf numFmtId="0" fontId="0" fillId="12" borderId="28" xfId="0" applyFont="1" applyFill="1" applyBorder="1" applyAlignment="1">
      <alignment horizontal="justify" vertical="top"/>
    </xf>
    <xf numFmtId="0" fontId="9" fillId="12" borderId="28" xfId="0" applyFont="1" applyFill="1" applyBorder="1" applyAlignment="1">
      <alignment horizontal="center" vertical="top" wrapText="1"/>
    </xf>
    <xf numFmtId="0" fontId="8" fillId="2" borderId="28" xfId="0" applyFont="1" applyFill="1" applyBorder="1" applyAlignment="1">
      <alignment horizontal="left" vertical="top" wrapText="1"/>
    </xf>
    <xf numFmtId="0" fontId="9" fillId="0" borderId="28" xfId="0" applyFont="1" applyFill="1" applyBorder="1" applyAlignment="1">
      <alignment horizontal="left" vertical="top" wrapText="1"/>
    </xf>
    <xf numFmtId="0" fontId="9" fillId="0" borderId="28" xfId="0" applyFont="1" applyFill="1" applyBorder="1" applyAlignment="1">
      <alignment vertical="top" wrapText="1"/>
    </xf>
    <xf numFmtId="164" fontId="0" fillId="0" borderId="28" xfId="1" applyNumberFormat="1" applyFont="1" applyFill="1" applyBorder="1"/>
    <xf numFmtId="0" fontId="9" fillId="0" borderId="28" xfId="0" applyFont="1" applyFill="1" applyBorder="1" applyAlignment="1">
      <alignment horizontal="right" vertical="top"/>
    </xf>
    <xf numFmtId="0" fontId="0" fillId="0" borderId="28" xfId="0" applyFont="1" applyFill="1" applyBorder="1" applyAlignment="1">
      <alignment horizontal="left" vertical="top"/>
    </xf>
    <xf numFmtId="0" fontId="9" fillId="12" borderId="28" xfId="0" applyFont="1" applyFill="1" applyBorder="1" applyAlignment="1">
      <alignment horizontal="left" vertical="top" wrapText="1"/>
    </xf>
    <xf numFmtId="0" fontId="8" fillId="12" borderId="28" xfId="0" applyFont="1" applyFill="1" applyBorder="1" applyAlignment="1">
      <alignment vertical="top" wrapText="1"/>
    </xf>
    <xf numFmtId="0" fontId="0" fillId="12" borderId="28" xfId="0" applyFont="1" applyFill="1" applyBorder="1" applyAlignment="1">
      <alignment horizontal="left" vertical="top"/>
    </xf>
    <xf numFmtId="0" fontId="8" fillId="13" borderId="28" xfId="0" applyFont="1" applyFill="1" applyBorder="1" applyAlignment="1">
      <alignment horizontal="left" vertical="top" wrapText="1"/>
    </xf>
    <xf numFmtId="0" fontId="8" fillId="13" borderId="28" xfId="0" applyFont="1" applyFill="1" applyBorder="1" applyAlignment="1">
      <alignment horizontal="right" vertical="top" wrapText="1"/>
    </xf>
    <xf numFmtId="0" fontId="0" fillId="12" borderId="28" xfId="0" applyFont="1" applyFill="1" applyBorder="1" applyAlignment="1">
      <alignment vertical="center" wrapText="1"/>
    </xf>
    <xf numFmtId="0" fontId="0" fillId="14" borderId="28" xfId="0" applyFont="1" applyFill="1" applyBorder="1" applyAlignment="1">
      <alignment vertical="center" wrapText="1"/>
    </xf>
    <xf numFmtId="0" fontId="0" fillId="14" borderId="28" xfId="0" applyFont="1" applyFill="1" applyBorder="1" applyAlignment="1">
      <alignment horizontal="left" vertical="top"/>
    </xf>
    <xf numFmtId="0" fontId="2" fillId="13" borderId="28" xfId="0" applyFont="1" applyFill="1" applyBorder="1" applyAlignment="1">
      <alignment horizontal="left" vertical="top"/>
    </xf>
    <xf numFmtId="0" fontId="2" fillId="13" borderId="28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justify"/>
    </xf>
    <xf numFmtId="3" fontId="9" fillId="12" borderId="28" xfId="0" applyNumberFormat="1" applyFont="1" applyFill="1" applyBorder="1" applyAlignment="1">
      <alignment vertical="top"/>
    </xf>
    <xf numFmtId="37" fontId="9" fillId="0" borderId="28" xfId="1" applyNumberFormat="1" applyFont="1" applyFill="1" applyBorder="1" applyAlignment="1">
      <alignment horizontal="center" vertical="center"/>
    </xf>
    <xf numFmtId="37" fontId="9" fillId="12" borderId="28" xfId="0" applyNumberFormat="1" applyFont="1" applyFill="1" applyBorder="1" applyAlignment="1">
      <alignment vertical="center"/>
    </xf>
    <xf numFmtId="37" fontId="8" fillId="2" borderId="28" xfId="1" applyNumberFormat="1" applyFont="1" applyFill="1" applyBorder="1" applyAlignment="1">
      <alignment horizontal="center" vertical="center"/>
    </xf>
    <xf numFmtId="37" fontId="0" fillId="12" borderId="28" xfId="1" applyNumberFormat="1" applyFont="1" applyFill="1" applyBorder="1"/>
    <xf numFmtId="37" fontId="9" fillId="12" borderId="28" xfId="0" applyNumberFormat="1" applyFont="1" applyFill="1" applyBorder="1" applyAlignment="1">
      <alignment horizontal="right" vertical="top" wrapText="1"/>
    </xf>
    <xf numFmtId="37" fontId="0" fillId="0" borderId="28" xfId="0" applyNumberFormat="1" applyBorder="1"/>
    <xf numFmtId="0" fontId="2" fillId="14" borderId="0" xfId="0" applyFont="1" applyFill="1" applyBorder="1" applyAlignment="1">
      <alignment horizontal="left" vertical="center"/>
    </xf>
    <xf numFmtId="0" fontId="0" fillId="14" borderId="0" xfId="0" applyFill="1" applyBorder="1" applyAlignment="1">
      <alignment horizontal="left" vertical="top"/>
    </xf>
    <xf numFmtId="0" fontId="0" fillId="14" borderId="0" xfId="0" applyFont="1" applyFill="1" applyBorder="1" applyAlignment="1">
      <alignment horizontal="left" vertical="center"/>
    </xf>
    <xf numFmtId="0" fontId="9" fillId="0" borderId="28" xfId="0" applyFont="1" applyFill="1" applyBorder="1" applyAlignment="1">
      <alignment horizontal="center" vertical="center"/>
    </xf>
    <xf numFmtId="37" fontId="9" fillId="14" borderId="28" xfId="1" applyNumberFormat="1" applyFont="1" applyFill="1" applyBorder="1" applyAlignment="1">
      <alignment horizontal="center" vertical="center"/>
    </xf>
    <xf numFmtId="37" fontId="9" fillId="12" borderId="28" xfId="0" applyNumberFormat="1" applyFont="1" applyFill="1" applyBorder="1" applyAlignment="1">
      <alignment horizontal="center" vertical="center"/>
    </xf>
    <xf numFmtId="3" fontId="9" fillId="12" borderId="28" xfId="0" applyNumberFormat="1" applyFont="1" applyFill="1" applyBorder="1" applyAlignment="1">
      <alignment horizontal="center" vertical="top"/>
    </xf>
    <xf numFmtId="0" fontId="8" fillId="2" borderId="28" xfId="0" applyFont="1" applyFill="1" applyBorder="1" applyAlignment="1">
      <alignment horizontal="center" vertical="top" wrapText="1"/>
    </xf>
    <xf numFmtId="3" fontId="9" fillId="0" borderId="28" xfId="0" applyNumberFormat="1" applyFont="1" applyFill="1" applyBorder="1" applyAlignment="1">
      <alignment horizontal="center" vertical="top"/>
    </xf>
    <xf numFmtId="37" fontId="0" fillId="12" borderId="28" xfId="1" applyNumberFormat="1" applyFont="1" applyFill="1" applyBorder="1" applyAlignment="1">
      <alignment horizontal="center"/>
    </xf>
    <xf numFmtId="0" fontId="8" fillId="13" borderId="28" xfId="0" applyFont="1" applyFill="1" applyBorder="1" applyAlignment="1">
      <alignment horizontal="center" vertical="top" wrapText="1"/>
    </xf>
    <xf numFmtId="0" fontId="0" fillId="14" borderId="28" xfId="0" applyNumberFormat="1" applyFont="1" applyFill="1" applyBorder="1" applyAlignment="1">
      <alignment horizontal="center" vertical="center" wrapText="1"/>
    </xf>
    <xf numFmtId="37" fontId="9" fillId="12" borderId="28" xfId="0" applyNumberFormat="1" applyFont="1" applyFill="1" applyBorder="1" applyAlignment="1">
      <alignment horizontal="center" vertical="top" wrapText="1"/>
    </xf>
    <xf numFmtId="0" fontId="0" fillId="0" borderId="28" xfId="0" applyFont="1" applyFill="1" applyBorder="1" applyAlignment="1">
      <alignment horizontal="left" vertical="top" wrapText="1"/>
    </xf>
    <xf numFmtId="0" fontId="0" fillId="0" borderId="0" xfId="0" applyAlignment="1"/>
    <xf numFmtId="0" fontId="0" fillId="0" borderId="0" xfId="0" applyAlignment="1">
      <alignment wrapText="1"/>
    </xf>
    <xf numFmtId="0" fontId="2" fillId="10" borderId="2" xfId="0" applyFont="1" applyFill="1" applyBorder="1" applyAlignment="1">
      <alignment horizontal="left" vertical="center"/>
    </xf>
    <xf numFmtId="0" fontId="2" fillId="10" borderId="20" xfId="0" applyFont="1" applyFill="1" applyBorder="1" applyAlignment="1">
      <alignment horizontal="left" vertical="center"/>
    </xf>
    <xf numFmtId="0" fontId="0" fillId="10" borderId="0" xfId="0" applyFill="1" applyBorder="1" applyAlignment="1">
      <alignment horizontal="left"/>
    </xf>
    <xf numFmtId="0" fontId="0" fillId="10" borderId="33" xfId="0" applyFill="1" applyBorder="1" applyAlignment="1">
      <alignment horizontal="left"/>
    </xf>
    <xf numFmtId="0" fontId="0" fillId="10" borderId="10" xfId="0" applyFill="1" applyBorder="1" applyAlignment="1">
      <alignment horizontal="left" vertical="top"/>
    </xf>
    <xf numFmtId="0" fontId="0" fillId="10" borderId="11" xfId="0" applyFill="1" applyBorder="1" applyAlignment="1">
      <alignment horizontal="left" vertical="top"/>
    </xf>
    <xf numFmtId="0" fontId="0" fillId="10" borderId="5" xfId="0" applyFill="1" applyBorder="1" applyAlignment="1">
      <alignment horizontal="left" vertical="top"/>
    </xf>
    <xf numFmtId="0" fontId="0" fillId="8" borderId="10" xfId="0" applyFill="1" applyBorder="1" applyAlignment="1">
      <alignment horizontal="left" vertical="top" wrapText="1"/>
    </xf>
    <xf numFmtId="0" fontId="0" fillId="8" borderId="11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left" vertical="top" wrapText="1"/>
    </xf>
    <xf numFmtId="0" fontId="2" fillId="10" borderId="7" xfId="0" applyFont="1" applyFill="1" applyBorder="1" applyAlignment="1">
      <alignment horizontal="left" vertical="center"/>
    </xf>
    <xf numFmtId="0" fontId="0" fillId="10" borderId="10" xfId="0" applyFill="1" applyBorder="1" applyAlignment="1">
      <alignment horizontal="left"/>
    </xf>
    <xf numFmtId="0" fontId="0" fillId="10" borderId="11" xfId="0" applyFill="1" applyBorder="1" applyAlignment="1">
      <alignment horizontal="left"/>
    </xf>
    <xf numFmtId="0" fontId="0" fillId="10" borderId="5" xfId="0" applyFill="1" applyBorder="1" applyAlignment="1">
      <alignment horizontal="left"/>
    </xf>
    <xf numFmtId="49" fontId="2" fillId="0" borderId="34" xfId="0" applyNumberFormat="1" applyFont="1" applyFill="1" applyBorder="1" applyAlignment="1">
      <alignment horizontal="center" vertical="top"/>
    </xf>
    <xf numFmtId="49" fontId="2" fillId="0" borderId="35" xfId="0" applyNumberFormat="1" applyFont="1" applyFill="1" applyBorder="1" applyAlignment="1">
      <alignment horizontal="center" vertical="top"/>
    </xf>
    <xf numFmtId="49" fontId="2" fillId="0" borderId="36" xfId="0" applyNumberFormat="1" applyFont="1" applyFill="1" applyBorder="1" applyAlignment="1">
      <alignment horizontal="center" vertical="top"/>
    </xf>
    <xf numFmtId="164" fontId="1" fillId="0" borderId="0" xfId="1" applyNumberFormat="1" applyFont="1" applyBorder="1" applyAlignment="1">
      <alignment horizontal="left" vertical="center" wrapText="1"/>
    </xf>
    <xf numFmtId="164" fontId="0" fillId="4" borderId="10" xfId="1" applyNumberFormat="1" applyFont="1" applyFill="1" applyBorder="1" applyAlignment="1">
      <alignment horizontal="center"/>
    </xf>
    <xf numFmtId="164" fontId="0" fillId="4" borderId="11" xfId="1" applyNumberFormat="1" applyFont="1" applyFill="1" applyBorder="1" applyAlignment="1">
      <alignment horizontal="center"/>
    </xf>
    <xf numFmtId="164" fontId="0" fillId="4" borderId="5" xfId="1" applyNumberFormat="1" applyFont="1" applyFill="1" applyBorder="1" applyAlignment="1">
      <alignment horizontal="center"/>
    </xf>
    <xf numFmtId="164" fontId="2" fillId="4" borderId="11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164" fontId="5" fillId="0" borderId="0" xfId="1" applyNumberFormat="1" applyFont="1" applyBorder="1" applyAlignment="1">
      <alignment horizontal="left" vertical="center" wrapText="1"/>
    </xf>
    <xf numFmtId="164" fontId="2" fillId="0" borderId="6" xfId="1" applyNumberFormat="1" applyFont="1" applyBorder="1" applyAlignment="1">
      <alignment horizontal="left"/>
    </xf>
    <xf numFmtId="164" fontId="2" fillId="0" borderId="17" xfId="1" applyNumberFormat="1" applyFont="1" applyBorder="1" applyAlignment="1">
      <alignment horizontal="left"/>
    </xf>
    <xf numFmtId="9" fontId="2" fillId="0" borderId="2" xfId="2" applyFont="1" applyBorder="1" applyAlignment="1">
      <alignment horizontal="center" vertical="center" wrapText="1"/>
    </xf>
    <xf numFmtId="9" fontId="2" fillId="0" borderId="20" xfId="2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20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4"/>
  <sheetViews>
    <sheetView workbookViewId="0">
      <selection activeCell="C10" sqref="C10:N10"/>
    </sheetView>
  </sheetViews>
  <sheetFormatPr defaultRowHeight="15" x14ac:dyDescent="0.25"/>
  <sheetData>
    <row r="2" spans="2:14" x14ac:dyDescent="0.25">
      <c r="B2" t="s">
        <v>84</v>
      </c>
    </row>
    <row r="3" spans="2:14" x14ac:dyDescent="0.25">
      <c r="C3" t="s">
        <v>76</v>
      </c>
    </row>
    <row r="4" spans="2:14" ht="27" customHeight="1" x14ac:dyDescent="0.25">
      <c r="C4" s="146" t="s">
        <v>77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</row>
    <row r="5" spans="2:14" x14ac:dyDescent="0.25">
      <c r="C5" t="s">
        <v>86</v>
      </c>
    </row>
    <row r="7" spans="2:14" ht="30.75" customHeight="1" x14ac:dyDescent="0.25">
      <c r="B7" s="146" t="s">
        <v>122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</row>
    <row r="8" spans="2:14" x14ac:dyDescent="0.25">
      <c r="C8" s="145" t="s">
        <v>79</v>
      </c>
      <c r="D8" s="145"/>
      <c r="E8" s="145"/>
      <c r="F8" s="145"/>
      <c r="G8" s="145"/>
      <c r="H8" s="145"/>
      <c r="I8" s="145"/>
      <c r="J8" s="145"/>
      <c r="K8" s="145"/>
      <c r="L8" s="145"/>
      <c r="M8" s="145"/>
    </row>
    <row r="9" spans="2:14" ht="43.5" customHeight="1" x14ac:dyDescent="0.25">
      <c r="C9" s="146" t="s">
        <v>123</v>
      </c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5"/>
    </row>
    <row r="10" spans="2:14" ht="30.75" customHeight="1" x14ac:dyDescent="0.25">
      <c r="C10" s="146" t="s">
        <v>124</v>
      </c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</row>
    <row r="11" spans="2:14" ht="30.75" customHeight="1" x14ac:dyDescent="0.25">
      <c r="C11" s="146" t="s">
        <v>125</v>
      </c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</row>
    <row r="12" spans="2:14" x14ac:dyDescent="0.25">
      <c r="C12" t="s">
        <v>126</v>
      </c>
    </row>
    <row r="14" spans="2:14" x14ac:dyDescent="0.25">
      <c r="B14" t="s">
        <v>85</v>
      </c>
    </row>
  </sheetData>
  <mergeCells count="6">
    <mergeCell ref="C8:M8"/>
    <mergeCell ref="C9:N9"/>
    <mergeCell ref="C10:N10"/>
    <mergeCell ref="C11:N11"/>
    <mergeCell ref="C4:N4"/>
    <mergeCell ref="B7:N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workbookViewId="0">
      <selection activeCell="B19" sqref="B19"/>
    </sheetView>
  </sheetViews>
  <sheetFormatPr defaultRowHeight="15" x14ac:dyDescent="0.25"/>
  <cols>
    <col min="2" max="2" width="20" customWidth="1"/>
    <col min="3" max="3" width="26.28515625" customWidth="1"/>
    <col min="4" max="4" width="20.85546875" customWidth="1"/>
    <col min="5" max="5" width="20.7109375" customWidth="1"/>
    <col min="6" max="6" width="26.28515625" customWidth="1"/>
    <col min="7" max="7" width="17.140625" customWidth="1"/>
  </cols>
  <sheetData>
    <row r="1" spans="2:7" ht="15.75" thickBot="1" x14ac:dyDescent="0.3"/>
    <row r="2" spans="2:7" ht="15.75" thickBot="1" x14ac:dyDescent="0.3">
      <c r="B2" s="72" t="s">
        <v>50</v>
      </c>
      <c r="C2" s="73" t="s">
        <v>51</v>
      </c>
      <c r="D2" s="72" t="s">
        <v>52</v>
      </c>
      <c r="E2" s="73" t="s">
        <v>53</v>
      </c>
      <c r="F2" s="72" t="s">
        <v>54</v>
      </c>
      <c r="G2" s="74" t="s">
        <v>55</v>
      </c>
    </row>
    <row r="3" spans="2:7" ht="15.75" thickBot="1" x14ac:dyDescent="0.3">
      <c r="B3" s="75" t="s">
        <v>56</v>
      </c>
      <c r="C3" s="154"/>
      <c r="D3" s="155"/>
      <c r="E3" s="155"/>
      <c r="F3" s="155"/>
      <c r="G3" s="156"/>
    </row>
    <row r="4" spans="2:7" ht="15.75" thickBot="1" x14ac:dyDescent="0.3">
      <c r="B4" s="76" t="s">
        <v>57</v>
      </c>
      <c r="C4" s="77"/>
      <c r="D4" s="78"/>
      <c r="E4" s="79"/>
      <c r="F4" s="78"/>
      <c r="G4" s="80"/>
    </row>
    <row r="5" spans="2:7" ht="15.75" thickBot="1" x14ac:dyDescent="0.3">
      <c r="B5" s="147" t="s">
        <v>58</v>
      </c>
      <c r="C5" s="158"/>
      <c r="D5" s="159"/>
      <c r="E5" s="159"/>
      <c r="F5" s="159"/>
      <c r="G5" s="160"/>
    </row>
    <row r="6" spans="2:7" ht="15.75" thickBot="1" x14ac:dyDescent="0.3">
      <c r="B6" s="157"/>
      <c r="C6" s="149"/>
      <c r="D6" s="149"/>
      <c r="E6" s="149"/>
      <c r="F6" s="149"/>
      <c r="G6" s="150"/>
    </row>
    <row r="7" spans="2:7" ht="15.75" thickBot="1" x14ac:dyDescent="0.3">
      <c r="B7" s="157"/>
      <c r="C7" s="81"/>
      <c r="D7" s="82"/>
      <c r="E7" s="82"/>
      <c r="F7" s="82"/>
      <c r="G7" s="83"/>
    </row>
    <row r="8" spans="2:7" ht="15.75" thickBot="1" x14ac:dyDescent="0.3">
      <c r="B8" s="157"/>
      <c r="C8" s="84"/>
      <c r="D8" s="84"/>
      <c r="E8" s="84"/>
      <c r="F8" s="84"/>
      <c r="G8" s="85"/>
    </row>
    <row r="9" spans="2:7" ht="15.75" thickBot="1" x14ac:dyDescent="0.3">
      <c r="B9" s="157"/>
      <c r="C9" s="81"/>
      <c r="D9" s="82"/>
      <c r="E9" s="82"/>
      <c r="F9" s="82"/>
      <c r="G9" s="83"/>
    </row>
    <row r="10" spans="2:7" ht="15.75" thickBot="1" x14ac:dyDescent="0.3">
      <c r="B10" s="86" t="s">
        <v>59</v>
      </c>
      <c r="C10" s="77"/>
      <c r="D10" s="78"/>
      <c r="E10" s="79"/>
      <c r="F10" s="78"/>
      <c r="G10" s="78"/>
    </row>
    <row r="11" spans="2:7" ht="15.75" thickBot="1" x14ac:dyDescent="0.3">
      <c r="B11" s="147" t="s">
        <v>58</v>
      </c>
      <c r="C11" s="149"/>
      <c r="D11" s="149"/>
      <c r="E11" s="149"/>
      <c r="F11" s="149"/>
      <c r="G11" s="150"/>
    </row>
    <row r="12" spans="2:7" ht="15.75" thickBot="1" x14ac:dyDescent="0.3">
      <c r="B12" s="148"/>
      <c r="C12" s="151"/>
      <c r="D12" s="152"/>
      <c r="E12" s="152"/>
      <c r="F12" s="152"/>
      <c r="G12" s="153"/>
    </row>
    <row r="13" spans="2:7" ht="15.75" thickBot="1" x14ac:dyDescent="0.3">
      <c r="B13" s="86" t="s">
        <v>88</v>
      </c>
      <c r="C13" s="77"/>
      <c r="D13" s="78"/>
      <c r="E13" s="79"/>
      <c r="F13" s="78"/>
      <c r="G13" s="78"/>
    </row>
    <row r="14" spans="2:7" ht="15.75" thickBot="1" x14ac:dyDescent="0.3">
      <c r="B14" s="147" t="s">
        <v>58</v>
      </c>
      <c r="C14" s="149"/>
      <c r="D14" s="149"/>
      <c r="E14" s="149"/>
      <c r="F14" s="149"/>
      <c r="G14" s="150"/>
    </row>
    <row r="15" spans="2:7" ht="15.75" thickBot="1" x14ac:dyDescent="0.3">
      <c r="B15" s="148"/>
      <c r="C15" s="151"/>
      <c r="D15" s="152"/>
      <c r="E15" s="152"/>
      <c r="F15" s="152"/>
      <c r="G15" s="153"/>
    </row>
    <row r="16" spans="2:7" ht="15.75" thickBot="1" x14ac:dyDescent="0.3">
      <c r="B16" s="86" t="s">
        <v>89</v>
      </c>
      <c r="C16" s="77"/>
      <c r="D16" s="78"/>
      <c r="E16" s="79"/>
      <c r="F16" s="78"/>
      <c r="G16" s="78"/>
    </row>
    <row r="17" spans="2:7" ht="15.75" thickBot="1" x14ac:dyDescent="0.3">
      <c r="B17" s="147" t="s">
        <v>58</v>
      </c>
      <c r="C17" s="149"/>
      <c r="D17" s="149"/>
      <c r="E17" s="149"/>
      <c r="F17" s="149"/>
      <c r="G17" s="150"/>
    </row>
    <row r="18" spans="2:7" ht="15.75" thickBot="1" x14ac:dyDescent="0.3">
      <c r="B18" s="148"/>
      <c r="C18" s="151"/>
      <c r="D18" s="152"/>
      <c r="E18" s="152"/>
      <c r="F18" s="152"/>
      <c r="G18" s="153"/>
    </row>
    <row r="19" spans="2:7" ht="15.75" thickBot="1" x14ac:dyDescent="0.3">
      <c r="B19" s="86" t="s">
        <v>90</v>
      </c>
      <c r="C19" s="77"/>
      <c r="D19" s="78"/>
      <c r="E19" s="79"/>
      <c r="F19" s="78"/>
      <c r="G19" s="78"/>
    </row>
    <row r="20" spans="2:7" ht="15.75" thickBot="1" x14ac:dyDescent="0.3">
      <c r="B20" s="147" t="s">
        <v>58</v>
      </c>
      <c r="C20" s="149"/>
      <c r="D20" s="149"/>
      <c r="E20" s="149"/>
      <c r="F20" s="149"/>
      <c r="G20" s="150"/>
    </row>
    <row r="21" spans="2:7" ht="15.75" thickBot="1" x14ac:dyDescent="0.3">
      <c r="B21" s="148"/>
      <c r="C21" s="151"/>
      <c r="D21" s="152"/>
      <c r="E21" s="152"/>
      <c r="F21" s="152"/>
      <c r="G21" s="153"/>
    </row>
    <row r="22" spans="2:7" x14ac:dyDescent="0.25">
      <c r="B22" s="131"/>
      <c r="C22" s="132"/>
      <c r="D22" s="132"/>
      <c r="E22" s="132"/>
      <c r="F22" s="132"/>
      <c r="G22" s="132"/>
    </row>
    <row r="23" spans="2:7" x14ac:dyDescent="0.25">
      <c r="B23" s="133" t="s">
        <v>87</v>
      </c>
      <c r="C23" s="132"/>
      <c r="D23" s="132"/>
      <c r="E23" s="132"/>
      <c r="F23" s="132"/>
      <c r="G23" s="132"/>
    </row>
    <row r="24" spans="2:7" x14ac:dyDescent="0.25">
      <c r="B24" t="s">
        <v>60</v>
      </c>
    </row>
    <row r="25" spans="2:7" x14ac:dyDescent="0.25">
      <c r="B25" t="s">
        <v>61</v>
      </c>
    </row>
    <row r="26" spans="2:7" x14ac:dyDescent="0.25">
      <c r="B26" t="s">
        <v>78</v>
      </c>
    </row>
  </sheetData>
  <mergeCells count="16">
    <mergeCell ref="C20:G20"/>
    <mergeCell ref="B17:B18"/>
    <mergeCell ref="C17:G17"/>
    <mergeCell ref="C18:G18"/>
    <mergeCell ref="B20:B21"/>
    <mergeCell ref="C21:G21"/>
    <mergeCell ref="B14:B15"/>
    <mergeCell ref="C14:G14"/>
    <mergeCell ref="C15:G15"/>
    <mergeCell ref="C3:G3"/>
    <mergeCell ref="B5:B9"/>
    <mergeCell ref="C5:G5"/>
    <mergeCell ref="C6:G6"/>
    <mergeCell ref="B11:B12"/>
    <mergeCell ref="C11:G11"/>
    <mergeCell ref="C12:G1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workbookViewId="0">
      <selection activeCell="G15" sqref="G15"/>
    </sheetView>
  </sheetViews>
  <sheetFormatPr defaultRowHeight="15" x14ac:dyDescent="0.25"/>
  <cols>
    <col min="2" max="2" width="36.28515625" customWidth="1"/>
    <col min="3" max="3" width="18.7109375" customWidth="1"/>
    <col min="4" max="4" width="16.140625" customWidth="1"/>
    <col min="5" max="5" width="14.42578125" customWidth="1"/>
    <col min="6" max="6" width="49.85546875" customWidth="1"/>
    <col min="7" max="7" width="26.28515625" customWidth="1"/>
  </cols>
  <sheetData>
    <row r="2" spans="1:6" ht="15.75" x14ac:dyDescent="0.25">
      <c r="A2" s="161" t="s">
        <v>71</v>
      </c>
      <c r="B2" s="162"/>
      <c r="C2" s="162"/>
      <c r="D2" s="163"/>
      <c r="E2" s="87"/>
      <c r="F2" s="87"/>
    </row>
    <row r="3" spans="1:6" ht="15.75" x14ac:dyDescent="0.25">
      <c r="A3" s="88"/>
      <c r="B3" s="88" t="s">
        <v>62</v>
      </c>
      <c r="C3" s="88" t="s">
        <v>63</v>
      </c>
      <c r="D3" s="88" t="s">
        <v>64</v>
      </c>
      <c r="E3" s="88" t="s">
        <v>65</v>
      </c>
      <c r="F3" s="89" t="s">
        <v>66</v>
      </c>
    </row>
    <row r="4" spans="1:6" ht="30" x14ac:dyDescent="0.25">
      <c r="A4" s="90"/>
      <c r="B4" s="91" t="s">
        <v>82</v>
      </c>
      <c r="C4" s="91"/>
      <c r="D4" s="91"/>
      <c r="E4" s="91"/>
      <c r="F4" s="90" t="s">
        <v>72</v>
      </c>
    </row>
    <row r="5" spans="1:6" x14ac:dyDescent="0.25">
      <c r="A5" s="91"/>
      <c r="B5" s="92" t="s">
        <v>103</v>
      </c>
      <c r="C5" s="93"/>
      <c r="D5" s="93"/>
      <c r="E5" s="125">
        <f>SUM(C5*D5)</f>
        <v>0</v>
      </c>
      <c r="F5" s="94" t="s">
        <v>100</v>
      </c>
    </row>
    <row r="6" spans="1:6" ht="30" x14ac:dyDescent="0.25">
      <c r="A6" s="91"/>
      <c r="B6" s="92" t="s">
        <v>91</v>
      </c>
      <c r="C6" s="93"/>
      <c r="D6" s="93"/>
      <c r="E6" s="125">
        <f>SUM(C6*D6)</f>
        <v>0</v>
      </c>
      <c r="F6" s="94" t="s">
        <v>101</v>
      </c>
    </row>
    <row r="7" spans="1:6" ht="30" x14ac:dyDescent="0.25">
      <c r="A7" s="91"/>
      <c r="B7" s="92" t="s">
        <v>83</v>
      </c>
      <c r="C7" s="93"/>
      <c r="D7" s="93"/>
      <c r="E7" s="125">
        <f>SUM(C7*D7)</f>
        <v>0</v>
      </c>
      <c r="F7" s="94" t="s">
        <v>98</v>
      </c>
    </row>
    <row r="8" spans="1:6" ht="30" x14ac:dyDescent="0.25">
      <c r="A8" s="91"/>
      <c r="B8" s="92" t="s">
        <v>96</v>
      </c>
      <c r="C8" s="93"/>
      <c r="D8" s="93"/>
      <c r="E8" s="125">
        <f>SUM(C8*D8)</f>
        <v>0</v>
      </c>
      <c r="F8" s="94" t="s">
        <v>102</v>
      </c>
    </row>
    <row r="9" spans="1:6" ht="30" x14ac:dyDescent="0.25">
      <c r="A9" s="91"/>
      <c r="B9" s="92" t="s">
        <v>104</v>
      </c>
      <c r="C9" s="93"/>
      <c r="D9" s="95"/>
      <c r="E9" s="125">
        <f>SUM(C9*D9)</f>
        <v>0</v>
      </c>
      <c r="F9" s="94" t="s">
        <v>99</v>
      </c>
    </row>
    <row r="10" spans="1:6" x14ac:dyDescent="0.25">
      <c r="A10" s="96"/>
      <c r="B10" s="97" t="s">
        <v>67</v>
      </c>
      <c r="C10" s="126">
        <f>SUM(C9+C8+C7+C6+C5)</f>
        <v>0</v>
      </c>
      <c r="D10" s="126">
        <f t="shared" ref="D10" si="0">SUM(D9+D8+D7+D6+D5)</f>
        <v>0</v>
      </c>
      <c r="E10" s="136">
        <f>SUM(E9+E8+E7+E6+E5)</f>
        <v>0</v>
      </c>
      <c r="F10" s="98"/>
    </row>
    <row r="11" spans="1:6" x14ac:dyDescent="0.25">
      <c r="A11" s="99" t="s">
        <v>68</v>
      </c>
      <c r="B11" s="123" t="s">
        <v>97</v>
      </c>
      <c r="C11" s="100"/>
      <c r="D11" s="100"/>
      <c r="E11" s="127"/>
      <c r="F11" s="101"/>
    </row>
    <row r="12" spans="1:6" x14ac:dyDescent="0.25">
      <c r="A12" s="134"/>
      <c r="B12" s="102" t="s">
        <v>105</v>
      </c>
      <c r="C12" s="103"/>
      <c r="D12" s="95"/>
      <c r="E12" s="135">
        <f>SUM(D12*C12)</f>
        <v>0</v>
      </c>
      <c r="F12" s="94" t="s">
        <v>107</v>
      </c>
    </row>
    <row r="13" spans="1:6" ht="30" x14ac:dyDescent="0.25">
      <c r="A13" s="134"/>
      <c r="B13" s="102" t="s">
        <v>106</v>
      </c>
      <c r="C13" s="103"/>
      <c r="D13" s="95"/>
      <c r="E13" s="135">
        <f>SUM(D13*C13)</f>
        <v>0</v>
      </c>
      <c r="F13" s="94" t="s">
        <v>108</v>
      </c>
    </row>
    <row r="14" spans="1:6" x14ac:dyDescent="0.25">
      <c r="A14" s="104"/>
      <c r="B14" s="105" t="s">
        <v>67</v>
      </c>
      <c r="C14" s="124">
        <f>SUM(C12+C13)</f>
        <v>0</v>
      </c>
      <c r="D14" s="124">
        <f t="shared" ref="D14:E14" si="1">SUM(D12+D13)</f>
        <v>0</v>
      </c>
      <c r="E14" s="137">
        <f t="shared" si="1"/>
        <v>0</v>
      </c>
      <c r="F14" s="106"/>
    </row>
    <row r="15" spans="1:6" ht="30" x14ac:dyDescent="0.25">
      <c r="A15" s="107" t="s">
        <v>69</v>
      </c>
      <c r="B15" s="107" t="s">
        <v>109</v>
      </c>
      <c r="C15" s="107"/>
      <c r="D15" s="107"/>
      <c r="E15" s="138"/>
      <c r="F15" s="107"/>
    </row>
    <row r="16" spans="1:6" x14ac:dyDescent="0.25">
      <c r="A16" s="108"/>
      <c r="B16" s="109" t="s">
        <v>105</v>
      </c>
      <c r="C16" s="110"/>
      <c r="D16" s="111"/>
      <c r="E16" s="139">
        <f>SUM(C16*D16)</f>
        <v>0</v>
      </c>
      <c r="F16" s="112" t="s">
        <v>114</v>
      </c>
    </row>
    <row r="17" spans="1:6" x14ac:dyDescent="0.25">
      <c r="A17" s="108"/>
      <c r="B17" s="109" t="s">
        <v>110</v>
      </c>
      <c r="C17" s="110"/>
      <c r="D17" s="111"/>
      <c r="E17" s="139">
        <f>SUM(C17*D17)</f>
        <v>0</v>
      </c>
      <c r="F17" s="112" t="s">
        <v>113</v>
      </c>
    </row>
    <row r="18" spans="1:6" x14ac:dyDescent="0.25">
      <c r="A18" s="108"/>
      <c r="B18" s="109" t="s">
        <v>111</v>
      </c>
      <c r="C18" s="110"/>
      <c r="D18" s="111"/>
      <c r="E18" s="139">
        <f>SUM(C18*D18)</f>
        <v>0</v>
      </c>
      <c r="F18" s="112" t="s">
        <v>115</v>
      </c>
    </row>
    <row r="19" spans="1:6" ht="30" x14ac:dyDescent="0.25">
      <c r="A19" s="108"/>
      <c r="B19" s="109" t="s">
        <v>112</v>
      </c>
      <c r="C19" s="110"/>
      <c r="D19" s="111"/>
      <c r="E19" s="139">
        <f>SUM(C19*D19)</f>
        <v>0</v>
      </c>
      <c r="F19" s="144" t="s">
        <v>116</v>
      </c>
    </row>
    <row r="20" spans="1:6" x14ac:dyDescent="0.25">
      <c r="A20" s="113"/>
      <c r="B20" s="114" t="s">
        <v>67</v>
      </c>
      <c r="C20" s="128">
        <f>SUM(C16+C17+C18+C19)</f>
        <v>0</v>
      </c>
      <c r="D20" s="128">
        <f t="shared" ref="D20:E20" si="2">SUM(D16+D17+D18+D19)</f>
        <v>0</v>
      </c>
      <c r="E20" s="140">
        <f t="shared" si="2"/>
        <v>0</v>
      </c>
      <c r="F20" s="115"/>
    </row>
    <row r="21" spans="1:6" x14ac:dyDescent="0.25">
      <c r="A21" s="121" t="s">
        <v>70</v>
      </c>
      <c r="B21" s="122" t="s">
        <v>117</v>
      </c>
      <c r="C21" s="116"/>
      <c r="D21" s="117"/>
      <c r="E21" s="141"/>
      <c r="F21" s="116"/>
    </row>
    <row r="22" spans="1:6" ht="30" x14ac:dyDescent="0.25">
      <c r="A22" s="120"/>
      <c r="B22" s="119" t="s">
        <v>118</v>
      </c>
      <c r="C22" s="119"/>
      <c r="D22" s="119"/>
      <c r="E22" s="142">
        <f>SUM(D22*C22)</f>
        <v>0</v>
      </c>
      <c r="F22" s="119" t="s">
        <v>120</v>
      </c>
    </row>
    <row r="23" spans="1:6" ht="30" x14ac:dyDescent="0.25">
      <c r="A23" s="120"/>
      <c r="B23" s="119" t="s">
        <v>119</v>
      </c>
      <c r="C23" s="119"/>
      <c r="D23" s="119"/>
      <c r="E23" s="142">
        <f>SUM(D23*C23)</f>
        <v>0</v>
      </c>
      <c r="F23" s="119" t="s">
        <v>121</v>
      </c>
    </row>
    <row r="24" spans="1:6" x14ac:dyDescent="0.25">
      <c r="A24" s="115"/>
      <c r="B24" s="118" t="s">
        <v>81</v>
      </c>
      <c r="C24" s="129">
        <f>SUM(C22:C23)</f>
        <v>0</v>
      </c>
      <c r="D24" s="129">
        <f t="shared" ref="D24:E24" si="3">SUM(D22:D23)</f>
        <v>0</v>
      </c>
      <c r="E24" s="143">
        <f t="shared" si="3"/>
        <v>0</v>
      </c>
      <c r="F24" s="113"/>
    </row>
    <row r="25" spans="1:6" x14ac:dyDescent="0.25">
      <c r="A25" s="99" t="s">
        <v>92</v>
      </c>
      <c r="B25" s="123" t="s">
        <v>93</v>
      </c>
      <c r="C25" s="100"/>
      <c r="D25" s="100"/>
      <c r="E25" s="127"/>
      <c r="F25" s="101"/>
    </row>
    <row r="26" spans="1:6" x14ac:dyDescent="0.25">
      <c r="A26" s="134"/>
      <c r="B26" s="102"/>
      <c r="C26" s="103"/>
      <c r="D26" s="95"/>
      <c r="E26" s="135">
        <f>SUM(D26*C26)</f>
        <v>0</v>
      </c>
      <c r="F26" s="94"/>
    </row>
    <row r="27" spans="1:6" x14ac:dyDescent="0.25">
      <c r="A27" s="134"/>
      <c r="B27" s="102"/>
      <c r="C27" s="103"/>
      <c r="D27" s="95"/>
      <c r="E27" s="135">
        <f>SUM(D27*C27)</f>
        <v>0</v>
      </c>
      <c r="F27" s="94"/>
    </row>
    <row r="28" spans="1:6" x14ac:dyDescent="0.25">
      <c r="A28" s="104"/>
      <c r="B28" s="105" t="s">
        <v>67</v>
      </c>
      <c r="C28" s="124">
        <f>SUM(C26+C27)</f>
        <v>0</v>
      </c>
      <c r="D28" s="124">
        <f t="shared" ref="D28:E28" si="4">SUM(D26+D27)</f>
        <v>0</v>
      </c>
      <c r="E28" s="137">
        <f t="shared" si="4"/>
        <v>0</v>
      </c>
      <c r="F28" s="106"/>
    </row>
    <row r="29" spans="1:6" x14ac:dyDescent="0.25">
      <c r="A29" s="107" t="s">
        <v>94</v>
      </c>
      <c r="B29" s="107" t="s">
        <v>95</v>
      </c>
      <c r="C29" s="107"/>
      <c r="D29" s="107"/>
      <c r="E29" s="138"/>
      <c r="F29" s="107"/>
    </row>
    <row r="30" spans="1:6" x14ac:dyDescent="0.25">
      <c r="A30" s="108"/>
      <c r="B30" s="109"/>
      <c r="C30" s="110"/>
      <c r="D30" s="111"/>
      <c r="E30" s="139">
        <f>SUM(C30*D30)</f>
        <v>0</v>
      </c>
      <c r="F30" s="112"/>
    </row>
    <row r="31" spans="1:6" x14ac:dyDescent="0.25">
      <c r="A31" s="108"/>
      <c r="B31" s="109"/>
      <c r="C31" s="110"/>
      <c r="D31" s="111"/>
      <c r="E31" s="139">
        <f>SUM(C31*D31)</f>
        <v>0</v>
      </c>
      <c r="F31" s="112"/>
    </row>
    <row r="32" spans="1:6" x14ac:dyDescent="0.25">
      <c r="A32" s="108"/>
      <c r="B32" s="109"/>
      <c r="C32" s="110"/>
      <c r="D32" s="111"/>
      <c r="E32" s="139">
        <f>SUM(C32*D32)</f>
        <v>0</v>
      </c>
      <c r="F32" s="112"/>
    </row>
    <row r="33" spans="1:6" x14ac:dyDescent="0.25">
      <c r="A33" s="108"/>
      <c r="B33" s="109"/>
      <c r="C33" s="110"/>
      <c r="D33" s="111"/>
      <c r="E33" s="139">
        <f>SUM(C33*D33)</f>
        <v>0</v>
      </c>
      <c r="F33" s="112"/>
    </row>
    <row r="34" spans="1:6" x14ac:dyDescent="0.25">
      <c r="A34" s="113"/>
      <c r="B34" s="114" t="s">
        <v>67</v>
      </c>
      <c r="C34" s="128">
        <f>SUM(C30+C31+C32+C33)</f>
        <v>0</v>
      </c>
      <c r="D34" s="128">
        <f t="shared" ref="D34:E34" si="5">SUM(D30+D31+D32+D33)</f>
        <v>0</v>
      </c>
      <c r="E34" s="140">
        <f t="shared" si="5"/>
        <v>0</v>
      </c>
      <c r="F34" s="115"/>
    </row>
    <row r="37" spans="1:6" x14ac:dyDescent="0.25">
      <c r="D37" t="s">
        <v>80</v>
      </c>
      <c r="E37" s="130">
        <f>E24+E20+E14+E10+E28+E34</f>
        <v>0</v>
      </c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H24" sqref="H24"/>
    </sheetView>
  </sheetViews>
  <sheetFormatPr defaultRowHeight="15" x14ac:dyDescent="0.25"/>
  <cols>
    <col min="2" max="2" width="30" customWidth="1"/>
    <col min="3" max="3" width="19.5703125" customWidth="1"/>
    <col min="4" max="4" width="21.140625" customWidth="1"/>
    <col min="5" max="5" width="31.85546875" customWidth="1"/>
    <col min="6" max="6" width="45.42578125" customWidth="1"/>
  </cols>
  <sheetData>
    <row r="1" spans="1:6" ht="15.75" x14ac:dyDescent="0.25">
      <c r="A1" s="161" t="s">
        <v>71</v>
      </c>
      <c r="B1" s="162"/>
      <c r="C1" s="162"/>
      <c r="D1" s="163"/>
      <c r="E1" s="87"/>
      <c r="F1" s="87"/>
    </row>
    <row r="2" spans="1:6" ht="15.75" x14ac:dyDescent="0.25">
      <c r="A2" s="88"/>
      <c r="B2" s="88" t="s">
        <v>62</v>
      </c>
      <c r="C2" s="88" t="s">
        <v>63</v>
      </c>
      <c r="D2" s="88" t="s">
        <v>64</v>
      </c>
      <c r="E2" s="88" t="s">
        <v>65</v>
      </c>
      <c r="F2" s="89" t="s">
        <v>66</v>
      </c>
    </row>
    <row r="3" spans="1:6" x14ac:dyDescent="0.25">
      <c r="A3" s="90"/>
      <c r="B3" s="91" t="s">
        <v>82</v>
      </c>
      <c r="C3" s="91"/>
      <c r="D3" s="91"/>
      <c r="E3" s="91"/>
      <c r="F3" s="90" t="s">
        <v>72</v>
      </c>
    </row>
    <row r="4" spans="1:6" x14ac:dyDescent="0.25">
      <c r="A4" s="91"/>
      <c r="B4" s="92"/>
      <c r="C4" s="93"/>
      <c r="D4" s="93"/>
      <c r="E4" s="125">
        <f>SUM(C4*D4)</f>
        <v>0</v>
      </c>
      <c r="F4" s="94"/>
    </row>
    <row r="5" spans="1:6" x14ac:dyDescent="0.25">
      <c r="A5" s="91"/>
      <c r="B5" s="92"/>
      <c r="C5" s="93"/>
      <c r="D5" s="93"/>
      <c r="E5" s="125">
        <f>SUM(C5*D5)</f>
        <v>0</v>
      </c>
      <c r="F5" s="94"/>
    </row>
    <row r="6" spans="1:6" x14ac:dyDescent="0.25">
      <c r="A6" s="91"/>
      <c r="B6" s="92"/>
      <c r="C6" s="93"/>
      <c r="D6" s="93"/>
      <c r="E6" s="125">
        <f>SUM(C6*D6)</f>
        <v>0</v>
      </c>
      <c r="F6" s="94"/>
    </row>
    <row r="7" spans="1:6" x14ac:dyDescent="0.25">
      <c r="A7" s="91"/>
      <c r="B7" s="92"/>
      <c r="C7" s="93"/>
      <c r="D7" s="93"/>
      <c r="E7" s="125">
        <f>SUM(C7*D7)</f>
        <v>0</v>
      </c>
      <c r="F7" s="94"/>
    </row>
    <row r="8" spans="1:6" x14ac:dyDescent="0.25">
      <c r="A8" s="91"/>
      <c r="B8" s="92"/>
      <c r="C8" s="93"/>
      <c r="D8" s="95"/>
      <c r="E8" s="125">
        <f>SUM(C8*D8)</f>
        <v>0</v>
      </c>
      <c r="F8" s="94"/>
    </row>
    <row r="9" spans="1:6" x14ac:dyDescent="0.25">
      <c r="A9" s="96"/>
      <c r="B9" s="97" t="s">
        <v>67</v>
      </c>
      <c r="C9" s="126">
        <f>SUM(C8+C7+C6+C5+C4)</f>
        <v>0</v>
      </c>
      <c r="D9" s="126">
        <f t="shared" ref="D9" si="0">SUM(D8+D7+D6+D5+D4)</f>
        <v>0</v>
      </c>
      <c r="E9" s="136">
        <f>SUM(E8+E7+E6+E5+E4)</f>
        <v>0</v>
      </c>
      <c r="F9" s="98"/>
    </row>
    <row r="10" spans="1:6" x14ac:dyDescent="0.25">
      <c r="A10" s="99" t="s">
        <v>68</v>
      </c>
      <c r="B10" s="123" t="s">
        <v>74</v>
      </c>
      <c r="C10" s="100"/>
      <c r="D10" s="100"/>
      <c r="E10" s="127"/>
      <c r="F10" s="101"/>
    </row>
    <row r="11" spans="1:6" x14ac:dyDescent="0.25">
      <c r="A11" s="134"/>
      <c r="B11" s="102"/>
      <c r="C11" s="103"/>
      <c r="D11" s="95"/>
      <c r="E11" s="135">
        <f>SUM(D11*C11)</f>
        <v>0</v>
      </c>
      <c r="F11" s="94"/>
    </row>
    <row r="12" spans="1:6" x14ac:dyDescent="0.25">
      <c r="A12" s="134"/>
      <c r="B12" s="102"/>
      <c r="C12" s="103"/>
      <c r="D12" s="95"/>
      <c r="E12" s="135">
        <f>SUM(D12*C12)</f>
        <v>0</v>
      </c>
      <c r="F12" s="94"/>
    </row>
    <row r="13" spans="1:6" x14ac:dyDescent="0.25">
      <c r="A13" s="104"/>
      <c r="B13" s="105" t="s">
        <v>67</v>
      </c>
      <c r="C13" s="124">
        <f>SUM(C11+C12)</f>
        <v>0</v>
      </c>
      <c r="D13" s="124">
        <f t="shared" ref="D13:E13" si="1">SUM(D11+D12)</f>
        <v>0</v>
      </c>
      <c r="E13" s="137">
        <f t="shared" si="1"/>
        <v>0</v>
      </c>
      <c r="F13" s="106"/>
    </row>
    <row r="14" spans="1:6" x14ac:dyDescent="0.25">
      <c r="A14" s="107" t="s">
        <v>69</v>
      </c>
      <c r="B14" s="107" t="s">
        <v>73</v>
      </c>
      <c r="C14" s="107"/>
      <c r="D14" s="107"/>
      <c r="E14" s="138"/>
      <c r="F14" s="107"/>
    </row>
    <row r="15" spans="1:6" x14ac:dyDescent="0.25">
      <c r="A15" s="108"/>
      <c r="B15" s="109"/>
      <c r="C15" s="110"/>
      <c r="D15" s="111"/>
      <c r="E15" s="139">
        <f>SUM(C15*D15)</f>
        <v>0</v>
      </c>
      <c r="F15" s="112"/>
    </row>
    <row r="16" spans="1:6" x14ac:dyDescent="0.25">
      <c r="A16" s="108"/>
      <c r="B16" s="109"/>
      <c r="C16" s="110"/>
      <c r="D16" s="111"/>
      <c r="E16" s="139">
        <f>SUM(C16*D16)</f>
        <v>0</v>
      </c>
      <c r="F16" s="112"/>
    </row>
    <row r="17" spans="1:6" x14ac:dyDescent="0.25">
      <c r="A17" s="108"/>
      <c r="B17" s="109"/>
      <c r="C17" s="110"/>
      <c r="D17" s="111"/>
      <c r="E17" s="139">
        <f>SUM(C17*D17)</f>
        <v>0</v>
      </c>
      <c r="F17" s="112"/>
    </row>
    <row r="18" spans="1:6" x14ac:dyDescent="0.25">
      <c r="A18" s="108"/>
      <c r="B18" s="109"/>
      <c r="C18" s="110"/>
      <c r="D18" s="111"/>
      <c r="E18" s="139">
        <f>SUM(C18*D18)</f>
        <v>0</v>
      </c>
      <c r="F18" s="112"/>
    </row>
    <row r="19" spans="1:6" x14ac:dyDescent="0.25">
      <c r="A19" s="113"/>
      <c r="B19" s="114" t="s">
        <v>67</v>
      </c>
      <c r="C19" s="128">
        <f>SUM(C15+C16+C17+C18)</f>
        <v>0</v>
      </c>
      <c r="D19" s="128">
        <f t="shared" ref="D19:E19" si="2">SUM(D15+D16+D17+D18)</f>
        <v>0</v>
      </c>
      <c r="E19" s="140">
        <f t="shared" si="2"/>
        <v>0</v>
      </c>
      <c r="F19" s="115"/>
    </row>
    <row r="20" spans="1:6" x14ac:dyDescent="0.25">
      <c r="A20" s="121" t="s">
        <v>70</v>
      </c>
      <c r="B20" s="122" t="s">
        <v>75</v>
      </c>
      <c r="C20" s="116"/>
      <c r="D20" s="117"/>
      <c r="E20" s="141"/>
      <c r="F20" s="116"/>
    </row>
    <row r="21" spans="1:6" x14ac:dyDescent="0.25">
      <c r="A21" s="120"/>
      <c r="B21" s="119"/>
      <c r="C21" s="119"/>
      <c r="D21" s="119"/>
      <c r="E21" s="142">
        <f>SUM(D21*C21)</f>
        <v>0</v>
      </c>
      <c r="F21" s="119"/>
    </row>
    <row r="22" spans="1:6" x14ac:dyDescent="0.25">
      <c r="A22" s="120"/>
      <c r="B22" s="119"/>
      <c r="C22" s="119"/>
      <c r="D22" s="119"/>
      <c r="E22" s="142">
        <f>SUM(D22*C22)</f>
        <v>0</v>
      </c>
      <c r="F22" s="119"/>
    </row>
    <row r="23" spans="1:6" x14ac:dyDescent="0.25">
      <c r="A23" s="115"/>
      <c r="B23" s="118" t="s">
        <v>81</v>
      </c>
      <c r="C23" s="129">
        <f>SUM(C21:C22)</f>
        <v>0</v>
      </c>
      <c r="D23" s="129">
        <f t="shared" ref="D23:E23" si="3">SUM(D21:D22)</f>
        <v>0</v>
      </c>
      <c r="E23" s="143">
        <f t="shared" si="3"/>
        <v>0</v>
      </c>
      <c r="F23" s="113"/>
    </row>
    <row r="24" spans="1:6" x14ac:dyDescent="0.25">
      <c r="A24" s="99" t="s">
        <v>92</v>
      </c>
      <c r="B24" s="123" t="s">
        <v>93</v>
      </c>
      <c r="C24" s="100"/>
      <c r="D24" s="100"/>
      <c r="E24" s="127"/>
      <c r="F24" s="101"/>
    </row>
    <row r="25" spans="1:6" x14ac:dyDescent="0.25">
      <c r="A25" s="134"/>
      <c r="B25" s="102"/>
      <c r="C25" s="103"/>
      <c r="D25" s="95"/>
      <c r="E25" s="135">
        <f>SUM(D25*C25)</f>
        <v>0</v>
      </c>
      <c r="F25" s="94"/>
    </row>
    <row r="26" spans="1:6" x14ac:dyDescent="0.25">
      <c r="A26" s="134"/>
      <c r="B26" s="102"/>
      <c r="C26" s="103"/>
      <c r="D26" s="95"/>
      <c r="E26" s="135">
        <f>SUM(D26*C26)</f>
        <v>0</v>
      </c>
      <c r="F26" s="94"/>
    </row>
    <row r="27" spans="1:6" x14ac:dyDescent="0.25">
      <c r="A27" s="104"/>
      <c r="B27" s="105" t="s">
        <v>67</v>
      </c>
      <c r="C27" s="124">
        <f>SUM(C25+C26)</f>
        <v>0</v>
      </c>
      <c r="D27" s="124">
        <f t="shared" ref="D27:E27" si="4">SUM(D25+D26)</f>
        <v>0</v>
      </c>
      <c r="E27" s="137">
        <f t="shared" si="4"/>
        <v>0</v>
      </c>
      <c r="F27" s="106"/>
    </row>
    <row r="28" spans="1:6" x14ac:dyDescent="0.25">
      <c r="A28" s="107" t="s">
        <v>94</v>
      </c>
      <c r="B28" s="107" t="s">
        <v>95</v>
      </c>
      <c r="C28" s="107"/>
      <c r="D28" s="107"/>
      <c r="E28" s="138"/>
      <c r="F28" s="107"/>
    </row>
    <row r="29" spans="1:6" x14ac:dyDescent="0.25">
      <c r="A29" s="108"/>
      <c r="B29" s="109"/>
      <c r="C29" s="110"/>
      <c r="D29" s="111"/>
      <c r="E29" s="139">
        <f>SUM(C29*D29)</f>
        <v>0</v>
      </c>
      <c r="F29" s="112"/>
    </row>
    <row r="30" spans="1:6" x14ac:dyDescent="0.25">
      <c r="A30" s="108"/>
      <c r="B30" s="109"/>
      <c r="C30" s="110"/>
      <c r="D30" s="111"/>
      <c r="E30" s="139">
        <f>SUM(C30*D30)</f>
        <v>0</v>
      </c>
      <c r="F30" s="112"/>
    </row>
    <row r="31" spans="1:6" x14ac:dyDescent="0.25">
      <c r="A31" s="108"/>
      <c r="B31" s="109"/>
      <c r="C31" s="110"/>
      <c r="D31" s="111"/>
      <c r="E31" s="139">
        <f>SUM(C31*D31)</f>
        <v>0</v>
      </c>
      <c r="F31" s="112"/>
    </row>
    <row r="32" spans="1:6" x14ac:dyDescent="0.25">
      <c r="A32" s="108"/>
      <c r="B32" s="109"/>
      <c r="C32" s="110"/>
      <c r="D32" s="111"/>
      <c r="E32" s="139">
        <f>SUM(C32*D32)</f>
        <v>0</v>
      </c>
      <c r="F32" s="112"/>
    </row>
    <row r="33" spans="1:6" x14ac:dyDescent="0.25">
      <c r="A33" s="113"/>
      <c r="B33" s="114" t="s">
        <v>67</v>
      </c>
      <c r="C33" s="128">
        <f>SUM(C29+C30+C31+C32)</f>
        <v>0</v>
      </c>
      <c r="D33" s="128">
        <f t="shared" ref="D33:E33" si="5">SUM(D29+D30+D31+D32)</f>
        <v>0</v>
      </c>
      <c r="E33" s="140">
        <f t="shared" si="5"/>
        <v>0</v>
      </c>
      <c r="F33" s="115"/>
    </row>
    <row r="36" spans="1:6" x14ac:dyDescent="0.25">
      <c r="D36" t="s">
        <v>80</v>
      </c>
      <c r="E36" s="130">
        <f>E23+E19+E13+E9+E27+E33</f>
        <v>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tabSelected="1" topLeftCell="B1" zoomScale="62" zoomScaleNormal="62" workbookViewId="0">
      <selection activeCell="G53" sqref="G53"/>
    </sheetView>
  </sheetViews>
  <sheetFormatPr defaultColWidth="9.140625" defaultRowHeight="15" x14ac:dyDescent="0.25"/>
  <cols>
    <col min="1" max="1" width="9.140625" style="1" hidden="1" customWidth="1"/>
    <col min="2" max="2" width="9.140625" style="1" customWidth="1"/>
    <col min="3" max="3" width="34.28515625" style="2" bestFit="1" customWidth="1"/>
    <col min="4" max="4" width="9.140625" style="2"/>
    <col min="5" max="5" width="11.28515625" style="2" bestFit="1" customWidth="1"/>
    <col min="6" max="6" width="15" style="2" bestFit="1" customWidth="1"/>
    <col min="7" max="7" width="15.28515625" style="2" customWidth="1"/>
    <col min="8" max="12" width="11.28515625" style="2" bestFit="1" customWidth="1"/>
    <col min="13" max="13" width="12.28515625" style="4" bestFit="1" customWidth="1"/>
    <col min="14" max="14" width="11.28515625" style="2" bestFit="1" customWidth="1"/>
    <col min="15" max="15" width="12.28515625" style="2" bestFit="1" customWidth="1"/>
    <col min="16" max="16" width="11.28515625" style="2" bestFit="1" customWidth="1"/>
    <col min="17" max="17" width="12.28515625" style="2" bestFit="1" customWidth="1"/>
    <col min="18" max="18" width="11.28515625" style="2" bestFit="1" customWidth="1"/>
    <col min="19" max="20" width="12.28515625" style="2" bestFit="1" customWidth="1"/>
    <col min="21" max="21" width="19.140625" style="24" customWidth="1"/>
    <col min="22" max="16384" width="9.140625" style="2"/>
  </cols>
  <sheetData>
    <row r="2" spans="1:23" ht="18.75" x14ac:dyDescent="0.3">
      <c r="C2" s="70" t="s">
        <v>48</v>
      </c>
      <c r="D2" s="3"/>
      <c r="E2" s="3"/>
      <c r="F2" s="3"/>
      <c r="K2"/>
    </row>
    <row r="3" spans="1:23" ht="15.75" thickBot="1" x14ac:dyDescent="0.3">
      <c r="J3" s="2" t="s">
        <v>19</v>
      </c>
    </row>
    <row r="4" spans="1:23" ht="15.75" thickBot="1" x14ac:dyDescent="0.3">
      <c r="A4" s="5" t="s">
        <v>0</v>
      </c>
      <c r="B4" s="5"/>
      <c r="C4" s="180" t="s">
        <v>1</v>
      </c>
      <c r="D4" s="182" t="s">
        <v>29</v>
      </c>
      <c r="E4" s="6" t="s">
        <v>2</v>
      </c>
      <c r="F4" s="7" t="s">
        <v>3</v>
      </c>
      <c r="G4" s="175"/>
      <c r="H4" s="175" t="s">
        <v>4</v>
      </c>
      <c r="I4" s="175" t="s">
        <v>5</v>
      </c>
      <c r="J4" s="175" t="s">
        <v>6</v>
      </c>
      <c r="K4" s="175" t="s">
        <v>7</v>
      </c>
      <c r="L4" s="175" t="s">
        <v>8</v>
      </c>
      <c r="M4" s="175" t="s">
        <v>9</v>
      </c>
      <c r="N4" s="177" t="s">
        <v>10</v>
      </c>
      <c r="O4" s="175" t="s">
        <v>11</v>
      </c>
      <c r="P4" s="175" t="s">
        <v>12</v>
      </c>
      <c r="Q4" s="175" t="s">
        <v>13</v>
      </c>
      <c r="R4" s="175" t="s">
        <v>14</v>
      </c>
      <c r="S4" s="175" t="s">
        <v>15</v>
      </c>
      <c r="T4" s="177" t="s">
        <v>16</v>
      </c>
      <c r="U4" s="173" t="s">
        <v>49</v>
      </c>
    </row>
    <row r="5" spans="1:23" ht="15.75" thickBot="1" x14ac:dyDescent="0.3">
      <c r="A5" s="5"/>
      <c r="B5" s="5"/>
      <c r="C5" s="181"/>
      <c r="D5" s="183"/>
      <c r="E5" s="184" t="s">
        <v>17</v>
      </c>
      <c r="F5" s="185"/>
      <c r="G5" s="176"/>
      <c r="H5" s="176"/>
      <c r="I5" s="176"/>
      <c r="J5" s="176"/>
      <c r="K5" s="176"/>
      <c r="L5" s="176"/>
      <c r="M5" s="176"/>
      <c r="N5" s="178"/>
      <c r="O5" s="176"/>
      <c r="P5" s="176"/>
      <c r="Q5" s="176"/>
      <c r="R5" s="176"/>
      <c r="S5" s="176"/>
      <c r="T5" s="179"/>
      <c r="U5" s="174"/>
    </row>
    <row r="6" spans="1:23" ht="15.75" thickBot="1" x14ac:dyDescent="0.3">
      <c r="C6" s="8" t="s">
        <v>18</v>
      </c>
      <c r="D6" s="9"/>
      <c r="E6" s="9"/>
      <c r="F6" s="10" t="s">
        <v>19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26"/>
    </row>
    <row r="7" spans="1:23" ht="15.75" thickBot="1" x14ac:dyDescent="0.3">
      <c r="A7" s="1">
        <v>1</v>
      </c>
      <c r="C7" s="53" t="s">
        <v>41</v>
      </c>
      <c r="D7" s="54">
        <v>12</v>
      </c>
      <c r="E7" s="54">
        <v>200</v>
      </c>
      <c r="F7" s="39">
        <f>SUM(E7*D7)</f>
        <v>2400</v>
      </c>
      <c r="G7" s="13" t="s">
        <v>20</v>
      </c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30">
        <f t="shared" ref="T7:T11" si="0">+H7+J7+I7+K7+L7+M7+N7+O7+P7+Q7+R7+S7</f>
        <v>0</v>
      </c>
      <c r="U7" s="56">
        <f>SUM(T7/F7)</f>
        <v>0</v>
      </c>
    </row>
    <row r="8" spans="1:23" ht="15.75" thickBot="1" x14ac:dyDescent="0.3">
      <c r="A8" s="1">
        <v>8</v>
      </c>
      <c r="C8" s="53" t="s">
        <v>42</v>
      </c>
      <c r="D8" s="55">
        <v>12</v>
      </c>
      <c r="E8" s="55">
        <v>200</v>
      </c>
      <c r="F8" s="39">
        <f t="shared" ref="F8:F11" si="1">SUM(E8*D8)</f>
        <v>2400</v>
      </c>
      <c r="G8" s="13" t="s">
        <v>20</v>
      </c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30">
        <f t="shared" si="0"/>
        <v>0</v>
      </c>
      <c r="U8" s="56">
        <f t="shared" ref="U8:U12" si="2">SUM(T8/F8)</f>
        <v>0</v>
      </c>
    </row>
    <row r="9" spans="1:23" ht="15.75" thickBot="1" x14ac:dyDescent="0.3">
      <c r="A9" s="1">
        <v>8</v>
      </c>
      <c r="C9" s="53" t="s">
        <v>43</v>
      </c>
      <c r="D9" s="55">
        <v>12</v>
      </c>
      <c r="E9" s="55">
        <v>150</v>
      </c>
      <c r="F9" s="39">
        <f t="shared" si="1"/>
        <v>1800</v>
      </c>
      <c r="G9" s="13" t="s">
        <v>20</v>
      </c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30">
        <f t="shared" si="0"/>
        <v>0</v>
      </c>
      <c r="U9" s="56">
        <f t="shared" si="2"/>
        <v>0</v>
      </c>
    </row>
    <row r="10" spans="1:23" ht="15.75" thickBot="1" x14ac:dyDescent="0.3">
      <c r="A10" s="1">
        <v>3</v>
      </c>
      <c r="C10" s="53" t="s">
        <v>44</v>
      </c>
      <c r="D10" s="55">
        <v>1</v>
      </c>
      <c r="E10" s="55">
        <v>200</v>
      </c>
      <c r="F10" s="39">
        <f t="shared" si="1"/>
        <v>200</v>
      </c>
      <c r="G10" s="13" t="s">
        <v>20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30">
        <f t="shared" si="0"/>
        <v>0</v>
      </c>
      <c r="U10" s="56">
        <f t="shared" si="2"/>
        <v>0</v>
      </c>
      <c r="W10" s="2" t="s">
        <v>19</v>
      </c>
    </row>
    <row r="11" spans="1:23" ht="15.75" thickBot="1" x14ac:dyDescent="0.3">
      <c r="A11" s="1">
        <v>4</v>
      </c>
      <c r="C11" s="53" t="s">
        <v>45</v>
      </c>
      <c r="D11" s="55">
        <v>12</v>
      </c>
      <c r="E11" s="55">
        <v>50</v>
      </c>
      <c r="F11" s="39">
        <f t="shared" si="1"/>
        <v>600</v>
      </c>
      <c r="G11" s="13" t="s">
        <v>20</v>
      </c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30">
        <f t="shared" si="0"/>
        <v>0</v>
      </c>
      <c r="U11" s="56">
        <f t="shared" si="2"/>
        <v>0</v>
      </c>
    </row>
    <row r="12" spans="1:23" ht="15.75" thickBot="1" x14ac:dyDescent="0.3">
      <c r="C12" s="14" t="s">
        <v>21</v>
      </c>
      <c r="D12" s="18"/>
      <c r="E12" s="14"/>
      <c r="F12" s="17">
        <f>SUM(F7:F11)</f>
        <v>7400</v>
      </c>
      <c r="G12" s="17"/>
      <c r="H12" s="17">
        <f>H11+H10+H9+H8+H7</f>
        <v>0</v>
      </c>
      <c r="I12" s="17">
        <f t="shared" ref="I12:T12" si="3">I11+I10+I9+I8+I7</f>
        <v>0</v>
      </c>
      <c r="J12" s="17">
        <f t="shared" si="3"/>
        <v>0</v>
      </c>
      <c r="K12" s="17">
        <f t="shared" si="3"/>
        <v>0</v>
      </c>
      <c r="L12" s="17">
        <f>L11+L10+L9+L8+L7</f>
        <v>0</v>
      </c>
      <c r="M12" s="17">
        <f t="shared" si="3"/>
        <v>0</v>
      </c>
      <c r="N12" s="17">
        <f t="shared" si="3"/>
        <v>0</v>
      </c>
      <c r="O12" s="17">
        <f t="shared" si="3"/>
        <v>0</v>
      </c>
      <c r="P12" s="17">
        <f t="shared" si="3"/>
        <v>0</v>
      </c>
      <c r="Q12" s="17">
        <f t="shared" si="3"/>
        <v>0</v>
      </c>
      <c r="R12" s="17">
        <f t="shared" si="3"/>
        <v>0</v>
      </c>
      <c r="S12" s="17">
        <f t="shared" si="3"/>
        <v>0</v>
      </c>
      <c r="T12" s="17">
        <f t="shared" si="3"/>
        <v>0</v>
      </c>
      <c r="U12" s="56">
        <f t="shared" si="2"/>
        <v>0</v>
      </c>
    </row>
    <row r="13" spans="1:23" ht="15.75" thickBot="1" x14ac:dyDescent="0.3">
      <c r="C13" s="171" t="s">
        <v>22</v>
      </c>
      <c r="D13" s="172"/>
      <c r="E13" s="172"/>
      <c r="F13" s="172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23"/>
      <c r="T13" s="29"/>
      <c r="U13" s="27"/>
    </row>
    <row r="14" spans="1:23" ht="15.75" thickBot="1" x14ac:dyDescent="0.3">
      <c r="C14" s="16" t="s">
        <v>30</v>
      </c>
      <c r="D14" s="168"/>
      <c r="E14" s="168"/>
      <c r="F14" s="169"/>
      <c r="G14" s="165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7"/>
    </row>
    <row r="15" spans="1:23" ht="15.75" thickBot="1" x14ac:dyDescent="0.3">
      <c r="A15" s="1">
        <v>8</v>
      </c>
      <c r="C15" s="53"/>
      <c r="D15" s="55"/>
      <c r="E15" s="55"/>
      <c r="F15" s="40">
        <f>+D15*E15</f>
        <v>0</v>
      </c>
      <c r="G15" s="13" t="s">
        <v>20</v>
      </c>
      <c r="H15" s="47"/>
      <c r="I15" s="46"/>
      <c r="J15" s="45"/>
      <c r="K15" s="46"/>
      <c r="L15" s="45"/>
      <c r="M15" s="46"/>
      <c r="N15" s="45"/>
      <c r="O15" s="46"/>
      <c r="P15" s="45"/>
      <c r="Q15" s="46"/>
      <c r="R15" s="45"/>
      <c r="S15" s="46"/>
      <c r="T15" s="31">
        <f t="shared" ref="T15:T18" si="4">+H15+J15+I15+K15+L15+M15+N15+O15+P15+Q15+R15+S15</f>
        <v>0</v>
      </c>
      <c r="U15" s="25" t="e">
        <f>SUM(T15/F15)</f>
        <v>#DIV/0!</v>
      </c>
    </row>
    <row r="16" spans="1:23" ht="15.75" thickBot="1" x14ac:dyDescent="0.3">
      <c r="A16" s="1">
        <v>4</v>
      </c>
      <c r="C16" s="53"/>
      <c r="D16" s="55"/>
      <c r="E16" s="55"/>
      <c r="F16" s="40">
        <f t="shared" ref="F16:F18" si="5">+D16*E16</f>
        <v>0</v>
      </c>
      <c r="G16" s="13" t="s">
        <v>20</v>
      </c>
      <c r="H16" s="47"/>
      <c r="I16" s="46"/>
      <c r="J16" s="47"/>
      <c r="K16" s="48"/>
      <c r="L16" s="47"/>
      <c r="M16" s="46"/>
      <c r="N16" s="47"/>
      <c r="O16" s="46"/>
      <c r="P16" s="47"/>
      <c r="Q16" s="46"/>
      <c r="R16" s="47"/>
      <c r="S16" s="46"/>
      <c r="T16" s="31">
        <f t="shared" si="4"/>
        <v>0</v>
      </c>
      <c r="U16" s="25" t="e">
        <f t="shared" ref="U16:U19" si="6">SUM(T16/F16)</f>
        <v>#DIV/0!</v>
      </c>
    </row>
    <row r="17" spans="1:21" ht="15.75" thickBot="1" x14ac:dyDescent="0.3">
      <c r="A17" s="1">
        <v>5</v>
      </c>
      <c r="C17" s="53"/>
      <c r="D17" s="55"/>
      <c r="E17" s="55"/>
      <c r="F17" s="40">
        <f t="shared" si="5"/>
        <v>0</v>
      </c>
      <c r="G17" s="13" t="s">
        <v>20</v>
      </c>
      <c r="H17" s="49"/>
      <c r="I17" s="46"/>
      <c r="J17" s="47"/>
      <c r="K17" s="46"/>
      <c r="L17" s="46"/>
      <c r="M17" s="50"/>
      <c r="N17" s="47"/>
      <c r="O17" s="46"/>
      <c r="P17" s="47"/>
      <c r="Q17" s="46"/>
      <c r="R17" s="47"/>
      <c r="S17" s="46"/>
      <c r="T17" s="31">
        <f t="shared" si="4"/>
        <v>0</v>
      </c>
      <c r="U17" s="25" t="e">
        <f t="shared" si="6"/>
        <v>#DIV/0!</v>
      </c>
    </row>
    <row r="18" spans="1:21" ht="15.75" thickBot="1" x14ac:dyDescent="0.3">
      <c r="A18" s="1">
        <v>8</v>
      </c>
      <c r="C18" s="53"/>
      <c r="D18" s="55"/>
      <c r="E18" s="55"/>
      <c r="F18" s="40">
        <f t="shared" si="5"/>
        <v>0</v>
      </c>
      <c r="G18" s="13" t="s">
        <v>20</v>
      </c>
      <c r="H18" s="45"/>
      <c r="I18" s="48"/>
      <c r="J18" s="45"/>
      <c r="K18" s="48"/>
      <c r="L18" s="48"/>
      <c r="M18" s="51"/>
      <c r="N18" s="45"/>
      <c r="O18" s="48"/>
      <c r="P18" s="45"/>
      <c r="Q18" s="48"/>
      <c r="R18" s="45"/>
      <c r="S18" s="48"/>
      <c r="T18" s="31">
        <f t="shared" si="4"/>
        <v>0</v>
      </c>
      <c r="U18" s="25" t="e">
        <f t="shared" si="6"/>
        <v>#DIV/0!</v>
      </c>
    </row>
    <row r="19" spans="1:21" ht="15.75" thickBot="1" x14ac:dyDescent="0.3">
      <c r="C19" s="34" t="s">
        <v>31</v>
      </c>
      <c r="D19" s="35"/>
      <c r="E19" s="35"/>
      <c r="F19" s="36">
        <f>SUM(F15:F18)</f>
        <v>0</v>
      </c>
      <c r="G19" s="37"/>
      <c r="H19" s="38">
        <f>+H18+H17+H16+H15</f>
        <v>0</v>
      </c>
      <c r="I19" s="38">
        <f t="shared" ref="I19:T19" si="7">+I18+I17+I16+I15</f>
        <v>0</v>
      </c>
      <c r="J19" s="38">
        <f t="shared" si="7"/>
        <v>0</v>
      </c>
      <c r="K19" s="38">
        <f t="shared" si="7"/>
        <v>0</v>
      </c>
      <c r="L19" s="38">
        <f t="shared" si="7"/>
        <v>0</v>
      </c>
      <c r="M19" s="38">
        <f t="shared" si="7"/>
        <v>0</v>
      </c>
      <c r="N19" s="38">
        <f t="shared" si="7"/>
        <v>0</v>
      </c>
      <c r="O19" s="38">
        <f t="shared" si="7"/>
        <v>0</v>
      </c>
      <c r="P19" s="38">
        <f t="shared" si="7"/>
        <v>0</v>
      </c>
      <c r="Q19" s="38">
        <f t="shared" si="7"/>
        <v>0</v>
      </c>
      <c r="R19" s="38">
        <f t="shared" si="7"/>
        <v>0</v>
      </c>
      <c r="S19" s="38">
        <f t="shared" si="7"/>
        <v>0</v>
      </c>
      <c r="T19" s="38">
        <f t="shared" si="7"/>
        <v>0</v>
      </c>
      <c r="U19" s="25" t="e">
        <f t="shared" si="6"/>
        <v>#DIV/0!</v>
      </c>
    </row>
    <row r="20" spans="1:21" ht="15.75" thickBot="1" x14ac:dyDescent="0.3">
      <c r="C20" s="16" t="s">
        <v>32</v>
      </c>
      <c r="D20" s="168"/>
      <c r="E20" s="168"/>
      <c r="F20" s="169"/>
      <c r="G20" s="165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7"/>
    </row>
    <row r="21" spans="1:21" ht="15.75" thickBot="1" x14ac:dyDescent="0.3">
      <c r="A21" s="1">
        <v>6</v>
      </c>
      <c r="C21" s="53"/>
      <c r="D21" s="55"/>
      <c r="E21" s="55"/>
      <c r="F21" s="40">
        <f>+D21*E21</f>
        <v>0</v>
      </c>
      <c r="G21" s="28" t="s">
        <v>20</v>
      </c>
      <c r="H21" s="45"/>
      <c r="I21" s="52"/>
      <c r="J21" s="46"/>
      <c r="K21" s="45"/>
      <c r="L21" s="46"/>
      <c r="M21" s="45"/>
      <c r="N21" s="46"/>
      <c r="O21" s="45"/>
      <c r="P21" s="46"/>
      <c r="Q21" s="45"/>
      <c r="R21" s="46"/>
      <c r="S21" s="45"/>
      <c r="T21" s="13">
        <f t="shared" ref="T21:T24" si="8">+H21+J21+I21+K21+L21+M21+N21+O21+P21+Q21+R21+S21</f>
        <v>0</v>
      </c>
      <c r="U21" s="32" t="e">
        <f>SUM(T21/F21)</f>
        <v>#DIV/0!</v>
      </c>
    </row>
    <row r="22" spans="1:21" ht="15.75" thickBot="1" x14ac:dyDescent="0.3">
      <c r="A22" s="1">
        <v>3</v>
      </c>
      <c r="C22" s="53"/>
      <c r="D22" s="55"/>
      <c r="E22" s="55"/>
      <c r="F22" s="40">
        <f t="shared" ref="F22:F24" si="9">+D22*E22</f>
        <v>0</v>
      </c>
      <c r="G22" s="13" t="s">
        <v>20</v>
      </c>
      <c r="H22" s="47"/>
      <c r="I22" s="52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13">
        <f t="shared" si="8"/>
        <v>0</v>
      </c>
      <c r="U22" s="32" t="e">
        <f t="shared" ref="U22:U25" si="10">SUM(T22/F22)</f>
        <v>#DIV/0!</v>
      </c>
    </row>
    <row r="23" spans="1:21" ht="15.75" thickBot="1" x14ac:dyDescent="0.3">
      <c r="A23" s="1">
        <v>3</v>
      </c>
      <c r="C23" s="53"/>
      <c r="D23" s="55"/>
      <c r="E23" s="55"/>
      <c r="F23" s="40">
        <f t="shared" si="9"/>
        <v>0</v>
      </c>
      <c r="G23" s="13" t="s">
        <v>20</v>
      </c>
      <c r="H23" s="47"/>
      <c r="I23" s="46"/>
      <c r="J23" s="46"/>
      <c r="K23" s="47"/>
      <c r="L23" s="46"/>
      <c r="M23" s="47"/>
      <c r="N23" s="46"/>
      <c r="O23" s="47"/>
      <c r="P23" s="46"/>
      <c r="Q23" s="47"/>
      <c r="R23" s="46"/>
      <c r="S23" s="47"/>
      <c r="T23" s="13">
        <f t="shared" si="8"/>
        <v>0</v>
      </c>
      <c r="U23" s="32" t="e">
        <f t="shared" si="10"/>
        <v>#DIV/0!</v>
      </c>
    </row>
    <row r="24" spans="1:21" ht="15.75" thickBot="1" x14ac:dyDescent="0.3">
      <c r="A24" s="1">
        <v>5</v>
      </c>
      <c r="C24" s="53"/>
      <c r="D24" s="55"/>
      <c r="E24" s="55"/>
      <c r="F24" s="40">
        <f t="shared" si="9"/>
        <v>0</v>
      </c>
      <c r="G24" s="13" t="s">
        <v>20</v>
      </c>
      <c r="H24" s="47"/>
      <c r="I24" s="52"/>
      <c r="J24" s="48"/>
      <c r="K24" s="45"/>
      <c r="L24" s="48"/>
      <c r="M24" s="45"/>
      <c r="N24" s="48"/>
      <c r="O24" s="45"/>
      <c r="P24" s="48"/>
      <c r="Q24" s="45"/>
      <c r="R24" s="48"/>
      <c r="S24" s="45"/>
      <c r="T24" s="30">
        <f t="shared" si="8"/>
        <v>0</v>
      </c>
      <c r="U24" s="32" t="e">
        <f t="shared" si="10"/>
        <v>#DIV/0!</v>
      </c>
    </row>
    <row r="25" spans="1:21" ht="15.75" thickBot="1" x14ac:dyDescent="0.3">
      <c r="C25" s="34" t="s">
        <v>33</v>
      </c>
      <c r="D25" s="35"/>
      <c r="E25" s="35"/>
      <c r="F25" s="36">
        <f>SUM(F21:F24)</f>
        <v>0</v>
      </c>
      <c r="G25" s="37"/>
      <c r="H25" s="38">
        <f>+H24+H23+H22+H21</f>
        <v>0</v>
      </c>
      <c r="I25" s="38">
        <f t="shared" ref="I25:T25" si="11">+I24+I23+I22+I21</f>
        <v>0</v>
      </c>
      <c r="J25" s="38">
        <f t="shared" si="11"/>
        <v>0</v>
      </c>
      <c r="K25" s="38">
        <f t="shared" si="11"/>
        <v>0</v>
      </c>
      <c r="L25" s="38">
        <f t="shared" si="11"/>
        <v>0</v>
      </c>
      <c r="M25" s="38">
        <f t="shared" si="11"/>
        <v>0</v>
      </c>
      <c r="N25" s="38">
        <f t="shared" si="11"/>
        <v>0</v>
      </c>
      <c r="O25" s="38">
        <f t="shared" si="11"/>
        <v>0</v>
      </c>
      <c r="P25" s="38">
        <f t="shared" si="11"/>
        <v>0</v>
      </c>
      <c r="Q25" s="38">
        <f t="shared" si="11"/>
        <v>0</v>
      </c>
      <c r="R25" s="38">
        <f t="shared" si="11"/>
        <v>0</v>
      </c>
      <c r="S25" s="38">
        <f t="shared" si="11"/>
        <v>0</v>
      </c>
      <c r="T25" s="38">
        <f t="shared" si="11"/>
        <v>0</v>
      </c>
      <c r="U25" s="32" t="e">
        <f t="shared" si="10"/>
        <v>#DIV/0!</v>
      </c>
    </row>
    <row r="26" spans="1:21" ht="15.75" thickBot="1" x14ac:dyDescent="0.3">
      <c r="C26" s="16" t="s">
        <v>34</v>
      </c>
      <c r="D26" s="168"/>
      <c r="E26" s="168"/>
      <c r="F26" s="169"/>
      <c r="G26" s="165"/>
      <c r="H26" s="166" t="e">
        <f>+#REF!+#REF!+#REF!+#REF!</f>
        <v>#REF!</v>
      </c>
      <c r="I26" s="166" t="e">
        <f>+#REF!+#REF!+#REF!+#REF!</f>
        <v>#REF!</v>
      </c>
      <c r="J26" s="166" t="e">
        <f>+#REF!+#REF!+#REF!+#REF!</f>
        <v>#REF!</v>
      </c>
      <c r="K26" s="166" t="e">
        <f>+#REF!+#REF!+#REF!+#REF!</f>
        <v>#REF!</v>
      </c>
      <c r="L26" s="166" t="e">
        <f>+#REF!+#REF!+#REF!+#REF!</f>
        <v>#REF!</v>
      </c>
      <c r="M26" s="166" t="e">
        <f>+#REF!+#REF!+#REF!+#REF!</f>
        <v>#REF!</v>
      </c>
      <c r="N26" s="166" t="e">
        <f>+#REF!+#REF!+#REF!+#REF!</f>
        <v>#REF!</v>
      </c>
      <c r="O26" s="166" t="e">
        <f>+#REF!+#REF!+#REF!+#REF!</f>
        <v>#REF!</v>
      </c>
      <c r="P26" s="166" t="e">
        <f>+#REF!+#REF!+#REF!+#REF!</f>
        <v>#REF!</v>
      </c>
      <c r="Q26" s="166" t="e">
        <f>+#REF!+#REF!+#REF!+#REF!</f>
        <v>#REF!</v>
      </c>
      <c r="R26" s="166" t="e">
        <f>+#REF!+#REF!+#REF!+#REF!</f>
        <v>#REF!</v>
      </c>
      <c r="S26" s="166" t="e">
        <f>+#REF!+#REF!+#REF!+#REF!</f>
        <v>#REF!</v>
      </c>
      <c r="T26" s="166" t="e">
        <f>+#REF!+#REF!+#REF!+#REF!</f>
        <v>#REF!</v>
      </c>
      <c r="U26" s="167"/>
    </row>
    <row r="27" spans="1:21" ht="15.75" thickBot="1" x14ac:dyDescent="0.3">
      <c r="A27" s="1">
        <v>6</v>
      </c>
      <c r="C27" s="53"/>
      <c r="D27" s="55"/>
      <c r="E27" s="55"/>
      <c r="F27" s="40">
        <f>+D27*E27</f>
        <v>0</v>
      </c>
      <c r="G27" s="28" t="s">
        <v>20</v>
      </c>
      <c r="H27" s="45"/>
      <c r="I27" s="48"/>
      <c r="J27" s="45"/>
      <c r="K27" s="48"/>
      <c r="L27" s="45"/>
      <c r="M27" s="48"/>
      <c r="N27" s="45"/>
      <c r="O27" s="48"/>
      <c r="P27" s="45"/>
      <c r="Q27" s="48"/>
      <c r="R27" s="45"/>
      <c r="S27" s="52"/>
      <c r="T27" s="13">
        <f>+SUM(H27:S27)</f>
        <v>0</v>
      </c>
      <c r="U27" s="32" t="e">
        <f>SUM(T27/F27)</f>
        <v>#DIV/0!</v>
      </c>
    </row>
    <row r="28" spans="1:21" ht="15.75" thickBot="1" x14ac:dyDescent="0.3">
      <c r="A28" s="1">
        <v>5</v>
      </c>
      <c r="C28" s="53"/>
      <c r="D28" s="55"/>
      <c r="E28" s="55"/>
      <c r="F28" s="40">
        <f t="shared" ref="F28:F30" si="12">+D28*E28</f>
        <v>0</v>
      </c>
      <c r="G28" s="13" t="s">
        <v>20</v>
      </c>
      <c r="H28" s="47"/>
      <c r="I28" s="48"/>
      <c r="J28" s="45"/>
      <c r="K28" s="48"/>
      <c r="L28" s="45"/>
      <c r="M28" s="48"/>
      <c r="N28" s="45"/>
      <c r="O28" s="48"/>
      <c r="P28" s="45"/>
      <c r="Q28" s="48"/>
      <c r="R28" s="45"/>
      <c r="S28" s="52"/>
      <c r="T28" s="28">
        <f t="shared" ref="T28:T30" si="13">+SUM(H28:S28)</f>
        <v>0</v>
      </c>
      <c r="U28" s="32" t="e">
        <f t="shared" ref="U28:U31" si="14">SUM(T28/F28)</f>
        <v>#DIV/0!</v>
      </c>
    </row>
    <row r="29" spans="1:21" ht="15.75" thickBot="1" x14ac:dyDescent="0.3">
      <c r="A29" s="1">
        <v>6</v>
      </c>
      <c r="C29" s="53"/>
      <c r="D29" s="55"/>
      <c r="E29" s="55"/>
      <c r="F29" s="40">
        <f t="shared" si="12"/>
        <v>0</v>
      </c>
      <c r="G29" s="13" t="s">
        <v>20</v>
      </c>
      <c r="H29" s="47"/>
      <c r="I29" s="48"/>
      <c r="J29" s="45"/>
      <c r="K29" s="48"/>
      <c r="L29" s="45"/>
      <c r="M29" s="48"/>
      <c r="N29" s="45"/>
      <c r="O29" s="48"/>
      <c r="P29" s="45"/>
      <c r="Q29" s="48"/>
      <c r="R29" s="45"/>
      <c r="S29" s="52"/>
      <c r="T29" s="28">
        <f t="shared" si="13"/>
        <v>0</v>
      </c>
      <c r="U29" s="32" t="e">
        <f t="shared" si="14"/>
        <v>#DIV/0!</v>
      </c>
    </row>
    <row r="30" spans="1:21" ht="15.75" thickBot="1" x14ac:dyDescent="0.3">
      <c r="A30" s="1">
        <v>3</v>
      </c>
      <c r="C30" s="53"/>
      <c r="D30" s="55"/>
      <c r="E30" s="55"/>
      <c r="F30" s="40">
        <f t="shared" si="12"/>
        <v>0</v>
      </c>
      <c r="G30" s="13" t="s">
        <v>20</v>
      </c>
      <c r="H30" s="47"/>
      <c r="I30" s="48"/>
      <c r="J30" s="45"/>
      <c r="K30" s="48"/>
      <c r="L30" s="45"/>
      <c r="M30" s="48"/>
      <c r="N30" s="45"/>
      <c r="O30" s="48"/>
      <c r="P30" s="45"/>
      <c r="Q30" s="48"/>
      <c r="R30" s="45"/>
      <c r="S30" s="52"/>
      <c r="T30" s="28">
        <f t="shared" si="13"/>
        <v>0</v>
      </c>
      <c r="U30" s="32" t="e">
        <f t="shared" si="14"/>
        <v>#DIV/0!</v>
      </c>
    </row>
    <row r="31" spans="1:21" ht="15.75" thickBot="1" x14ac:dyDescent="0.3">
      <c r="C31" s="34" t="s">
        <v>35</v>
      </c>
      <c r="D31" s="35"/>
      <c r="E31" s="35"/>
      <c r="F31" s="36">
        <f>SUM(F27:F30)</f>
        <v>0</v>
      </c>
      <c r="G31" s="37"/>
      <c r="H31" s="38">
        <f>+H30+H29+H28+H27</f>
        <v>0</v>
      </c>
      <c r="I31" s="38">
        <f t="shared" ref="I31:T31" si="15">+I30+I29+I28+I27</f>
        <v>0</v>
      </c>
      <c r="J31" s="38">
        <f t="shared" si="15"/>
        <v>0</v>
      </c>
      <c r="K31" s="38">
        <f t="shared" si="15"/>
        <v>0</v>
      </c>
      <c r="L31" s="38">
        <f t="shared" si="15"/>
        <v>0</v>
      </c>
      <c r="M31" s="38">
        <f t="shared" si="15"/>
        <v>0</v>
      </c>
      <c r="N31" s="38">
        <f t="shared" si="15"/>
        <v>0</v>
      </c>
      <c r="O31" s="38">
        <f t="shared" si="15"/>
        <v>0</v>
      </c>
      <c r="P31" s="38">
        <f t="shared" si="15"/>
        <v>0</v>
      </c>
      <c r="Q31" s="38">
        <f t="shared" si="15"/>
        <v>0</v>
      </c>
      <c r="R31" s="38">
        <f t="shared" si="15"/>
        <v>0</v>
      </c>
      <c r="S31" s="38">
        <f t="shared" si="15"/>
        <v>0</v>
      </c>
      <c r="T31" s="38">
        <f t="shared" si="15"/>
        <v>0</v>
      </c>
      <c r="U31" s="32" t="e">
        <f t="shared" si="14"/>
        <v>#DIV/0!</v>
      </c>
    </row>
    <row r="32" spans="1:21" ht="15.75" thickBot="1" x14ac:dyDescent="0.3">
      <c r="C32" s="65" t="s">
        <v>23</v>
      </c>
      <c r="D32" s="66"/>
      <c r="E32" s="65"/>
      <c r="F32" s="65">
        <f>+F31+F25+F19</f>
        <v>0</v>
      </c>
      <c r="G32" s="67"/>
      <c r="H32" s="68">
        <f t="shared" ref="H32:T32" si="16">+H19+H25+H31</f>
        <v>0</v>
      </c>
      <c r="I32" s="68">
        <f t="shared" si="16"/>
        <v>0</v>
      </c>
      <c r="J32" s="68">
        <f t="shared" si="16"/>
        <v>0</v>
      </c>
      <c r="K32" s="68">
        <f t="shared" si="16"/>
        <v>0</v>
      </c>
      <c r="L32" s="68">
        <f t="shared" si="16"/>
        <v>0</v>
      </c>
      <c r="M32" s="68">
        <f t="shared" si="16"/>
        <v>0</v>
      </c>
      <c r="N32" s="68">
        <f t="shared" si="16"/>
        <v>0</v>
      </c>
      <c r="O32" s="68">
        <f t="shared" si="16"/>
        <v>0</v>
      </c>
      <c r="P32" s="68">
        <f t="shared" si="16"/>
        <v>0</v>
      </c>
      <c r="Q32" s="68">
        <f t="shared" si="16"/>
        <v>0</v>
      </c>
      <c r="R32" s="68">
        <f t="shared" si="16"/>
        <v>0</v>
      </c>
      <c r="S32" s="68">
        <f t="shared" si="16"/>
        <v>0</v>
      </c>
      <c r="T32" s="68">
        <f t="shared" si="16"/>
        <v>0</v>
      </c>
      <c r="U32" s="69" t="e">
        <f>SUM(T32/F32)</f>
        <v>#DIV/0!</v>
      </c>
    </row>
    <row r="33" spans="1:21" s="4" customFormat="1" ht="15.75" thickTop="1" x14ac:dyDescent="0.25">
      <c r="A33" s="63"/>
      <c r="B33" s="63"/>
      <c r="C33" s="42"/>
      <c r="D33" s="42"/>
      <c r="E33" s="42"/>
      <c r="F33" s="42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43"/>
    </row>
    <row r="34" spans="1:21" x14ac:dyDescent="0.25">
      <c r="C34" s="57" t="s">
        <v>47</v>
      </c>
      <c r="D34" s="41"/>
      <c r="E34" s="57"/>
      <c r="F34" s="58">
        <f>+F12+F32</f>
        <v>7400</v>
      </c>
      <c r="G34" s="61"/>
      <c r="H34" s="58">
        <f t="shared" ref="H34:T34" si="17">+H12+H32</f>
        <v>0</v>
      </c>
      <c r="I34" s="58">
        <f t="shared" si="17"/>
        <v>0</v>
      </c>
      <c r="J34" s="58">
        <f t="shared" si="17"/>
        <v>0</v>
      </c>
      <c r="K34" s="58">
        <f t="shared" si="17"/>
        <v>0</v>
      </c>
      <c r="L34" s="58">
        <f t="shared" si="17"/>
        <v>0</v>
      </c>
      <c r="M34" s="58">
        <f t="shared" si="17"/>
        <v>0</v>
      </c>
      <c r="N34" s="58">
        <f t="shared" si="17"/>
        <v>0</v>
      </c>
      <c r="O34" s="58">
        <f t="shared" si="17"/>
        <v>0</v>
      </c>
      <c r="P34" s="58">
        <f t="shared" si="17"/>
        <v>0</v>
      </c>
      <c r="Q34" s="58">
        <f t="shared" si="17"/>
        <v>0</v>
      </c>
      <c r="R34" s="58">
        <f t="shared" si="17"/>
        <v>0</v>
      </c>
      <c r="S34" s="58">
        <f t="shared" si="17"/>
        <v>0</v>
      </c>
      <c r="T34" s="58">
        <f t="shared" si="17"/>
        <v>0</v>
      </c>
      <c r="U34" s="62">
        <f>SUM(T34/F34)</f>
        <v>0</v>
      </c>
    </row>
    <row r="35" spans="1:21" x14ac:dyDescent="0.25">
      <c r="C35" s="59" t="s">
        <v>46</v>
      </c>
      <c r="D35" s="59"/>
      <c r="E35" s="59"/>
      <c r="F35" s="59" t="e">
        <f>'Actual Budget'!#REF!</f>
        <v>#REF!</v>
      </c>
      <c r="G35" s="59" t="e">
        <f>'Actual Budget'!#REF!</f>
        <v>#REF!</v>
      </c>
      <c r="H35" s="59" t="e">
        <f>'Actual Budget'!#REF!</f>
        <v>#REF!</v>
      </c>
      <c r="I35" s="59" t="e">
        <f>'Actual Budget'!#REF!</f>
        <v>#REF!</v>
      </c>
      <c r="J35" s="59" t="e">
        <f>'Actual Budget'!#REF!</f>
        <v>#REF!</v>
      </c>
      <c r="K35" s="59" t="e">
        <f>'Actual Budget'!#REF!</f>
        <v>#REF!</v>
      </c>
      <c r="L35" s="59" t="e">
        <f>'Actual Budget'!#REF!</f>
        <v>#REF!</v>
      </c>
      <c r="M35" s="59" t="e">
        <f>'Actual Budget'!#REF!</f>
        <v>#REF!</v>
      </c>
      <c r="N35" s="59" t="e">
        <f>'Actual Budget'!#REF!</f>
        <v>#REF!</v>
      </c>
      <c r="O35" s="59" t="e">
        <f>'Actual Budget'!#REF!</f>
        <v>#REF!</v>
      </c>
      <c r="P35" s="59" t="e">
        <f>'Actual Budget'!#REF!</f>
        <v>#REF!</v>
      </c>
      <c r="Q35" s="59" t="e">
        <f>'Actual Budget'!#REF!</f>
        <v>#REF!</v>
      </c>
      <c r="R35" s="59" t="e">
        <f>'Actual Budget'!#REF!</f>
        <v>#REF!</v>
      </c>
      <c r="S35" s="59" t="e">
        <f>'Actual Budget'!#REF!</f>
        <v>#REF!</v>
      </c>
      <c r="T35" s="59" t="e">
        <f>'Actual Budget'!#REF!</f>
        <v>#REF!</v>
      </c>
      <c r="U35" s="60" t="e">
        <f>'Actual Budget'!#REF!</f>
        <v>#REF!</v>
      </c>
    </row>
    <row r="36" spans="1:21" x14ac:dyDescent="0.25">
      <c r="C36" s="42" t="s">
        <v>36</v>
      </c>
      <c r="D36" s="42"/>
      <c r="E36" s="42" t="s">
        <v>38</v>
      </c>
      <c r="F36" s="42"/>
      <c r="G36" s="44" t="e">
        <f>SUM(E36*3500)</f>
        <v>#VALUE!</v>
      </c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>
        <f>SUM(F36-T34)</f>
        <v>0</v>
      </c>
      <c r="U36" s="43" t="e">
        <f>SUM(T36/F36)</f>
        <v>#DIV/0!</v>
      </c>
    </row>
    <row r="37" spans="1:21" x14ac:dyDescent="0.25">
      <c r="C37" s="42" t="s">
        <v>37</v>
      </c>
      <c r="D37" s="42"/>
      <c r="E37" s="42" t="s">
        <v>39</v>
      </c>
      <c r="F37" s="42"/>
      <c r="G37" s="44" t="e">
        <f>SUM(E37*3500)</f>
        <v>#VALUE!</v>
      </c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 t="s">
        <v>40</v>
      </c>
      <c r="S37" s="42"/>
      <c r="T37" s="42" t="e">
        <f>(F36+F37)-T35</f>
        <v>#REF!</v>
      </c>
      <c r="U37" s="43" t="e">
        <f>SUM((T37/(F37+F36)))</f>
        <v>#REF!</v>
      </c>
    </row>
    <row r="38" spans="1:21" x14ac:dyDescent="0.25"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3"/>
    </row>
    <row r="39" spans="1:21" x14ac:dyDescent="0.25">
      <c r="A39" s="2"/>
      <c r="B39" s="2"/>
      <c r="K39" s="4"/>
      <c r="M39" s="19"/>
    </row>
    <row r="40" spans="1:21" ht="18.75" x14ac:dyDescent="0.25">
      <c r="A40" s="2"/>
      <c r="B40" s="2"/>
      <c r="C40" s="170" t="s">
        <v>24</v>
      </c>
      <c r="D40" s="170"/>
      <c r="E40" s="170"/>
      <c r="F40" s="170"/>
      <c r="G40" s="20"/>
      <c r="I40" s="2" t="s">
        <v>19</v>
      </c>
      <c r="M40" s="19"/>
    </row>
    <row r="41" spans="1:21" ht="14.45" customHeight="1" x14ac:dyDescent="0.25">
      <c r="A41" s="2"/>
      <c r="B41" s="2"/>
      <c r="C41" s="164" t="s">
        <v>25</v>
      </c>
      <c r="D41" s="164"/>
      <c r="E41" s="164"/>
      <c r="F41" s="164"/>
      <c r="G41"/>
      <c r="Q41" s="2" t="s">
        <v>19</v>
      </c>
    </row>
    <row r="42" spans="1:21" ht="14.45" customHeight="1" x14ac:dyDescent="0.25">
      <c r="A42" s="2"/>
      <c r="B42" s="2"/>
      <c r="C42" s="164" t="s">
        <v>26</v>
      </c>
      <c r="D42" s="164"/>
      <c r="E42" s="164"/>
      <c r="F42" s="164"/>
      <c r="G42" s="33"/>
      <c r="H42" s="33"/>
      <c r="M42" s="19"/>
    </row>
    <row r="43" spans="1:21" ht="14.45" customHeight="1" x14ac:dyDescent="0.25">
      <c r="A43" s="2"/>
      <c r="B43" s="2"/>
      <c r="C43" s="164" t="s">
        <v>27</v>
      </c>
      <c r="D43" s="164"/>
      <c r="E43" s="164"/>
      <c r="F43" s="164"/>
      <c r="G43" s="21"/>
      <c r="J43" s="2" t="s">
        <v>19</v>
      </c>
      <c r="M43" s="19"/>
    </row>
    <row r="44" spans="1:21" ht="14.45" customHeight="1" x14ac:dyDescent="0.25">
      <c r="A44" s="2"/>
      <c r="B44" s="2"/>
      <c r="C44" s="164" t="s">
        <v>28</v>
      </c>
      <c r="D44" s="164"/>
      <c r="E44" s="164"/>
      <c r="F44" s="164"/>
      <c r="G44" s="22"/>
      <c r="M44" s="19"/>
    </row>
    <row r="45" spans="1:21" x14ac:dyDescent="0.25">
      <c r="A45" s="2"/>
      <c r="B45" s="2"/>
      <c r="C45"/>
      <c r="D45"/>
      <c r="E45"/>
      <c r="F45"/>
      <c r="G45"/>
      <c r="M45" s="19"/>
    </row>
    <row r="46" spans="1:21" x14ac:dyDescent="0.25">
      <c r="A46" s="2"/>
      <c r="B46" s="2"/>
      <c r="M46" s="19"/>
    </row>
    <row r="47" spans="1:21" ht="18.75" x14ac:dyDescent="0.25">
      <c r="A47" s="2"/>
      <c r="B47" s="2"/>
      <c r="M47" s="20"/>
    </row>
  </sheetData>
  <sheetProtection selectLockedCells="1"/>
  <mergeCells count="30">
    <mergeCell ref="C4:C5"/>
    <mergeCell ref="D4:D5"/>
    <mergeCell ref="G4:G5"/>
    <mergeCell ref="H4:H5"/>
    <mergeCell ref="I4:I5"/>
    <mergeCell ref="E5:F5"/>
    <mergeCell ref="U4:U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D14:F14"/>
    <mergeCell ref="G14:U14"/>
    <mergeCell ref="C13:F13"/>
    <mergeCell ref="G20:U20"/>
    <mergeCell ref="D20:F20"/>
    <mergeCell ref="C44:F44"/>
    <mergeCell ref="G26:U26"/>
    <mergeCell ref="D26:F26"/>
    <mergeCell ref="C40:F40"/>
    <mergeCell ref="C41:F41"/>
    <mergeCell ref="C42:F42"/>
    <mergeCell ref="C43:F4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opLeftCell="B1" workbookViewId="0">
      <selection activeCell="B1" sqref="A1:XFD1048576"/>
    </sheetView>
  </sheetViews>
  <sheetFormatPr defaultColWidth="9.140625" defaultRowHeight="15" x14ac:dyDescent="0.25"/>
  <cols>
    <col min="1" max="2" width="9.140625" style="1"/>
    <col min="3" max="12" width="9.140625" style="2"/>
    <col min="13" max="13" width="9.140625" style="4"/>
    <col min="14" max="20" width="9.140625" style="2"/>
    <col min="21" max="21" width="9.140625" style="24"/>
    <col min="22" max="16384" width="9.140625" style="2"/>
  </cols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 and Instructions</vt:lpstr>
      <vt:lpstr>Project Activity Description</vt:lpstr>
      <vt:lpstr>Sample Budget Narrative</vt:lpstr>
      <vt:lpstr>Budget Narrative</vt:lpstr>
      <vt:lpstr>Projected Budget</vt:lpstr>
      <vt:lpstr>Actual Budget</vt:lpstr>
    </vt:vector>
  </TitlesOfParts>
  <Company>U S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Franco, Pedro</dc:creator>
  <cp:lastModifiedBy>NievesU</cp:lastModifiedBy>
  <cp:lastPrinted>2017-03-07T12:34:52Z</cp:lastPrinted>
  <dcterms:created xsi:type="dcterms:W3CDTF">2016-11-07T12:53:33Z</dcterms:created>
  <dcterms:modified xsi:type="dcterms:W3CDTF">2021-02-22T11:08:06Z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BrownSC3@state.gov</vt:lpwstr>
  </property>
  <property fmtid="{D5CDD505-2E9C-101B-9397-08002B2CF9AE}" pid="5" name="MSIP_Label_1665d9ee-429a-4d5f-97cc-cfb56e044a6e_SetDate">
    <vt:lpwstr>2020-01-17T09:24:46.2166895Z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c98fe4c4-cab4-482b-b772-5e1ece8a7efc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