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0" windowWidth="10245" windowHeight="8025" activeTab="1"/>
  </bookViews>
  <sheets>
    <sheet name="Totals" sheetId="4" r:id="rId1"/>
    <sheet name="Labor" sheetId="1" r:id="rId2"/>
    <sheet name="ODC's" sheetId="3" r:id="rId3"/>
  </sheets>
  <definedNames>
    <definedName name="_xlnm.Print_Area" localSheetId="1">Labor!$A$1:$R$67</definedName>
    <definedName name="_xlnm.Print_Area" localSheetId="2">'ODC''s'!$A$1:$O$63</definedName>
    <definedName name="_xlnm.Print_Area" localSheetId="0">Totals!$A$1:$E$24</definedName>
  </definedNames>
  <calcPr calcId="145621"/>
</workbook>
</file>

<file path=xl/calcChain.xml><?xml version="1.0" encoding="utf-8"?>
<calcChain xmlns="http://schemas.openxmlformats.org/spreadsheetml/2006/main">
  <c r="P24" i="1" l="1"/>
  <c r="Q24" i="1"/>
  <c r="R24" i="1"/>
  <c r="P25" i="1"/>
  <c r="D58" i="1" s="1"/>
  <c r="Q25" i="1"/>
  <c r="R25" i="1"/>
  <c r="P26" i="1"/>
  <c r="D59" i="1" s="1"/>
  <c r="E59" i="1" s="1"/>
  <c r="Q26" i="1"/>
  <c r="R26" i="1"/>
  <c r="P27" i="1"/>
  <c r="D60" i="1" s="1"/>
  <c r="E60" i="1" s="1"/>
  <c r="Q27" i="1"/>
  <c r="R27" i="1"/>
  <c r="H60" i="1" s="1"/>
  <c r="I60" i="1" s="1"/>
  <c r="P28" i="1"/>
  <c r="D61" i="1" s="1"/>
  <c r="Q28" i="1"/>
  <c r="R28" i="1"/>
  <c r="P29" i="1"/>
  <c r="D62" i="1" s="1"/>
  <c r="E62" i="1" s="1"/>
  <c r="Q29" i="1"/>
  <c r="R29" i="1"/>
  <c r="P30" i="1"/>
  <c r="Q30" i="1"/>
  <c r="R30" i="1"/>
  <c r="E47" i="3"/>
  <c r="E46" i="3"/>
  <c r="E45" i="3"/>
  <c r="E44" i="3"/>
  <c r="E43" i="3"/>
  <c r="A52" i="1"/>
  <c r="A53" i="1"/>
  <c r="A54" i="1"/>
  <c r="A55" i="1"/>
  <c r="A57" i="1"/>
  <c r="A58" i="1"/>
  <c r="A59" i="1"/>
  <c r="A60" i="1"/>
  <c r="A61" i="1"/>
  <c r="B62" i="1"/>
  <c r="C62" i="1"/>
  <c r="F62" i="1"/>
  <c r="G62" i="1" s="1"/>
  <c r="H62" i="1"/>
  <c r="I62" i="1"/>
  <c r="B63" i="1"/>
  <c r="C63" i="1"/>
  <c r="D63" i="1"/>
  <c r="E63" i="1"/>
  <c r="F63" i="1"/>
  <c r="G63" i="1" s="1"/>
  <c r="H63" i="1"/>
  <c r="I63" i="1"/>
  <c r="B64" i="1"/>
  <c r="C64" i="1"/>
  <c r="D64" i="1"/>
  <c r="E64" i="1" s="1"/>
  <c r="F64" i="1"/>
  <c r="G64" i="1" s="1"/>
  <c r="H64" i="1"/>
  <c r="I64" i="1"/>
  <c r="B54" i="1"/>
  <c r="C54" i="1"/>
  <c r="F54" i="1"/>
  <c r="G54" i="1"/>
  <c r="H54" i="1"/>
  <c r="I54" i="1" s="1"/>
  <c r="B55" i="1"/>
  <c r="C55" i="1"/>
  <c r="F55" i="1"/>
  <c r="G55" i="1"/>
  <c r="H55" i="1"/>
  <c r="I55" i="1" s="1"/>
  <c r="B56" i="1"/>
  <c r="C56" i="1"/>
  <c r="F56" i="1"/>
  <c r="G56" i="1"/>
  <c r="H56" i="1"/>
  <c r="I56" i="1" s="1"/>
  <c r="C57" i="1"/>
  <c r="F57" i="1"/>
  <c r="G57" i="1" s="1"/>
  <c r="H57" i="1"/>
  <c r="I57" i="1" s="1"/>
  <c r="B58" i="1"/>
  <c r="C58" i="1"/>
  <c r="F58" i="1"/>
  <c r="G58" i="1"/>
  <c r="H58" i="1"/>
  <c r="I58" i="1" s="1"/>
  <c r="C59" i="1"/>
  <c r="F59" i="1"/>
  <c r="G59" i="1" s="1"/>
  <c r="H59" i="1"/>
  <c r="I59" i="1" s="1"/>
  <c r="C60" i="1"/>
  <c r="F60" i="1"/>
  <c r="G60" i="1"/>
  <c r="B61" i="1"/>
  <c r="C61" i="1"/>
  <c r="F61" i="1"/>
  <c r="G61" i="1"/>
  <c r="H61" i="1"/>
  <c r="I61" i="1" s="1"/>
  <c r="E61" i="1" l="1"/>
  <c r="E58" i="1"/>
  <c r="E30" i="3"/>
  <c r="E26" i="3" l="1"/>
  <c r="E11" i="3"/>
  <c r="E10" i="3"/>
  <c r="E28" i="3"/>
  <c r="E29" i="3"/>
  <c r="E31" i="3"/>
  <c r="E32" i="3"/>
  <c r="E33" i="3"/>
  <c r="E34" i="3"/>
  <c r="E35" i="3"/>
  <c r="E36" i="3"/>
  <c r="E27" i="3"/>
  <c r="E24" i="3"/>
  <c r="E37" i="3"/>
  <c r="E40" i="3"/>
  <c r="E39" i="3"/>
  <c r="E38" i="3"/>
  <c r="E23" i="3"/>
  <c r="E25" i="3"/>
  <c r="E22" i="3"/>
  <c r="E21" i="3"/>
  <c r="E20" i="3"/>
  <c r="E19" i="3"/>
  <c r="E18" i="3"/>
  <c r="E17" i="3"/>
  <c r="E16" i="3"/>
  <c r="E15" i="3"/>
  <c r="E14" i="3"/>
  <c r="E13" i="3"/>
  <c r="E12" i="3"/>
  <c r="E9" i="3"/>
  <c r="E8" i="3"/>
  <c r="E7" i="3"/>
  <c r="E6" i="3"/>
  <c r="E5" i="3"/>
  <c r="E41" i="3" l="1"/>
  <c r="D47" i="1"/>
  <c r="D52" i="1"/>
  <c r="E52" i="1" s="1"/>
  <c r="F53" i="1"/>
  <c r="C53" i="1"/>
  <c r="C52" i="1"/>
  <c r="C51" i="1"/>
  <c r="H50" i="1"/>
  <c r="C50" i="1"/>
  <c r="H49" i="1"/>
  <c r="C49" i="1"/>
  <c r="C48" i="1"/>
  <c r="F47" i="1"/>
  <c r="C47" i="1"/>
  <c r="H46" i="1"/>
  <c r="C46" i="1"/>
  <c r="H45" i="1"/>
  <c r="C45" i="1"/>
  <c r="F44" i="1"/>
  <c r="G44" i="1" s="1"/>
  <c r="C44" i="1"/>
  <c r="C43" i="1"/>
  <c r="H42" i="1"/>
  <c r="C42" i="1"/>
  <c r="C41" i="1"/>
  <c r="C40" i="1"/>
  <c r="F33" i="1"/>
  <c r="P9" i="1"/>
  <c r="D42" i="1" s="1"/>
  <c r="Q9" i="1"/>
  <c r="F42" i="1" s="1"/>
  <c r="R9" i="1"/>
  <c r="P10" i="1"/>
  <c r="D43" i="1" s="1"/>
  <c r="Q10" i="1"/>
  <c r="F43" i="1" s="1"/>
  <c r="R10" i="1"/>
  <c r="H43" i="1" s="1"/>
  <c r="I43" i="1" s="1"/>
  <c r="P11" i="1"/>
  <c r="D44" i="1" s="1"/>
  <c r="Q11" i="1"/>
  <c r="R11" i="1"/>
  <c r="H44" i="1" s="1"/>
  <c r="I44" i="1" s="1"/>
  <c r="P12" i="1"/>
  <c r="D45" i="1" s="1"/>
  <c r="Q12" i="1"/>
  <c r="F45" i="1" s="1"/>
  <c r="G45" i="1" s="1"/>
  <c r="R12" i="1"/>
  <c r="P13" i="1"/>
  <c r="D46" i="1" s="1"/>
  <c r="Q13" i="1"/>
  <c r="F46" i="1" s="1"/>
  <c r="R13" i="1"/>
  <c r="P14" i="1"/>
  <c r="Q14" i="1"/>
  <c r="R14" i="1"/>
  <c r="H47" i="1" s="1"/>
  <c r="P15" i="1"/>
  <c r="D48" i="1" s="1"/>
  <c r="Q15" i="1"/>
  <c r="F48" i="1" s="1"/>
  <c r="G48" i="1" s="1"/>
  <c r="R15" i="1"/>
  <c r="H48" i="1" s="1"/>
  <c r="P16" i="1"/>
  <c r="D49" i="1" s="1"/>
  <c r="Q16" i="1"/>
  <c r="F49" i="1" s="1"/>
  <c r="G49" i="1" s="1"/>
  <c r="R16" i="1"/>
  <c r="P17" i="1"/>
  <c r="D50" i="1" s="1"/>
  <c r="Q17" i="1"/>
  <c r="F50" i="1" s="1"/>
  <c r="R17" i="1"/>
  <c r="P18" i="1"/>
  <c r="D51" i="1" s="1"/>
  <c r="Q18" i="1"/>
  <c r="F51" i="1" s="1"/>
  <c r="R18" i="1"/>
  <c r="H51" i="1" s="1"/>
  <c r="P19" i="1"/>
  <c r="Q19" i="1"/>
  <c r="F52" i="1" s="1"/>
  <c r="G52" i="1" s="1"/>
  <c r="R19" i="1"/>
  <c r="H52" i="1" s="1"/>
  <c r="P20" i="1"/>
  <c r="D53" i="1" s="1"/>
  <c r="Q20" i="1"/>
  <c r="R20" i="1"/>
  <c r="H53" i="1" s="1"/>
  <c r="P21" i="1"/>
  <c r="D54" i="1" s="1"/>
  <c r="E54" i="1" s="1"/>
  <c r="Q21" i="1"/>
  <c r="R21" i="1"/>
  <c r="P22" i="1"/>
  <c r="D55" i="1" s="1"/>
  <c r="E55" i="1" s="1"/>
  <c r="Q22" i="1"/>
  <c r="R22" i="1"/>
  <c r="P23" i="1"/>
  <c r="D56" i="1" s="1"/>
  <c r="E56" i="1" s="1"/>
  <c r="Q23" i="1"/>
  <c r="R23" i="1"/>
  <c r="D57" i="1"/>
  <c r="E57" i="1" s="1"/>
  <c r="A40" i="1"/>
  <c r="A41" i="1"/>
  <c r="A42" i="1"/>
  <c r="A43" i="1"/>
  <c r="A44" i="1"/>
  <c r="A45" i="1"/>
  <c r="A46" i="1"/>
  <c r="A47" i="1"/>
  <c r="A48" i="1"/>
  <c r="A49" i="1"/>
  <c r="A50" i="1"/>
  <c r="A51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E58" i="3"/>
  <c r="E51" i="1" l="1"/>
  <c r="E50" i="1"/>
  <c r="E48" i="1"/>
  <c r="E47" i="1"/>
  <c r="E46" i="1"/>
  <c r="E43" i="1"/>
  <c r="E53" i="1"/>
  <c r="E49" i="1"/>
  <c r="I53" i="1"/>
  <c r="E44" i="1"/>
  <c r="G50" i="1"/>
  <c r="I45" i="1"/>
  <c r="E45" i="1"/>
  <c r="G53" i="1"/>
  <c r="G43" i="1"/>
  <c r="G51" i="1"/>
  <c r="G42" i="1"/>
  <c r="G46" i="1"/>
  <c r="G47" i="1"/>
  <c r="I49" i="1"/>
  <c r="I42" i="1"/>
  <c r="I46" i="1"/>
  <c r="I47" i="1"/>
  <c r="I48" i="1"/>
  <c r="I51" i="1"/>
  <c r="I52" i="1"/>
  <c r="E42" i="1"/>
  <c r="I50" i="1"/>
  <c r="G41" i="3"/>
  <c r="F41" i="3"/>
  <c r="G48" i="3" l="1"/>
  <c r="F51" i="3" l="1"/>
  <c r="G51" i="3"/>
  <c r="F48" i="3"/>
  <c r="E48" i="3"/>
  <c r="G52" i="3" l="1"/>
  <c r="F52" i="3"/>
  <c r="O33" i="1"/>
  <c r="L33" i="1"/>
  <c r="I33" i="1"/>
  <c r="N33" i="1"/>
  <c r="P7" i="1"/>
  <c r="P6" i="1"/>
  <c r="D39" i="1" s="1"/>
  <c r="Q8" i="1"/>
  <c r="F41" i="1" s="1"/>
  <c r="G41" i="1" s="1"/>
  <c r="K33" i="1"/>
  <c r="H33" i="1"/>
  <c r="E33" i="1"/>
  <c r="B40" i="1"/>
  <c r="C39" i="1"/>
  <c r="B39" i="1"/>
  <c r="A39" i="1"/>
  <c r="Q7" i="1"/>
  <c r="F40" i="1" s="1"/>
  <c r="G40" i="1" s="1"/>
  <c r="E39" i="1" l="1"/>
  <c r="D40" i="1"/>
  <c r="E40" i="1" s="1"/>
  <c r="E51" i="3"/>
  <c r="E52" i="3" s="1"/>
  <c r="R8" i="1"/>
  <c r="H41" i="1" s="1"/>
  <c r="I41" i="1" s="1"/>
  <c r="P8" i="1"/>
  <c r="D41" i="1" s="1"/>
  <c r="E41" i="1" s="1"/>
  <c r="R7" i="1"/>
  <c r="H40" i="1" s="1"/>
  <c r="I40" i="1" s="1"/>
  <c r="R6" i="1"/>
  <c r="H39" i="1" s="1"/>
  <c r="Q6" i="1"/>
  <c r="E66" i="1" l="1"/>
  <c r="I39" i="1"/>
  <c r="I66" i="1" s="1"/>
  <c r="H66" i="1"/>
  <c r="F39" i="1"/>
  <c r="Q33" i="1"/>
  <c r="D66" i="1"/>
  <c r="R33" i="1"/>
  <c r="R32" i="1"/>
  <c r="Q32" i="1"/>
  <c r="P32" i="1"/>
  <c r="G39" i="1" l="1"/>
  <c r="G66" i="1" s="1"/>
  <c r="F66" i="1"/>
  <c r="D33" i="1"/>
  <c r="G33" i="1"/>
  <c r="I32" i="1"/>
  <c r="H32" i="1"/>
  <c r="G32" i="1"/>
  <c r="F32" i="1"/>
  <c r="E32" i="1"/>
  <c r="D32" i="1"/>
  <c r="J33" i="1" l="1"/>
  <c r="J32" i="1"/>
  <c r="M32" i="1" l="1"/>
  <c r="N32" i="1"/>
  <c r="O32" i="1"/>
  <c r="L32" i="1"/>
  <c r="K32" i="1"/>
  <c r="F63" i="3"/>
  <c r="G63" i="3"/>
  <c r="E63" i="3"/>
  <c r="G64" i="3" l="1"/>
  <c r="E8" i="4" s="1"/>
  <c r="F64" i="3"/>
  <c r="D8" i="4" s="1"/>
  <c r="E64" i="3"/>
  <c r="M33" i="1"/>
  <c r="P33" i="1"/>
  <c r="E7" i="4" l="1"/>
  <c r="C7" i="4"/>
  <c r="D7" i="4" l="1"/>
  <c r="C11" i="4" l="1"/>
  <c r="D11" i="4"/>
  <c r="E11" i="4" l="1"/>
</calcChain>
</file>

<file path=xl/sharedStrings.xml><?xml version="1.0" encoding="utf-8"?>
<sst xmlns="http://schemas.openxmlformats.org/spreadsheetml/2006/main" count="136" uniqueCount="109">
  <si>
    <t>Management Team</t>
  </si>
  <si>
    <t>TOTAL ESTIMATED COSTS</t>
  </si>
  <si>
    <t>Total Labor</t>
  </si>
  <si>
    <t>Rate</t>
  </si>
  <si>
    <t>PNP Hours</t>
  </si>
  <si>
    <t>PNP Cost</t>
  </si>
  <si>
    <t>Gov't Hours</t>
  </si>
  <si>
    <t>Gov't Cost</t>
  </si>
  <si>
    <t>Gov't Total</t>
  </si>
  <si>
    <t>PNP Total</t>
  </si>
  <si>
    <t>PNP</t>
  </si>
  <si>
    <t>Gov't</t>
  </si>
  <si>
    <t>TOTAL COST SUMMARY</t>
  </si>
  <si>
    <t>Total Labor Hours</t>
  </si>
  <si>
    <t>Total Labor Costs</t>
  </si>
  <si>
    <t>Total ODCs</t>
  </si>
  <si>
    <t>Airfare</t>
  </si>
  <si>
    <t>Rental Car</t>
  </si>
  <si>
    <t>Rental Car Fuel</t>
  </si>
  <si>
    <t>Per Diem</t>
  </si>
  <si>
    <t>Hotel</t>
  </si>
  <si>
    <t>Total Hours by Labor Category</t>
  </si>
  <si>
    <t>TRAVEL</t>
  </si>
  <si>
    <t>Subtotal Non-travel ODCs</t>
  </si>
  <si>
    <t>Subtotal Travel ODCs</t>
  </si>
  <si>
    <t>Total ODCs (Non-travel &amp; Travel)</t>
  </si>
  <si>
    <t xml:space="preserve">principal </t>
  </si>
  <si>
    <t>project manager</t>
  </si>
  <si>
    <t>senior GIS/CADD specialist</t>
  </si>
  <si>
    <t>GIS/CADD specialist</t>
  </si>
  <si>
    <t>administrative assistant</t>
  </si>
  <si>
    <t>clerical</t>
  </si>
  <si>
    <t>crew chief</t>
  </si>
  <si>
    <t>Reproduction/Printing Costs</t>
  </si>
  <si>
    <t>Shipping</t>
  </si>
  <si>
    <t>Cooperator</t>
  </si>
  <si>
    <t>Land Surveyor</t>
  </si>
  <si>
    <t xml:space="preserve"> </t>
  </si>
  <si>
    <t>technician/field crew</t>
  </si>
  <si>
    <t>Labor**</t>
  </si>
  <si>
    <t>Coop Hours</t>
  </si>
  <si>
    <t>Coop Cost</t>
  </si>
  <si>
    <t>Total Labor Costs***</t>
  </si>
  <si>
    <t>Sr Cultural Resources</t>
  </si>
  <si>
    <t>Cultural Resources</t>
  </si>
  <si>
    <t>Task 3</t>
  </si>
  <si>
    <t>Task 1</t>
  </si>
  <si>
    <t>Task 2</t>
  </si>
  <si>
    <t>Total Task 3</t>
  </si>
  <si>
    <t>Total Task 2</t>
  </si>
  <si>
    <t>Total Task 1</t>
  </si>
  <si>
    <t>Cooperator Total</t>
  </si>
  <si>
    <t>Cooperator Administration</t>
  </si>
  <si>
    <t>N40800-15-2-000X - North Shoreline Restoration at NRC Solomon's Island</t>
  </si>
  <si>
    <t>Unit</t>
  </si>
  <si>
    <t>Barge Mobilization</t>
  </si>
  <si>
    <t>Silt Fence</t>
  </si>
  <si>
    <t>Turbidity Curtain</t>
  </si>
  <si>
    <t>Excavation</t>
  </si>
  <si>
    <t>Site Restoration</t>
  </si>
  <si>
    <t>As built Survey</t>
  </si>
  <si>
    <t>Orange Safety Fencing</t>
  </si>
  <si>
    <t>Clearing/Grubbing</t>
  </si>
  <si>
    <t xml:space="preserve">Topsoil </t>
  </si>
  <si>
    <t>Utility Locator</t>
  </si>
  <si>
    <t>Super Silt Fence</t>
  </si>
  <si>
    <t>Stabilized construction entrance</t>
  </si>
  <si>
    <t>Goose Exclusion Fencing</t>
  </si>
  <si>
    <t>Class I Riprap</t>
  </si>
  <si>
    <t>Class II Riprap</t>
  </si>
  <si>
    <t>Class III Riprap</t>
  </si>
  <si>
    <t>Cobbles</t>
  </si>
  <si>
    <t>Sand</t>
  </si>
  <si>
    <t>POV Mileage (currently $0.575/mile)</t>
  </si>
  <si>
    <t>No of</t>
  </si>
  <si>
    <t>Staff engineer</t>
  </si>
  <si>
    <t>Senior engineer</t>
  </si>
  <si>
    <t>Engineer</t>
  </si>
  <si>
    <t>Senior scientist</t>
  </si>
  <si>
    <t>Staff scientist</t>
  </si>
  <si>
    <t>Scientist</t>
  </si>
  <si>
    <t>Sr. Regulatory Specialist</t>
  </si>
  <si>
    <t>Regulatory Specialist</t>
  </si>
  <si>
    <t>Total</t>
  </si>
  <si>
    <t xml:space="preserve">Other Direct Costs </t>
  </si>
  <si>
    <t>(Non-travel)</t>
  </si>
  <si>
    <t>Mobilization/Demobilization</t>
  </si>
  <si>
    <t>$ Per</t>
  </si>
  <si>
    <t xml:space="preserve"> Units</t>
  </si>
  <si>
    <t>Coir Matting</t>
  </si>
  <si>
    <t>Stabilization seeding mix</t>
  </si>
  <si>
    <t>Permanent seeding mix</t>
  </si>
  <si>
    <t>Plantings</t>
  </si>
  <si>
    <t>herbaceous plugs (stapled)</t>
  </si>
  <si>
    <t>Cut to Haul</t>
  </si>
  <si>
    <t>live stakes</t>
  </si>
  <si>
    <t>gallon containers</t>
  </si>
  <si>
    <t>Task 1 - Design Implementation</t>
  </si>
  <si>
    <t xml:space="preserve"> canopy trees</t>
  </si>
  <si>
    <t>Five gallon containers</t>
  </si>
  <si>
    <t>Geotextile filter fabric</t>
  </si>
  <si>
    <t>Superintendant</t>
  </si>
  <si>
    <t>Eqiupment Operator</t>
  </si>
  <si>
    <t>Foreman</t>
  </si>
  <si>
    <t>Task 2 - Monitoring/Post Restoration Rpt</t>
  </si>
  <si>
    <t>Invasive Species treatment</t>
  </si>
  <si>
    <t>Qualified Pesticide Applicator</t>
  </si>
  <si>
    <t>Baseline Survey/Preliminary and Conditions Report</t>
  </si>
  <si>
    <t>COOPERATIVE AGREEMENT # N40080-15-2-0013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</si>
</sst>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0.00_)"/>
    <numFmt numFmtId="165" formatCode="#,##0.0_);\(#,##0.0\)"/>
  </numFmts>
  <fonts count="2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55"/>
      <name val="Arial"/>
      <family val="2"/>
    </font>
    <font>
      <sz val="8"/>
      <name val="Arial"/>
    </font>
    <font>
      <sz val="10"/>
      <name val="Arial"/>
    </font>
    <font>
      <b/>
      <sz val="10"/>
      <color indexed="61"/>
      <name val="Arial"/>
      <family val="2"/>
    </font>
    <font>
      <sz val="10"/>
      <color indexed="61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color theme="0" tint="-0.34998626667073579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</cellStyleXfs>
  <cellXfs count="290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4" fontId="2" fillId="0" borderId="0" xfId="0" applyNumberFormat="1" applyFont="1" applyFill="1"/>
    <xf numFmtId="4" fontId="2" fillId="0" borderId="0" xfId="0" applyNumberFormat="1" applyFont="1" applyFill="1" applyBorder="1" applyProtection="1"/>
    <xf numFmtId="0" fontId="5" fillId="0" borderId="0" xfId="0" applyFont="1" applyFill="1" applyBorder="1"/>
    <xf numFmtId="164" fontId="3" fillId="0" borderId="0" xfId="0" applyNumberFormat="1" applyFont="1" applyFill="1" applyBorder="1" applyProtection="1"/>
    <xf numFmtId="4" fontId="3" fillId="0" borderId="0" xfId="0" applyNumberFormat="1" applyFont="1" applyFill="1" applyBorder="1" applyProtection="1"/>
    <xf numFmtId="0" fontId="3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 applyProtection="1">
      <alignment horizontal="left" vertical="top"/>
    </xf>
    <xf numFmtId="4" fontId="3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2" fillId="0" borderId="0" xfId="0" applyFont="1" applyFill="1" applyAlignment="1"/>
    <xf numFmtId="0" fontId="0" fillId="0" borderId="0" xfId="0" applyAlignment="1"/>
    <xf numFmtId="0" fontId="3" fillId="0" borderId="0" xfId="0" applyFont="1" applyFill="1" applyBorder="1" applyAlignment="1"/>
    <xf numFmtId="44" fontId="3" fillId="0" borderId="0" xfId="0" applyNumberFormat="1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0" fillId="0" borderId="0" xfId="0" applyFill="1" applyBorder="1"/>
    <xf numFmtId="7" fontId="10" fillId="0" borderId="0" xfId="0" applyNumberFormat="1" applyFont="1" applyFill="1" applyAlignment="1">
      <alignment horizontal="left" vertical="top"/>
    </xf>
    <xf numFmtId="0" fontId="2" fillId="0" borderId="0" xfId="0" applyFont="1" applyFill="1" applyBorder="1"/>
    <xf numFmtId="44" fontId="3" fillId="0" borderId="0" xfId="0" applyNumberFormat="1" applyFont="1" applyFill="1"/>
    <xf numFmtId="7" fontId="0" fillId="0" borderId="0" xfId="0" applyNumberFormat="1"/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44" fontId="12" fillId="0" borderId="2" xfId="1" applyFont="1" applyFill="1" applyBorder="1" applyAlignment="1">
      <alignment horizontal="left" vertical="top"/>
    </xf>
    <xf numFmtId="44" fontId="3" fillId="0" borderId="5" xfId="1" applyFont="1" applyFill="1" applyBorder="1" applyAlignment="1" applyProtection="1"/>
    <xf numFmtId="44" fontId="7" fillId="0" borderId="5" xfId="1" applyFont="1" applyFill="1" applyBorder="1" applyAlignment="1" applyProtection="1"/>
    <xf numFmtId="0" fontId="2" fillId="0" borderId="6" xfId="0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0" fontId="3" fillId="0" borderId="8" xfId="1" applyNumberFormat="1" applyFont="1" applyFill="1" applyBorder="1" applyAlignment="1">
      <alignment horizontal="center"/>
    </xf>
    <xf numFmtId="0" fontId="3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 applyProtection="1">
      <alignment horizontal="left"/>
    </xf>
    <xf numFmtId="0" fontId="2" fillId="0" borderId="11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4" fontId="0" fillId="0" borderId="0" xfId="0" applyNumberFormat="1"/>
    <xf numFmtId="44" fontId="2" fillId="0" borderId="0" xfId="0" applyNumberFormat="1" applyFont="1" applyFill="1" applyBorder="1" applyAlignment="1">
      <alignment horizontal="center"/>
    </xf>
    <xf numFmtId="0" fontId="0" fillId="0" borderId="0" xfId="0" applyBorder="1"/>
    <xf numFmtId="44" fontId="3" fillId="0" borderId="0" xfId="0" applyNumberFormat="1" applyFont="1" applyFill="1" applyBorder="1" applyAlignment="1" applyProtection="1">
      <alignment horizontal="center"/>
    </xf>
    <xf numFmtId="0" fontId="11" fillId="2" borderId="0" xfId="0" applyFont="1" applyFill="1" applyAlignment="1">
      <alignment horizontal="right"/>
    </xf>
    <xf numFmtId="0" fontId="11" fillId="0" borderId="0" xfId="0" applyFont="1" applyFill="1"/>
    <xf numFmtId="0" fontId="11" fillId="0" borderId="7" xfId="0" applyNumberFormat="1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7" fontId="3" fillId="0" borderId="0" xfId="0" applyNumberFormat="1" applyFont="1" applyFill="1" applyBorder="1" applyAlignment="1" applyProtection="1">
      <alignment horizontal="center"/>
    </xf>
    <xf numFmtId="7" fontId="3" fillId="0" borderId="0" xfId="0" applyNumberFormat="1" applyFont="1" applyFill="1" applyBorder="1" applyProtection="1"/>
    <xf numFmtId="7" fontId="3" fillId="0" borderId="0" xfId="0" applyNumberFormat="1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7" fontId="7" fillId="0" borderId="0" xfId="0" applyNumberFormat="1" applyFont="1" applyFill="1" applyBorder="1" applyAlignment="1" applyProtection="1"/>
    <xf numFmtId="7" fontId="7" fillId="0" borderId="0" xfId="0" applyNumberFormat="1" applyFont="1" applyFill="1" applyBorder="1" applyAlignment="1" applyProtection="1">
      <alignment horizontal="center"/>
    </xf>
    <xf numFmtId="7" fontId="2" fillId="0" borderId="0" xfId="0" applyNumberFormat="1" applyFont="1" applyFill="1" applyBorder="1" applyProtection="1"/>
    <xf numFmtId="7" fontId="2" fillId="0" borderId="0" xfId="0" applyNumberFormat="1" applyFont="1" applyFill="1" applyBorder="1" applyAlignment="1" applyProtection="1">
      <alignment horizontal="center"/>
    </xf>
    <xf numFmtId="44" fontId="3" fillId="0" borderId="17" xfId="1" applyFont="1" applyFill="1" applyBorder="1" applyAlignment="1" applyProtection="1"/>
    <xf numFmtId="0" fontId="3" fillId="0" borderId="29" xfId="0" applyFont="1" applyFill="1" applyBorder="1" applyAlignment="1" applyProtection="1">
      <alignment horizontal="left"/>
    </xf>
    <xf numFmtId="0" fontId="7" fillId="0" borderId="29" xfId="0" applyFont="1" applyFill="1" applyBorder="1" applyAlignment="1" applyProtection="1">
      <alignment horizontal="left"/>
    </xf>
    <xf numFmtId="44" fontId="3" fillId="0" borderId="18" xfId="1" applyFont="1" applyFill="1" applyBorder="1" applyAlignment="1" applyProtection="1"/>
    <xf numFmtId="44" fontId="7" fillId="0" borderId="18" xfId="1" applyFont="1" applyFill="1" applyBorder="1" applyAlignment="1" applyProtection="1"/>
    <xf numFmtId="44" fontId="3" fillId="0" borderId="8" xfId="1" applyFont="1" applyFill="1" applyBorder="1" applyAlignment="1" applyProtection="1"/>
    <xf numFmtId="0" fontId="3" fillId="0" borderId="25" xfId="0" applyFont="1" applyFill="1" applyBorder="1" applyAlignment="1" applyProtection="1">
      <alignment horizontal="left"/>
    </xf>
    <xf numFmtId="44" fontId="7" fillId="0" borderId="16" xfId="1" applyFont="1" applyFill="1" applyBorder="1" applyAlignment="1" applyProtection="1"/>
    <xf numFmtId="44" fontId="3" fillId="0" borderId="16" xfId="1" applyFont="1" applyFill="1" applyBorder="1" applyAlignment="1" applyProtection="1"/>
    <xf numFmtId="44" fontId="3" fillId="0" borderId="30" xfId="1" applyFont="1" applyFill="1" applyBorder="1" applyAlignment="1" applyProtection="1"/>
    <xf numFmtId="44" fontId="3" fillId="0" borderId="4" xfId="1" applyFont="1" applyFill="1" applyBorder="1" applyAlignment="1" applyProtection="1"/>
    <xf numFmtId="0" fontId="7" fillId="0" borderId="31" xfId="0" applyFont="1" applyFill="1" applyBorder="1" applyAlignment="1" applyProtection="1">
      <alignment horizontal="left"/>
    </xf>
    <xf numFmtId="44" fontId="7" fillId="0" borderId="32" xfId="1" applyFont="1" applyFill="1" applyBorder="1" applyAlignment="1" applyProtection="1"/>
    <xf numFmtId="44" fontId="7" fillId="0" borderId="33" xfId="1" applyFont="1" applyFill="1" applyBorder="1" applyAlignment="1" applyProtection="1"/>
    <xf numFmtId="44" fontId="7" fillId="0" borderId="34" xfId="1" applyFont="1" applyFill="1" applyBorder="1" applyAlignment="1" applyProtection="1"/>
    <xf numFmtId="0" fontId="2" fillId="3" borderId="20" xfId="0" applyFont="1" applyFill="1" applyBorder="1"/>
    <xf numFmtId="4" fontId="2" fillId="3" borderId="28" xfId="0" applyNumberFormat="1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3" fillId="0" borderId="31" xfId="0" applyFont="1" applyFill="1" applyBorder="1" applyAlignment="1" applyProtection="1">
      <alignment horizontal="left"/>
    </xf>
    <xf numFmtId="44" fontId="3" fillId="0" borderId="35" xfId="1" applyFont="1" applyFill="1" applyBorder="1" applyAlignment="1" applyProtection="1"/>
    <xf numFmtId="0" fontId="3" fillId="0" borderId="30" xfId="0" applyFont="1" applyFill="1" applyBorder="1" applyAlignment="1" applyProtection="1">
      <alignment horizontal="left"/>
    </xf>
    <xf numFmtId="44" fontId="2" fillId="0" borderId="8" xfId="0" applyNumberFormat="1" applyFont="1" applyFill="1" applyBorder="1" applyAlignment="1">
      <alignment horizontal="center"/>
    </xf>
    <xf numFmtId="44" fontId="2" fillId="0" borderId="36" xfId="0" applyNumberFormat="1" applyFont="1" applyFill="1" applyBorder="1" applyAlignment="1">
      <alignment horizontal="center"/>
    </xf>
    <xf numFmtId="0" fontId="14" fillId="0" borderId="0" xfId="0" applyFont="1"/>
    <xf numFmtId="44" fontId="3" fillId="0" borderId="8" xfId="0" applyNumberFormat="1" applyFont="1" applyFill="1" applyBorder="1" applyAlignment="1" applyProtection="1">
      <alignment horizontal="left"/>
    </xf>
    <xf numFmtId="44" fontId="0" fillId="0" borderId="36" xfId="0" applyNumberFormat="1" applyFill="1" applyBorder="1" applyAlignment="1">
      <alignment horizontal="left"/>
    </xf>
    <xf numFmtId="44" fontId="3" fillId="0" borderId="36" xfId="0" applyNumberFormat="1" applyFont="1" applyFill="1" applyBorder="1" applyAlignment="1" applyProtection="1">
      <alignment horizontal="left"/>
    </xf>
    <xf numFmtId="0" fontId="4" fillId="0" borderId="39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 wrapText="1"/>
    </xf>
    <xf numFmtId="0" fontId="2" fillId="0" borderId="25" xfId="0" applyFont="1" applyFill="1" applyBorder="1" applyAlignment="1" applyProtection="1">
      <alignment horizontal="center"/>
    </xf>
    <xf numFmtId="44" fontId="13" fillId="0" borderId="2" xfId="1" applyFont="1" applyFill="1" applyBorder="1" applyAlignment="1">
      <alignment horizontal="left" vertical="top"/>
    </xf>
    <xf numFmtId="44" fontId="0" fillId="0" borderId="0" xfId="0" applyNumberFormat="1" applyFill="1"/>
    <xf numFmtId="0" fontId="2" fillId="5" borderId="15" xfId="0" applyFont="1" applyFill="1" applyBorder="1" applyAlignment="1" applyProtection="1">
      <alignment horizontal="center"/>
    </xf>
    <xf numFmtId="0" fontId="3" fillId="5" borderId="4" xfId="1" applyNumberFormat="1" applyFont="1" applyFill="1" applyBorder="1" applyAlignment="1">
      <alignment horizontal="center"/>
    </xf>
    <xf numFmtId="0" fontId="3" fillId="5" borderId="51" xfId="1" applyNumberFormat="1" applyFont="1" applyFill="1" applyBorder="1" applyAlignment="1">
      <alignment horizontal="center"/>
    </xf>
    <xf numFmtId="37" fontId="2" fillId="5" borderId="52" xfId="0" applyNumberFormat="1" applyFont="1" applyFill="1" applyBorder="1" applyAlignment="1" applyProtection="1">
      <alignment horizontal="center"/>
    </xf>
    <xf numFmtId="44" fontId="12" fillId="5" borderId="2" xfId="1" applyFont="1" applyFill="1" applyBorder="1" applyAlignment="1">
      <alignment horizontal="left" vertical="top"/>
    </xf>
    <xf numFmtId="0" fontId="11" fillId="5" borderId="15" xfId="0" applyFont="1" applyFill="1" applyBorder="1" applyAlignment="1" applyProtection="1">
      <alignment horizontal="center"/>
    </xf>
    <xf numFmtId="44" fontId="13" fillId="5" borderId="2" xfId="1" applyFont="1" applyFill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center"/>
    </xf>
    <xf numFmtId="0" fontId="3" fillId="0" borderId="44" xfId="1" applyNumberFormat="1" applyFont="1" applyFill="1" applyBorder="1" applyAlignment="1">
      <alignment horizontal="center"/>
    </xf>
    <xf numFmtId="0" fontId="2" fillId="0" borderId="53" xfId="0" applyNumberFormat="1" applyFont="1" applyFill="1" applyBorder="1" applyAlignment="1" applyProtection="1">
      <alignment horizontal="center"/>
    </xf>
    <xf numFmtId="0" fontId="3" fillId="0" borderId="54" xfId="1" applyNumberFormat="1" applyFont="1" applyFill="1" applyBorder="1" applyAlignment="1">
      <alignment horizontal="center"/>
    </xf>
    <xf numFmtId="0" fontId="11" fillId="0" borderId="13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right"/>
    </xf>
    <xf numFmtId="44" fontId="7" fillId="5" borderId="0" xfId="1" applyFont="1" applyFill="1" applyBorder="1" applyAlignment="1" applyProtection="1"/>
    <xf numFmtId="0" fontId="0" fillId="5" borderId="0" xfId="0" applyFill="1"/>
    <xf numFmtId="0" fontId="3" fillId="0" borderId="30" xfId="0" applyFont="1" applyFill="1" applyBorder="1" applyAlignment="1">
      <alignment horizontal="left"/>
    </xf>
    <xf numFmtId="0" fontId="3" fillId="0" borderId="44" xfId="0" applyFont="1" applyFill="1" applyBorder="1" applyAlignment="1" applyProtection="1">
      <alignment horizontal="left"/>
    </xf>
    <xf numFmtId="0" fontId="3" fillId="5" borderId="23" xfId="0" applyFont="1" applyFill="1" applyBorder="1" applyAlignment="1">
      <alignment horizontal="center"/>
    </xf>
    <xf numFmtId="0" fontId="2" fillId="6" borderId="23" xfId="0" applyFont="1" applyFill="1" applyBorder="1" applyAlignment="1" applyProtection="1">
      <alignment horizontal="center"/>
    </xf>
    <xf numFmtId="0" fontId="2" fillId="6" borderId="24" xfId="0" applyFont="1" applyFill="1" applyBorder="1" applyAlignment="1" applyProtection="1">
      <alignment horizontal="center"/>
    </xf>
    <xf numFmtId="0" fontId="3" fillId="6" borderId="23" xfId="0" applyFont="1" applyFill="1" applyBorder="1" applyAlignment="1">
      <alignment horizontal="center"/>
    </xf>
    <xf numFmtId="44" fontId="2" fillId="6" borderId="24" xfId="1" applyNumberFormat="1" applyFont="1" applyFill="1" applyBorder="1" applyAlignment="1">
      <alignment horizontal="center"/>
    </xf>
    <xf numFmtId="165" fontId="2" fillId="5" borderId="20" xfId="0" applyNumberFormat="1" applyFont="1" applyFill="1" applyBorder="1" applyAlignment="1" applyProtection="1">
      <alignment horizontal="center"/>
    </xf>
    <xf numFmtId="0" fontId="2" fillId="0" borderId="37" xfId="0" applyFont="1" applyFill="1" applyBorder="1" applyAlignment="1" applyProtection="1">
      <alignment horizontal="left"/>
    </xf>
    <xf numFmtId="0" fontId="2" fillId="5" borderId="20" xfId="0" applyFont="1" applyFill="1" applyBorder="1" applyAlignment="1">
      <alignment horizontal="left"/>
    </xf>
    <xf numFmtId="44" fontId="7" fillId="0" borderId="24" xfId="1" applyFont="1" applyFill="1" applyBorder="1" applyAlignment="1" applyProtection="1"/>
    <xf numFmtId="0" fontId="3" fillId="0" borderId="46" xfId="0" applyFont="1" applyFill="1" applyBorder="1" applyAlignment="1" applyProtection="1"/>
    <xf numFmtId="0" fontId="3" fillId="0" borderId="45" xfId="0" applyFont="1" applyFill="1" applyBorder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44" fontId="9" fillId="0" borderId="0" xfId="0" applyNumberFormat="1" applyFont="1" applyFill="1" applyAlignment="1">
      <alignment horizontal="left" vertical="top"/>
    </xf>
    <xf numFmtId="0" fontId="0" fillId="0" borderId="0" xfId="0" applyFill="1" applyAlignment="1">
      <alignment horizontal="right"/>
    </xf>
    <xf numFmtId="44" fontId="0" fillId="0" borderId="0" xfId="0" applyNumberFormat="1" applyAlignment="1"/>
    <xf numFmtId="44" fontId="0" fillId="0" borderId="0" xfId="1" applyFont="1" applyAlignment="1"/>
    <xf numFmtId="44" fontId="3" fillId="0" borderId="0" xfId="1" applyFont="1" applyFill="1" applyBorder="1" applyProtection="1"/>
    <xf numFmtId="0" fontId="15" fillId="0" borderId="53" xfId="0" applyNumberFormat="1" applyFont="1" applyFill="1" applyBorder="1" applyAlignment="1" applyProtection="1">
      <alignment horizontal="center"/>
    </xf>
    <xf numFmtId="0" fontId="15" fillId="0" borderId="10" xfId="0" applyFont="1" applyFill="1" applyBorder="1" applyAlignment="1">
      <alignment horizontal="center"/>
    </xf>
    <xf numFmtId="0" fontId="14" fillId="0" borderId="0" xfId="0" quotePrefix="1" applyFont="1" applyAlignment="1">
      <alignment vertical="top"/>
    </xf>
    <xf numFmtId="0" fontId="3" fillId="0" borderId="29" xfId="0" applyFont="1" applyFill="1" applyBorder="1" applyAlignment="1" applyProtection="1">
      <alignment horizontal="right"/>
    </xf>
    <xf numFmtId="44" fontId="4" fillId="0" borderId="29" xfId="1" applyFont="1" applyBorder="1" applyAlignment="1">
      <alignment horizontal="left" vertical="top" wrapText="1"/>
    </xf>
    <xf numFmtId="44" fontId="4" fillId="0" borderId="37" xfId="1" applyFont="1" applyBorder="1" applyAlignment="1">
      <alignment horizontal="left" vertical="top" wrapText="1"/>
    </xf>
    <xf numFmtId="0" fontId="16" fillId="0" borderId="0" xfId="0" applyFont="1" applyFill="1"/>
    <xf numFmtId="0" fontId="2" fillId="0" borderId="21" xfId="0" applyFont="1" applyFill="1" applyBorder="1" applyAlignment="1" applyProtection="1">
      <alignment horizontal="center"/>
    </xf>
    <xf numFmtId="165" fontId="2" fillId="5" borderId="21" xfId="0" applyNumberFormat="1" applyFont="1" applyFill="1" applyBorder="1" applyAlignment="1" applyProtection="1">
      <alignment horizontal="center"/>
    </xf>
    <xf numFmtId="0" fontId="11" fillId="0" borderId="0" xfId="0" applyFont="1" applyFill="1" applyAlignment="1">
      <alignment horizontal="center"/>
    </xf>
    <xf numFmtId="0" fontId="2" fillId="6" borderId="3" xfId="0" applyFont="1" applyFill="1" applyBorder="1" applyAlignment="1" applyProtection="1">
      <alignment horizontal="center"/>
    </xf>
    <xf numFmtId="44" fontId="3" fillId="0" borderId="3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>
      <alignment horizontal="center"/>
    </xf>
    <xf numFmtId="44" fontId="3" fillId="0" borderId="4" xfId="0" applyNumberFormat="1" applyFont="1" applyFill="1" applyBorder="1" applyAlignment="1">
      <alignment horizontal="center"/>
    </xf>
    <xf numFmtId="44" fontId="3" fillId="5" borderId="24" xfId="1" applyNumberFormat="1" applyFont="1" applyFill="1" applyBorder="1" applyAlignment="1">
      <alignment horizontal="center"/>
    </xf>
    <xf numFmtId="44" fontId="3" fillId="0" borderId="4" xfId="1" applyFont="1" applyFill="1" applyBorder="1" applyAlignment="1">
      <alignment horizontal="center"/>
    </xf>
    <xf numFmtId="44" fontId="3" fillId="5" borderId="24" xfId="1" applyFont="1" applyFill="1" applyBorder="1" applyAlignment="1">
      <alignment horizontal="center"/>
    </xf>
    <xf numFmtId="44" fontId="2" fillId="6" borderId="4" xfId="0" applyNumberFormat="1" applyFont="1" applyFill="1" applyBorder="1" applyAlignment="1" applyProtection="1">
      <alignment horizontal="center"/>
    </xf>
    <xf numFmtId="39" fontId="15" fillId="5" borderId="52" xfId="0" applyNumberFormat="1" applyFont="1" applyFill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left"/>
    </xf>
    <xf numFmtId="4" fontId="2" fillId="3" borderId="44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4" fontId="7" fillId="0" borderId="4" xfId="1" applyFont="1" applyFill="1" applyBorder="1" applyAlignment="1" applyProtection="1"/>
    <xf numFmtId="0" fontId="2" fillId="0" borderId="25" xfId="0" applyFont="1" applyFill="1" applyBorder="1" applyAlignment="1" applyProtection="1">
      <alignment horizontal="left"/>
    </xf>
    <xf numFmtId="44" fontId="7" fillId="0" borderId="44" xfId="1" applyFont="1" applyFill="1" applyBorder="1" applyAlignment="1" applyProtection="1"/>
    <xf numFmtId="44" fontId="7" fillId="0" borderId="56" xfId="1" applyFont="1" applyFill="1" applyBorder="1" applyAlignment="1" applyProtection="1"/>
    <xf numFmtId="0" fontId="3" fillId="0" borderId="58" xfId="0" applyFont="1" applyFill="1" applyBorder="1" applyAlignment="1" applyProtection="1">
      <alignment horizontal="left"/>
    </xf>
    <xf numFmtId="44" fontId="3" fillId="0" borderId="59" xfId="1" applyFont="1" applyFill="1" applyBorder="1" applyAlignment="1" applyProtection="1"/>
    <xf numFmtId="44" fontId="7" fillId="0" borderId="60" xfId="1" applyFont="1" applyFill="1" applyBorder="1" applyAlignment="1" applyProtection="1"/>
    <xf numFmtId="0" fontId="2" fillId="0" borderId="20" xfId="0" applyFont="1" applyFill="1" applyBorder="1" applyAlignment="1" applyProtection="1">
      <alignment horizontal="left"/>
    </xf>
    <xf numFmtId="44" fontId="7" fillId="0" borderId="28" xfId="1" applyFont="1" applyFill="1" applyBorder="1" applyAlignment="1" applyProtection="1"/>
    <xf numFmtId="0" fontId="2" fillId="3" borderId="37" xfId="0" applyFont="1" applyFill="1" applyBorder="1" applyAlignment="1" applyProtection="1">
      <alignment horizontal="left"/>
    </xf>
    <xf numFmtId="4" fontId="2" fillId="3" borderId="14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44" fontId="9" fillId="0" borderId="0" xfId="1" applyFont="1" applyFill="1" applyAlignment="1">
      <alignment horizontal="left" vertical="top"/>
    </xf>
    <xf numFmtId="44" fontId="9" fillId="0" borderId="0" xfId="1" applyFont="1" applyFill="1" applyAlignment="1">
      <alignment horizontal="left"/>
    </xf>
    <xf numFmtId="44" fontId="3" fillId="0" borderId="0" xfId="1" applyFont="1" applyFill="1" applyBorder="1" applyAlignment="1" applyProtection="1"/>
    <xf numFmtId="39" fontId="2" fillId="5" borderId="52" xfId="0" applyNumberFormat="1" applyFont="1" applyFill="1" applyBorder="1" applyAlignment="1" applyProtection="1">
      <alignment horizontal="center"/>
    </xf>
    <xf numFmtId="44" fontId="4" fillId="0" borderId="36" xfId="1" applyFont="1" applyBorder="1" applyAlignment="1">
      <alignment horizontal="left" vertical="top" wrapText="1"/>
    </xf>
    <xf numFmtId="44" fontId="2" fillId="0" borderId="0" xfId="0" applyNumberFormat="1" applyFont="1" applyFill="1"/>
    <xf numFmtId="0" fontId="2" fillId="0" borderId="21" xfId="0" applyFont="1" applyFill="1" applyBorder="1" applyAlignment="1" applyProtection="1">
      <alignment horizontal="center"/>
    </xf>
    <xf numFmtId="0" fontId="17" fillId="0" borderId="44" xfId="1" applyNumberFormat="1" applyFont="1" applyFill="1" applyBorder="1" applyAlignment="1">
      <alignment horizontal="center"/>
    </xf>
    <xf numFmtId="0" fontId="17" fillId="0" borderId="8" xfId="1" applyNumberFormat="1" applyFont="1" applyFill="1" applyBorder="1" applyAlignment="1">
      <alignment horizontal="center"/>
    </xf>
    <xf numFmtId="0" fontId="17" fillId="5" borderId="4" xfId="1" applyNumberFormat="1" applyFont="1" applyFill="1" applyBorder="1" applyAlignment="1">
      <alignment horizontal="center"/>
    </xf>
    <xf numFmtId="0" fontId="17" fillId="0" borderId="54" xfId="1" applyNumberFormat="1" applyFont="1" applyFill="1" applyBorder="1" applyAlignment="1">
      <alignment horizontal="center"/>
    </xf>
    <xf numFmtId="0" fontId="17" fillId="0" borderId="9" xfId="1" applyNumberFormat="1" applyFont="1" applyFill="1" applyBorder="1" applyAlignment="1">
      <alignment horizontal="center"/>
    </xf>
    <xf numFmtId="0" fontId="17" fillId="5" borderId="5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3" fillId="0" borderId="39" xfId="0" applyFont="1" applyFill="1" applyBorder="1" applyAlignment="1" applyProtection="1">
      <alignment horizontal="center"/>
    </xf>
    <xf numFmtId="0" fontId="2" fillId="3" borderId="62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center"/>
    </xf>
    <xf numFmtId="0" fontId="0" fillId="5" borderId="0" xfId="0" applyFill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7" fillId="0" borderId="63" xfId="0" applyFont="1" applyFill="1" applyBorder="1" applyAlignment="1" applyProtection="1">
      <alignment horizontal="center"/>
    </xf>
    <xf numFmtId="0" fontId="7" fillId="0" borderId="39" xfId="0" applyFont="1" applyFill="1" applyBorder="1" applyAlignment="1" applyProtection="1">
      <alignment horizontal="center"/>
    </xf>
    <xf numFmtId="0" fontId="3" fillId="0" borderId="3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0" fillId="0" borderId="0" xfId="0" applyFill="1" applyAlignment="1">
      <alignment horizontal="center"/>
    </xf>
    <xf numFmtId="0" fontId="3" fillId="0" borderId="16" xfId="0" applyFont="1" applyFill="1" applyBorder="1" applyAlignment="1" applyProtection="1">
      <alignment horizontal="center"/>
    </xf>
    <xf numFmtId="0" fontId="3" fillId="0" borderId="18" xfId="0" applyFont="1" applyFill="1" applyBorder="1" applyAlignment="1" applyProtection="1">
      <alignment horizontal="center"/>
    </xf>
    <xf numFmtId="0" fontId="2" fillId="3" borderId="64" xfId="0" applyFont="1" applyFill="1" applyBorder="1" applyAlignment="1" applyProtection="1">
      <alignment horizontal="center"/>
    </xf>
    <xf numFmtId="0" fontId="2" fillId="3" borderId="65" xfId="0" applyFont="1" applyFill="1" applyBorder="1" applyAlignment="1" applyProtection="1">
      <alignment horizontal="center"/>
    </xf>
    <xf numFmtId="0" fontId="2" fillId="3" borderId="66" xfId="0" applyFont="1" applyFill="1" applyBorder="1" applyAlignment="1" applyProtection="1">
      <alignment horizontal="center"/>
    </xf>
    <xf numFmtId="0" fontId="3" fillId="0" borderId="61" xfId="0" applyFont="1" applyFill="1" applyBorder="1" applyAlignment="1" applyProtection="1">
      <alignment horizontal="center"/>
    </xf>
    <xf numFmtId="0" fontId="3" fillId="0" borderId="55" xfId="0" applyFont="1" applyFill="1" applyBorder="1" applyAlignment="1" applyProtection="1">
      <alignment horizontal="center"/>
    </xf>
    <xf numFmtId="44" fontId="3" fillId="0" borderId="39" xfId="1" applyFont="1" applyFill="1" applyBorder="1" applyAlignment="1" applyProtection="1">
      <alignment horizontal="center"/>
    </xf>
    <xf numFmtId="0" fontId="18" fillId="0" borderId="20" xfId="0" applyFont="1" applyFill="1" applyBorder="1" applyAlignment="1" applyProtection="1">
      <alignment horizontal="right"/>
    </xf>
    <xf numFmtId="0" fontId="18" fillId="0" borderId="22" xfId="0" applyFont="1" applyFill="1" applyBorder="1" applyAlignment="1" applyProtection="1">
      <alignment horizontal="center"/>
    </xf>
    <xf numFmtId="44" fontId="19" fillId="0" borderId="27" xfId="1" applyFont="1" applyFill="1" applyBorder="1" applyAlignment="1" applyProtection="1"/>
    <xf numFmtId="44" fontId="19" fillId="0" borderId="24" xfId="1" applyFont="1" applyFill="1" applyBorder="1" applyAlignment="1" applyProtection="1"/>
    <xf numFmtId="0" fontId="18" fillId="0" borderId="21" xfId="0" applyFont="1" applyFill="1" applyBorder="1" applyAlignment="1" applyProtection="1">
      <alignment horizontal="center"/>
    </xf>
    <xf numFmtId="44" fontId="19" fillId="0" borderId="23" xfId="0" applyNumberFormat="1" applyFont="1" applyBorder="1"/>
    <xf numFmtId="44" fontId="19" fillId="0" borderId="27" xfId="0" applyNumberFormat="1" applyFont="1" applyBorder="1"/>
    <xf numFmtId="44" fontId="19" fillId="0" borderId="24" xfId="0" applyNumberFormat="1" applyFont="1" applyBorder="1"/>
    <xf numFmtId="44" fontId="20" fillId="5" borderId="23" xfId="1" applyFont="1" applyFill="1" applyBorder="1" applyAlignment="1" applyProtection="1"/>
    <xf numFmtId="44" fontId="20" fillId="5" borderId="27" xfId="1" applyFont="1" applyFill="1" applyBorder="1" applyAlignment="1" applyProtection="1"/>
    <xf numFmtId="44" fontId="20" fillId="5" borderId="24" xfId="1" applyFont="1" applyFill="1" applyBorder="1" applyAlignment="1" applyProtection="1"/>
    <xf numFmtId="0" fontId="20" fillId="5" borderId="26" xfId="0" applyFont="1" applyFill="1" applyBorder="1" applyAlignment="1">
      <alignment horizontal="right"/>
    </xf>
    <xf numFmtId="0" fontId="18" fillId="0" borderId="50" xfId="0" applyFont="1" applyFill="1" applyBorder="1" applyAlignment="1" applyProtection="1">
      <alignment horizontal="center"/>
    </xf>
    <xf numFmtId="0" fontId="20" fillId="5" borderId="21" xfId="0" applyFont="1" applyFill="1" applyBorder="1" applyAlignment="1">
      <alignment horizontal="center"/>
    </xf>
    <xf numFmtId="0" fontId="20" fillId="5" borderId="50" xfId="0" applyFont="1" applyFill="1" applyBorder="1" applyAlignment="1">
      <alignment horizontal="center"/>
    </xf>
    <xf numFmtId="0" fontId="2" fillId="0" borderId="50" xfId="0" applyFont="1" applyFill="1" applyBorder="1" applyAlignment="1" applyProtection="1">
      <alignment horizontal="center"/>
    </xf>
    <xf numFmtId="0" fontId="2" fillId="0" borderId="12" xfId="0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3" fillId="0" borderId="32" xfId="0" applyFont="1" applyFill="1" applyBorder="1" applyAlignment="1" applyProtection="1">
      <alignment horizontal="center"/>
    </xf>
    <xf numFmtId="0" fontId="3" fillId="0" borderId="34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center"/>
    </xf>
    <xf numFmtId="4" fontId="2" fillId="3" borderId="22" xfId="0" applyNumberFormat="1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2" fillId="3" borderId="12" xfId="0" applyFont="1" applyFill="1" applyBorder="1" applyAlignment="1" applyProtection="1">
      <alignment horizontal="left"/>
    </xf>
    <xf numFmtId="0" fontId="2" fillId="3" borderId="26" xfId="0" applyFont="1" applyFill="1" applyBorder="1" applyAlignment="1" applyProtection="1">
      <alignment horizontal="left"/>
    </xf>
    <xf numFmtId="4" fontId="2" fillId="3" borderId="64" xfId="0" applyNumberFormat="1" applyFont="1" applyFill="1" applyBorder="1" applyAlignment="1">
      <alignment horizontal="center"/>
    </xf>
    <xf numFmtId="0" fontId="2" fillId="3" borderId="65" xfId="0" applyFont="1" applyFill="1" applyBorder="1" applyAlignment="1">
      <alignment horizontal="center"/>
    </xf>
    <xf numFmtId="0" fontId="2" fillId="3" borderId="66" xfId="0" applyFont="1" applyFill="1" applyBorder="1" applyAlignment="1">
      <alignment horizontal="center"/>
    </xf>
    <xf numFmtId="4" fontId="2" fillId="3" borderId="54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44" fontId="3" fillId="0" borderId="33" xfId="1" applyFont="1" applyFill="1" applyBorder="1" applyAlignment="1" applyProtection="1">
      <alignment horizontal="center"/>
    </xf>
    <xf numFmtId="44" fontId="3" fillId="0" borderId="5" xfId="1" applyFont="1" applyFill="1" applyBorder="1" applyAlignment="1" applyProtection="1">
      <alignment horizontal="center"/>
    </xf>
    <xf numFmtId="44" fontId="3" fillId="0" borderId="57" xfId="1" applyFont="1" applyFill="1" applyBorder="1" applyAlignment="1" applyProtection="1">
      <alignment horizontal="center"/>
    </xf>
    <xf numFmtId="44" fontId="2" fillId="0" borderId="22" xfId="1" applyFont="1" applyFill="1" applyBorder="1" applyAlignment="1" applyProtection="1">
      <alignment horizontal="center"/>
    </xf>
    <xf numFmtId="44" fontId="2" fillId="3" borderId="0" xfId="1" applyFont="1" applyFill="1" applyBorder="1" applyAlignment="1" applyProtection="1">
      <alignment horizontal="center"/>
    </xf>
    <xf numFmtId="44" fontId="2" fillId="3" borderId="62" xfId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center"/>
    </xf>
    <xf numFmtId="44" fontId="18" fillId="0" borderId="22" xfId="1" applyFont="1" applyFill="1" applyBorder="1" applyAlignment="1" applyProtection="1">
      <alignment horizontal="center"/>
    </xf>
    <xf numFmtId="44" fontId="2" fillId="5" borderId="0" xfId="1" applyFont="1" applyFill="1" applyBorder="1" applyAlignment="1" applyProtection="1">
      <alignment horizontal="center"/>
    </xf>
    <xf numFmtId="44" fontId="0" fillId="5" borderId="0" xfId="1" applyFont="1" applyFill="1" applyAlignment="1">
      <alignment horizontal="center"/>
    </xf>
    <xf numFmtId="44" fontId="2" fillId="3" borderId="22" xfId="1" applyFont="1" applyFill="1" applyBorder="1" applyAlignment="1">
      <alignment horizontal="center"/>
    </xf>
    <xf numFmtId="44" fontId="7" fillId="0" borderId="63" xfId="1" applyFont="1" applyFill="1" applyBorder="1" applyAlignment="1" applyProtection="1">
      <alignment horizontal="center"/>
    </xf>
    <xf numFmtId="44" fontId="7" fillId="0" borderId="39" xfId="1" applyFont="1" applyFill="1" applyBorder="1" applyAlignment="1" applyProtection="1">
      <alignment horizontal="center"/>
    </xf>
    <xf numFmtId="44" fontId="3" fillId="0" borderId="30" xfId="1" applyFont="1" applyFill="1" applyBorder="1" applyAlignment="1" applyProtection="1">
      <alignment horizontal="center"/>
    </xf>
    <xf numFmtId="44" fontId="20" fillId="5" borderId="22" xfId="1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0" fillId="0" borderId="0" xfId="0" quotePrefix="1" applyFill="1"/>
    <xf numFmtId="0" fontId="3" fillId="0" borderId="0" xfId="0" applyFont="1" applyFill="1" applyBorder="1" applyAlignment="1">
      <alignment horizontal="left" vertical="top" wrapText="1"/>
    </xf>
    <xf numFmtId="0" fontId="2" fillId="0" borderId="43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38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41" xfId="0" applyFont="1" applyFill="1" applyBorder="1" applyAlignment="1" applyProtection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44" xfId="0" applyBorder="1"/>
    <xf numFmtId="0" fontId="3" fillId="0" borderId="30" xfId="0" applyFont="1" applyFill="1" applyBorder="1" applyAlignment="1" applyProtection="1">
      <alignment horizontal="left"/>
    </xf>
    <xf numFmtId="0" fontId="3" fillId="0" borderId="44" xfId="0" applyFont="1" applyFill="1" applyBorder="1" applyAlignment="1" applyProtection="1">
      <alignment horizontal="left"/>
    </xf>
    <xf numFmtId="44" fontId="2" fillId="4" borderId="48" xfId="0" applyNumberFormat="1" applyFont="1" applyFill="1" applyBorder="1" applyAlignment="1">
      <alignment vertical="center"/>
    </xf>
    <xf numFmtId="44" fontId="2" fillId="4" borderId="41" xfId="0" applyNumberFormat="1" applyFont="1" applyFill="1" applyBorder="1" applyAlignment="1">
      <alignment vertical="center"/>
    </xf>
    <xf numFmtId="44" fontId="2" fillId="4" borderId="49" xfId="0" applyNumberFormat="1" applyFont="1" applyFill="1" applyBorder="1" applyAlignment="1">
      <alignment vertical="center"/>
    </xf>
    <xf numFmtId="44" fontId="2" fillId="4" borderId="9" xfId="0" applyNumberFormat="1" applyFont="1" applyFill="1" applyBorder="1" applyAlignment="1">
      <alignment vertical="center"/>
    </xf>
    <xf numFmtId="0" fontId="2" fillId="4" borderId="30" xfId="0" applyFont="1" applyFill="1" applyBorder="1" applyAlignment="1" applyProtection="1">
      <alignment horizontal="left" vertical="center"/>
    </xf>
    <xf numFmtId="0" fontId="2" fillId="4" borderId="44" xfId="0" applyFont="1" applyFill="1" applyBorder="1" applyAlignment="1" applyProtection="1">
      <alignment horizontal="left" vertical="center"/>
    </xf>
    <xf numFmtId="0" fontId="2" fillId="4" borderId="42" xfId="0" applyFont="1" applyFill="1" applyBorder="1" applyAlignment="1" applyProtection="1">
      <alignment horizontal="left" vertical="center"/>
    </xf>
    <xf numFmtId="0" fontId="2" fillId="4" borderId="47" xfId="0" applyFont="1" applyFill="1" applyBorder="1" applyAlignment="1" applyProtection="1">
      <alignment horizontal="left" vertical="center"/>
    </xf>
    <xf numFmtId="0" fontId="2" fillId="0" borderId="4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/>
    </xf>
    <xf numFmtId="0" fontId="0" fillId="0" borderId="22" xfId="0" applyBorder="1" applyAlignment="1"/>
    <xf numFmtId="0" fontId="0" fillId="0" borderId="50" xfId="0" applyBorder="1" applyAlignment="1"/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" fillId="0" borderId="38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21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0" fontId="11" fillId="0" borderId="50" xfId="0" applyNumberFormat="1" applyFont="1" applyFill="1" applyBorder="1" applyAlignment="1" applyProtection="1">
      <alignment horizontal="center" vertical="center" wrapText="1"/>
    </xf>
    <xf numFmtId="0" fontId="2" fillId="0" borderId="3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</cellXfs>
  <cellStyles count="4">
    <cellStyle name="Currency" xfId="1" builtinId="4"/>
    <cellStyle name="Currency 2" xfId="2"/>
    <cellStyle name="Normal" xfId="0" builtinId="0"/>
    <cellStyle name="Normal 2" xfId="3"/>
  </cellStyles>
  <dxfs count="26"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9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color auto="1"/>
      </font>
      <fill>
        <patternFill>
          <bgColor rgb="FFC6EFCE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D23" sqref="D23"/>
    </sheetView>
  </sheetViews>
  <sheetFormatPr defaultRowHeight="12.75" x14ac:dyDescent="0.2"/>
  <cols>
    <col min="1" max="1" width="31" style="21" bestFit="1" customWidth="1"/>
    <col min="2" max="2" width="10.7109375" style="21" customWidth="1"/>
    <col min="3" max="3" width="14.85546875" style="21" customWidth="1"/>
    <col min="4" max="4" width="16" style="21" bestFit="1" customWidth="1"/>
    <col min="5" max="5" width="18.140625" style="21" customWidth="1"/>
    <col min="6" max="6" width="15.7109375" style="21" customWidth="1"/>
    <col min="7" max="7" width="19.7109375" style="21" customWidth="1"/>
    <col min="8" max="8" width="15.5703125" style="21" customWidth="1"/>
    <col min="9" max="10" width="11.28515625" style="21" bestFit="1" customWidth="1"/>
    <col min="11" max="16384" width="9.140625" style="21"/>
  </cols>
  <sheetData>
    <row r="1" spans="1:16" x14ac:dyDescent="0.2">
      <c r="A1" s="2" t="s">
        <v>53</v>
      </c>
    </row>
    <row r="2" spans="1:16" x14ac:dyDescent="0.2">
      <c r="A2" s="2"/>
    </row>
    <row r="3" spans="1:16" ht="13.5" thickBot="1" x14ac:dyDescent="0.25"/>
    <row r="4" spans="1:16" x14ac:dyDescent="0.2">
      <c r="A4" s="257" t="s">
        <v>12</v>
      </c>
      <c r="B4" s="258"/>
      <c r="C4" s="258"/>
      <c r="D4" s="258"/>
      <c r="E4" s="259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3.5" thickBot="1" x14ac:dyDescent="0.25">
      <c r="A5" s="260"/>
      <c r="B5" s="261"/>
      <c r="C5" s="261"/>
      <c r="D5" s="261"/>
      <c r="E5" s="262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2">
      <c r="A6" s="263"/>
      <c r="B6" s="264"/>
      <c r="C6" s="87" t="s">
        <v>11</v>
      </c>
      <c r="D6" s="87" t="s">
        <v>35</v>
      </c>
      <c r="E6" s="88" t="s">
        <v>10</v>
      </c>
      <c r="F6" s="18"/>
      <c r="G6" s="129"/>
      <c r="H6" s="130"/>
      <c r="I6" s="130"/>
      <c r="J6" s="130"/>
      <c r="K6" s="18"/>
      <c r="L6" s="18"/>
      <c r="M6" s="18"/>
      <c r="N6" s="18"/>
      <c r="O6" s="18"/>
      <c r="P6" s="18"/>
    </row>
    <row r="7" spans="1:16" x14ac:dyDescent="0.2">
      <c r="A7" s="265" t="s">
        <v>42</v>
      </c>
      <c r="B7" s="266"/>
      <c r="C7" s="90">
        <f>Labor!E66</f>
        <v>0</v>
      </c>
      <c r="D7" s="90">
        <f>Labor!G66</f>
        <v>0</v>
      </c>
      <c r="E7" s="91">
        <f>Labor!I66</f>
        <v>0</v>
      </c>
      <c r="F7" s="18"/>
      <c r="G7" s="129"/>
      <c r="H7" s="130"/>
      <c r="I7" s="130"/>
      <c r="J7" s="130"/>
      <c r="K7" s="18"/>
      <c r="L7" s="18"/>
      <c r="M7" s="18"/>
      <c r="N7" s="18"/>
      <c r="O7" s="18"/>
      <c r="P7" s="18"/>
    </row>
    <row r="8" spans="1:16" x14ac:dyDescent="0.2">
      <c r="A8" s="265" t="s">
        <v>25</v>
      </c>
      <c r="B8" s="266"/>
      <c r="C8" s="90">
        <v>0</v>
      </c>
      <c r="D8" s="90">
        <f>'ODC''s'!F64</f>
        <v>0</v>
      </c>
      <c r="E8" s="92">
        <f>'ODC''s'!G64</f>
        <v>0</v>
      </c>
      <c r="F8" s="18"/>
      <c r="G8" s="131"/>
      <c r="H8" s="131"/>
      <c r="I8" s="18"/>
      <c r="J8" s="130"/>
      <c r="K8" s="18"/>
      <c r="L8" s="18"/>
      <c r="M8" s="18"/>
      <c r="N8" s="18"/>
      <c r="O8" s="18"/>
      <c r="P8" s="18"/>
    </row>
    <row r="9" spans="1:16" x14ac:dyDescent="0.2">
      <c r="A9" s="113"/>
      <c r="B9" s="114"/>
      <c r="C9" s="90"/>
      <c r="D9" s="90"/>
      <c r="E9" s="92"/>
      <c r="F9" s="18"/>
      <c r="G9" s="131"/>
      <c r="H9" s="131"/>
      <c r="I9" s="18"/>
      <c r="J9" s="18"/>
      <c r="K9" s="18"/>
      <c r="L9" s="18"/>
      <c r="M9" s="18"/>
      <c r="N9" s="18"/>
      <c r="O9" s="18"/>
      <c r="P9" s="18"/>
    </row>
    <row r="10" spans="1:16" ht="13.5" thickBot="1" x14ac:dyDescent="0.25">
      <c r="A10" s="125" t="s">
        <v>52</v>
      </c>
      <c r="B10" s="124"/>
      <c r="C10" s="90">
        <v>0</v>
      </c>
      <c r="D10" s="90">
        <v>0</v>
      </c>
      <c r="E10" s="92">
        <v>0</v>
      </c>
      <c r="F10" s="18"/>
      <c r="G10" s="131"/>
      <c r="H10" s="131"/>
      <c r="I10" s="18"/>
      <c r="J10" s="18"/>
      <c r="K10" s="18"/>
      <c r="L10" s="18"/>
      <c r="M10" s="18"/>
      <c r="N10" s="18"/>
      <c r="O10" s="18"/>
      <c r="P10" s="18"/>
    </row>
    <row r="11" spans="1:16" s="23" customFormat="1" ht="13.5" thickTop="1" x14ac:dyDescent="0.2">
      <c r="A11" s="271" t="s">
        <v>1</v>
      </c>
      <c r="B11" s="272"/>
      <c r="C11" s="269">
        <f>SUM(C7:C10)</f>
        <v>0</v>
      </c>
      <c r="D11" s="269">
        <f>SUM(D7:D10)</f>
        <v>0</v>
      </c>
      <c r="E11" s="267">
        <f>SUM(E7:E10)</f>
        <v>0</v>
      </c>
      <c r="F11" s="8"/>
      <c r="G11" s="132"/>
      <c r="H11" s="132"/>
    </row>
    <row r="12" spans="1:16" s="23" customFormat="1" ht="13.5" thickBot="1" x14ac:dyDescent="0.25">
      <c r="A12" s="273"/>
      <c r="B12" s="274"/>
      <c r="C12" s="270"/>
      <c r="D12" s="270"/>
      <c r="E12" s="268"/>
      <c r="F12" s="5"/>
      <c r="G12" s="5"/>
      <c r="H12" s="5"/>
    </row>
    <row r="13" spans="1:16" x14ac:dyDescent="0.2">
      <c r="G13" s="132"/>
    </row>
    <row r="14" spans="1:16" x14ac:dyDescent="0.2">
      <c r="A14" s="255"/>
      <c r="G14" s="132"/>
    </row>
    <row r="15" spans="1:16" x14ac:dyDescent="0.2">
      <c r="G15" s="97"/>
    </row>
    <row r="16" spans="1:16" x14ac:dyDescent="0.2">
      <c r="C16" s="97"/>
      <c r="G16" s="97"/>
      <c r="H16" s="97"/>
    </row>
    <row r="17" spans="1:9" x14ac:dyDescent="0.2">
      <c r="A17" s="1"/>
      <c r="G17" s="97"/>
    </row>
    <row r="18" spans="1:9" x14ac:dyDescent="0.2">
      <c r="A18" s="256"/>
      <c r="B18" s="256"/>
      <c r="C18" s="256"/>
      <c r="D18" s="256"/>
      <c r="E18" s="256"/>
      <c r="F18" s="2"/>
      <c r="I18" s="22"/>
    </row>
    <row r="19" spans="1:9" x14ac:dyDescent="0.2">
      <c r="A19" s="256"/>
      <c r="B19" s="256"/>
      <c r="C19" s="256"/>
      <c r="D19" s="256"/>
      <c r="E19" s="256"/>
      <c r="F19" s="2"/>
    </row>
    <row r="20" spans="1:9" x14ac:dyDescent="0.2">
      <c r="A20" s="3"/>
      <c r="F20" s="2"/>
    </row>
    <row r="21" spans="1:9" x14ac:dyDescent="0.2">
      <c r="F21" s="2"/>
    </row>
    <row r="22" spans="1:9" ht="18" x14ac:dyDescent="0.25">
      <c r="A22" s="139"/>
      <c r="C22" s="97"/>
      <c r="F22" s="2"/>
    </row>
    <row r="23" spans="1:9" x14ac:dyDescent="0.2">
      <c r="F23" s="2"/>
    </row>
    <row r="24" spans="1:9" x14ac:dyDescent="0.2">
      <c r="F24" s="2"/>
    </row>
    <row r="25" spans="1:9" x14ac:dyDescent="0.2">
      <c r="F25" s="2"/>
    </row>
    <row r="26" spans="1:9" x14ac:dyDescent="0.2">
      <c r="F26" s="2"/>
    </row>
    <row r="27" spans="1:9" x14ac:dyDescent="0.2">
      <c r="F27" s="2"/>
    </row>
    <row r="28" spans="1:9" x14ac:dyDescent="0.2">
      <c r="F28" s="2"/>
    </row>
    <row r="29" spans="1:9" x14ac:dyDescent="0.2">
      <c r="F29" s="174"/>
    </row>
    <row r="30" spans="1:9" x14ac:dyDescent="0.2">
      <c r="F30" s="174"/>
      <c r="G30" s="174"/>
      <c r="H30" s="174"/>
    </row>
    <row r="32" spans="1:9" x14ac:dyDescent="0.2">
      <c r="F32" s="2"/>
    </row>
  </sheetData>
  <mergeCells count="9">
    <mergeCell ref="A18:E19"/>
    <mergeCell ref="A4:E5"/>
    <mergeCell ref="A6:B6"/>
    <mergeCell ref="A7:B7"/>
    <mergeCell ref="A8:B8"/>
    <mergeCell ref="E11:E12"/>
    <mergeCell ref="C11:C12"/>
    <mergeCell ref="D11:D12"/>
    <mergeCell ref="A11:B12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7"/>
  <sheetViews>
    <sheetView tabSelected="1" workbookViewId="0">
      <selection activeCell="K36" sqref="K36"/>
    </sheetView>
  </sheetViews>
  <sheetFormatPr defaultColWidth="8.85546875" defaultRowHeight="12.75" x14ac:dyDescent="0.2"/>
  <cols>
    <col min="1" max="1" width="31.42578125" style="29" customWidth="1"/>
    <col min="2" max="2" width="12.5703125" style="1" customWidth="1"/>
    <col min="3" max="3" width="12.5703125" style="45" customWidth="1"/>
    <col min="4" max="4" width="11.7109375" style="45" customWidth="1"/>
    <col min="5" max="5" width="12.28515625" style="45" bestFit="1" customWidth="1"/>
    <col min="6" max="7" width="11.7109375" style="9" customWidth="1"/>
    <col min="8" max="14" width="11.7109375" style="1" customWidth="1"/>
    <col min="15" max="15" width="12.28515625" style="1" bestFit="1" customWidth="1"/>
    <col min="16" max="21" width="11.7109375" style="1" customWidth="1"/>
    <col min="22" max="16384" width="8.85546875" style="1"/>
  </cols>
  <sheetData>
    <row r="1" spans="1:18" x14ac:dyDescent="0.2">
      <c r="A1" s="1"/>
      <c r="D1" s="9"/>
      <c r="E1" s="9"/>
      <c r="F1" s="1"/>
      <c r="G1" s="1"/>
    </row>
    <row r="2" spans="1:18" x14ac:dyDescent="0.2">
      <c r="A2" s="51"/>
      <c r="B2" s="52"/>
      <c r="C2" s="142"/>
      <c r="D2" s="9"/>
      <c r="E2" s="9"/>
      <c r="F2" s="1"/>
      <c r="G2" s="1"/>
    </row>
    <row r="3" spans="1:18" s="2" customFormat="1" ht="13.5" thickBot="1" x14ac:dyDescent="0.25">
      <c r="A3" s="30"/>
      <c r="C3" s="254"/>
      <c r="D3" s="275" t="s">
        <v>108</v>
      </c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</row>
    <row r="4" spans="1:18" s="17" customFormat="1" ht="36.75" customHeight="1" thickBot="1" x14ac:dyDescent="0.25">
      <c r="A4" s="31" t="s">
        <v>39</v>
      </c>
      <c r="B4" s="221">
        <v>0</v>
      </c>
      <c r="C4" s="221" t="s">
        <v>35</v>
      </c>
      <c r="D4" s="282" t="s">
        <v>97</v>
      </c>
      <c r="E4" s="283"/>
      <c r="F4" s="283"/>
      <c r="G4" s="287" t="s">
        <v>104</v>
      </c>
      <c r="H4" s="288"/>
      <c r="I4" s="289"/>
      <c r="J4" s="279" t="s">
        <v>107</v>
      </c>
      <c r="K4" s="280"/>
      <c r="L4" s="281"/>
      <c r="M4" s="282"/>
      <c r="N4" s="283"/>
      <c r="O4" s="283"/>
      <c r="P4" s="284" t="s">
        <v>21</v>
      </c>
      <c r="Q4" s="285"/>
      <c r="R4" s="286"/>
    </row>
    <row r="5" spans="1:18" s="17" customFormat="1" ht="17.25" customHeight="1" thickBot="1" x14ac:dyDescent="0.25">
      <c r="A5" s="38" t="s">
        <v>0</v>
      </c>
      <c r="B5" s="95"/>
      <c r="C5" s="95" t="s">
        <v>3</v>
      </c>
      <c r="D5" s="105" t="s">
        <v>11</v>
      </c>
      <c r="E5" s="39" t="s">
        <v>35</v>
      </c>
      <c r="F5" s="98" t="s">
        <v>10</v>
      </c>
      <c r="G5" s="105" t="s">
        <v>11</v>
      </c>
      <c r="H5" s="39" t="s">
        <v>35</v>
      </c>
      <c r="I5" s="98" t="s">
        <v>10</v>
      </c>
      <c r="J5" s="105" t="s">
        <v>11</v>
      </c>
      <c r="K5" s="39" t="s">
        <v>35</v>
      </c>
      <c r="L5" s="98" t="s">
        <v>10</v>
      </c>
      <c r="M5" s="105" t="s">
        <v>11</v>
      </c>
      <c r="N5" s="39" t="s">
        <v>35</v>
      </c>
      <c r="O5" s="98" t="s">
        <v>10</v>
      </c>
      <c r="P5" s="109" t="s">
        <v>11</v>
      </c>
      <c r="Q5" s="53" t="s">
        <v>35</v>
      </c>
      <c r="R5" s="103" t="s">
        <v>10</v>
      </c>
    </row>
    <row r="6" spans="1:18" x14ac:dyDescent="0.2">
      <c r="A6" s="94" t="s">
        <v>26</v>
      </c>
      <c r="B6" s="138">
        <v>0</v>
      </c>
      <c r="C6" s="138"/>
      <c r="D6" s="106">
        <v>0</v>
      </c>
      <c r="E6" s="40">
        <v>0</v>
      </c>
      <c r="F6" s="99">
        <v>0</v>
      </c>
      <c r="G6" s="106">
        <v>0</v>
      </c>
      <c r="H6" s="40">
        <v>0</v>
      </c>
      <c r="I6" s="99">
        <v>0</v>
      </c>
      <c r="J6" s="106">
        <v>0</v>
      </c>
      <c r="K6" s="40">
        <v>0</v>
      </c>
      <c r="L6" s="99">
        <v>0</v>
      </c>
      <c r="M6" s="106">
        <v>0</v>
      </c>
      <c r="N6" s="40">
        <v>0</v>
      </c>
      <c r="O6" s="99">
        <v>0</v>
      </c>
      <c r="P6" s="176">
        <f t="shared" ref="P6:P8" si="0">SUM(D6+G6+J6+M6)</f>
        <v>0</v>
      </c>
      <c r="Q6" s="177">
        <f t="shared" ref="Q6:Q8" si="1">SUM(E6+H6+K6+N6)</f>
        <v>0</v>
      </c>
      <c r="R6" s="178">
        <f t="shared" ref="R6:R8" si="2">SUM(F6+I6+L6+O6)</f>
        <v>0</v>
      </c>
    </row>
    <row r="7" spans="1:18" x14ac:dyDescent="0.2">
      <c r="A7" s="93" t="s">
        <v>27</v>
      </c>
      <c r="B7" s="137">
        <v>0</v>
      </c>
      <c r="C7" s="137"/>
      <c r="D7" s="106">
        <v>0</v>
      </c>
      <c r="E7" s="40">
        <v>0</v>
      </c>
      <c r="F7" s="99">
        <v>0</v>
      </c>
      <c r="G7" s="106">
        <v>0</v>
      </c>
      <c r="H7" s="40">
        <v>0</v>
      </c>
      <c r="I7" s="99">
        <v>0</v>
      </c>
      <c r="J7" s="106">
        <v>0</v>
      </c>
      <c r="K7" s="40">
        <v>0</v>
      </c>
      <c r="L7" s="99">
        <v>0</v>
      </c>
      <c r="M7" s="106">
        <v>0</v>
      </c>
      <c r="N7" s="40">
        <v>0</v>
      </c>
      <c r="O7" s="99">
        <v>0</v>
      </c>
      <c r="P7" s="176">
        <f t="shared" si="0"/>
        <v>0</v>
      </c>
      <c r="Q7" s="177">
        <f t="shared" si="1"/>
        <v>0</v>
      </c>
      <c r="R7" s="178">
        <f t="shared" si="2"/>
        <v>0</v>
      </c>
    </row>
    <row r="8" spans="1:18" x14ac:dyDescent="0.2">
      <c r="A8" s="93" t="s">
        <v>28</v>
      </c>
      <c r="B8" s="137">
        <v>0</v>
      </c>
      <c r="C8" s="137"/>
      <c r="D8" s="106">
        <v>0</v>
      </c>
      <c r="E8" s="40">
        <v>0</v>
      </c>
      <c r="F8" s="99">
        <v>0</v>
      </c>
      <c r="G8" s="106">
        <v>0</v>
      </c>
      <c r="H8" s="40">
        <v>0</v>
      </c>
      <c r="I8" s="99">
        <v>0</v>
      </c>
      <c r="J8" s="106">
        <v>0</v>
      </c>
      <c r="K8" s="40">
        <v>0</v>
      </c>
      <c r="L8" s="99">
        <v>0</v>
      </c>
      <c r="M8" s="106">
        <v>0</v>
      </c>
      <c r="N8" s="40">
        <v>0</v>
      </c>
      <c r="O8" s="99">
        <v>0</v>
      </c>
      <c r="P8" s="176">
        <f t="shared" si="0"/>
        <v>0</v>
      </c>
      <c r="Q8" s="177">
        <f t="shared" si="1"/>
        <v>0</v>
      </c>
      <c r="R8" s="178">
        <f t="shared" si="2"/>
        <v>0</v>
      </c>
    </row>
    <row r="9" spans="1:18" x14ac:dyDescent="0.2">
      <c r="A9" s="93" t="s">
        <v>29</v>
      </c>
      <c r="B9" s="137">
        <v>0</v>
      </c>
      <c r="C9" s="137"/>
      <c r="D9" s="106">
        <v>0</v>
      </c>
      <c r="E9" s="40">
        <v>0</v>
      </c>
      <c r="F9" s="99">
        <v>0</v>
      </c>
      <c r="G9" s="106">
        <v>0</v>
      </c>
      <c r="H9" s="40">
        <v>0</v>
      </c>
      <c r="I9" s="99">
        <v>0</v>
      </c>
      <c r="J9" s="106">
        <v>0</v>
      </c>
      <c r="K9" s="40">
        <v>0</v>
      </c>
      <c r="L9" s="99">
        <v>0</v>
      </c>
      <c r="M9" s="106">
        <v>0</v>
      </c>
      <c r="N9" s="40">
        <v>0</v>
      </c>
      <c r="O9" s="99">
        <v>0</v>
      </c>
      <c r="P9" s="176">
        <f t="shared" ref="P9:P23" si="3">SUM(D9+G9+J9+M9)</f>
        <v>0</v>
      </c>
      <c r="Q9" s="177">
        <f t="shared" ref="Q9:Q23" si="4">SUM(E9+H9+K9+N9)</f>
        <v>0</v>
      </c>
      <c r="R9" s="178">
        <f t="shared" ref="R9:R23" si="5">SUM(F9+I9+L9+O9)</f>
        <v>0</v>
      </c>
    </row>
    <row r="10" spans="1:18" x14ac:dyDescent="0.2">
      <c r="A10" s="93" t="s">
        <v>76</v>
      </c>
      <c r="B10" s="137">
        <v>0</v>
      </c>
      <c r="C10" s="137"/>
      <c r="D10" s="106">
        <v>0</v>
      </c>
      <c r="E10" s="40">
        <v>0</v>
      </c>
      <c r="F10" s="99">
        <v>0</v>
      </c>
      <c r="G10" s="106">
        <v>0</v>
      </c>
      <c r="H10" s="40">
        <v>0</v>
      </c>
      <c r="I10" s="99">
        <v>0</v>
      </c>
      <c r="J10" s="106">
        <v>0</v>
      </c>
      <c r="K10" s="40">
        <v>0</v>
      </c>
      <c r="L10" s="99">
        <v>0</v>
      </c>
      <c r="M10" s="106">
        <v>0</v>
      </c>
      <c r="N10" s="40">
        <v>0</v>
      </c>
      <c r="O10" s="99">
        <v>0</v>
      </c>
      <c r="P10" s="176">
        <f t="shared" si="3"/>
        <v>0</v>
      </c>
      <c r="Q10" s="177">
        <f t="shared" si="4"/>
        <v>0</v>
      </c>
      <c r="R10" s="178">
        <f t="shared" si="5"/>
        <v>0</v>
      </c>
    </row>
    <row r="11" spans="1:18" x14ac:dyDescent="0.2">
      <c r="A11" s="93" t="s">
        <v>75</v>
      </c>
      <c r="B11" s="137">
        <v>0</v>
      </c>
      <c r="C11" s="137"/>
      <c r="D11" s="106">
        <v>0</v>
      </c>
      <c r="E11" s="40">
        <v>0</v>
      </c>
      <c r="F11" s="99">
        <v>0</v>
      </c>
      <c r="G11" s="106">
        <v>0</v>
      </c>
      <c r="H11" s="40">
        <v>0</v>
      </c>
      <c r="I11" s="99">
        <v>0</v>
      </c>
      <c r="J11" s="106">
        <v>0</v>
      </c>
      <c r="K11" s="40">
        <v>0</v>
      </c>
      <c r="L11" s="99">
        <v>0</v>
      </c>
      <c r="M11" s="106">
        <v>0</v>
      </c>
      <c r="N11" s="40">
        <v>0</v>
      </c>
      <c r="O11" s="99">
        <v>0</v>
      </c>
      <c r="P11" s="176">
        <f t="shared" si="3"/>
        <v>0</v>
      </c>
      <c r="Q11" s="177">
        <f t="shared" si="4"/>
        <v>0</v>
      </c>
      <c r="R11" s="178">
        <f t="shared" si="5"/>
        <v>0</v>
      </c>
    </row>
    <row r="12" spans="1:18" x14ac:dyDescent="0.2">
      <c r="A12" s="93" t="s">
        <v>77</v>
      </c>
      <c r="B12" s="137">
        <v>0</v>
      </c>
      <c r="C12" s="137"/>
      <c r="D12" s="106">
        <v>0</v>
      </c>
      <c r="E12" s="40">
        <v>0</v>
      </c>
      <c r="F12" s="99">
        <v>0</v>
      </c>
      <c r="G12" s="106">
        <v>0</v>
      </c>
      <c r="H12" s="40">
        <v>0</v>
      </c>
      <c r="I12" s="99">
        <v>0</v>
      </c>
      <c r="J12" s="106">
        <v>0</v>
      </c>
      <c r="K12" s="40">
        <v>0</v>
      </c>
      <c r="L12" s="99">
        <v>0</v>
      </c>
      <c r="M12" s="106">
        <v>0</v>
      </c>
      <c r="N12" s="40">
        <v>0</v>
      </c>
      <c r="O12" s="99">
        <v>0</v>
      </c>
      <c r="P12" s="176">
        <f t="shared" si="3"/>
        <v>0</v>
      </c>
      <c r="Q12" s="177">
        <f t="shared" si="4"/>
        <v>0</v>
      </c>
      <c r="R12" s="178">
        <f t="shared" si="5"/>
        <v>0</v>
      </c>
    </row>
    <row r="13" spans="1:18" x14ac:dyDescent="0.2">
      <c r="A13" s="93" t="s">
        <v>78</v>
      </c>
      <c r="B13" s="137">
        <v>0</v>
      </c>
      <c r="C13" s="137"/>
      <c r="D13" s="106">
        <v>0</v>
      </c>
      <c r="E13" s="40">
        <v>0</v>
      </c>
      <c r="F13" s="99">
        <v>0</v>
      </c>
      <c r="G13" s="106">
        <v>0</v>
      </c>
      <c r="H13" s="40">
        <v>0</v>
      </c>
      <c r="I13" s="99">
        <v>0</v>
      </c>
      <c r="J13" s="106">
        <v>0</v>
      </c>
      <c r="K13" s="40">
        <v>0</v>
      </c>
      <c r="L13" s="99">
        <v>0</v>
      </c>
      <c r="M13" s="106">
        <v>0</v>
      </c>
      <c r="N13" s="40">
        <v>0</v>
      </c>
      <c r="O13" s="99">
        <v>0</v>
      </c>
      <c r="P13" s="176">
        <f t="shared" si="3"/>
        <v>0</v>
      </c>
      <c r="Q13" s="177">
        <f t="shared" si="4"/>
        <v>0</v>
      </c>
      <c r="R13" s="178">
        <f t="shared" si="5"/>
        <v>0</v>
      </c>
    </row>
    <row r="14" spans="1:18" x14ac:dyDescent="0.2">
      <c r="A14" s="93" t="s">
        <v>79</v>
      </c>
      <c r="B14" s="137">
        <v>0</v>
      </c>
      <c r="C14" s="137"/>
      <c r="D14" s="106">
        <v>0</v>
      </c>
      <c r="E14" s="40">
        <v>0</v>
      </c>
      <c r="F14" s="99">
        <v>0</v>
      </c>
      <c r="G14" s="106">
        <v>0</v>
      </c>
      <c r="H14" s="40">
        <v>0</v>
      </c>
      <c r="I14" s="99">
        <v>0</v>
      </c>
      <c r="J14" s="106">
        <v>0</v>
      </c>
      <c r="K14" s="40">
        <v>0</v>
      </c>
      <c r="L14" s="99">
        <v>0</v>
      </c>
      <c r="M14" s="106">
        <v>0</v>
      </c>
      <c r="N14" s="40">
        <v>0</v>
      </c>
      <c r="O14" s="99">
        <v>0</v>
      </c>
      <c r="P14" s="176">
        <f t="shared" si="3"/>
        <v>0</v>
      </c>
      <c r="Q14" s="177">
        <f t="shared" si="4"/>
        <v>0</v>
      </c>
      <c r="R14" s="178">
        <f t="shared" si="5"/>
        <v>0</v>
      </c>
    </row>
    <row r="15" spans="1:18" x14ac:dyDescent="0.2">
      <c r="A15" s="93" t="s">
        <v>80</v>
      </c>
      <c r="B15" s="137">
        <v>0</v>
      </c>
      <c r="C15" s="137"/>
      <c r="D15" s="106">
        <v>0</v>
      </c>
      <c r="E15" s="40">
        <v>0</v>
      </c>
      <c r="F15" s="99">
        <v>0</v>
      </c>
      <c r="G15" s="106">
        <v>0</v>
      </c>
      <c r="H15" s="40">
        <v>0</v>
      </c>
      <c r="I15" s="99">
        <v>0</v>
      </c>
      <c r="J15" s="106">
        <v>0</v>
      </c>
      <c r="K15" s="40">
        <v>0</v>
      </c>
      <c r="L15" s="99">
        <v>0</v>
      </c>
      <c r="M15" s="106">
        <v>0</v>
      </c>
      <c r="N15" s="40">
        <v>0</v>
      </c>
      <c r="O15" s="99">
        <v>0</v>
      </c>
      <c r="P15" s="176">
        <f t="shared" si="3"/>
        <v>0</v>
      </c>
      <c r="Q15" s="177">
        <f t="shared" si="4"/>
        <v>0</v>
      </c>
      <c r="R15" s="178">
        <f t="shared" si="5"/>
        <v>0</v>
      </c>
    </row>
    <row r="16" spans="1:18" x14ac:dyDescent="0.2">
      <c r="A16" s="93" t="s">
        <v>36</v>
      </c>
      <c r="B16" s="137">
        <v>0</v>
      </c>
      <c r="C16" s="137"/>
      <c r="D16" s="106">
        <v>0</v>
      </c>
      <c r="E16" s="40">
        <v>0</v>
      </c>
      <c r="F16" s="99">
        <v>0</v>
      </c>
      <c r="G16" s="106">
        <v>0</v>
      </c>
      <c r="H16" s="40">
        <v>0</v>
      </c>
      <c r="I16" s="99">
        <v>0</v>
      </c>
      <c r="J16" s="106">
        <v>0</v>
      </c>
      <c r="K16" s="40">
        <v>0</v>
      </c>
      <c r="L16" s="99">
        <v>0</v>
      </c>
      <c r="M16" s="106">
        <v>0</v>
      </c>
      <c r="N16" s="40">
        <v>0</v>
      </c>
      <c r="O16" s="99">
        <v>0</v>
      </c>
      <c r="P16" s="176">
        <f t="shared" si="3"/>
        <v>0</v>
      </c>
      <c r="Q16" s="177">
        <f t="shared" si="4"/>
        <v>0</v>
      </c>
      <c r="R16" s="178">
        <f t="shared" si="5"/>
        <v>0</v>
      </c>
    </row>
    <row r="17" spans="1:18" x14ac:dyDescent="0.2">
      <c r="A17" s="93" t="s">
        <v>81</v>
      </c>
      <c r="B17" s="137">
        <v>0</v>
      </c>
      <c r="C17" s="137"/>
      <c r="D17" s="106">
        <v>0</v>
      </c>
      <c r="E17" s="40">
        <v>0</v>
      </c>
      <c r="F17" s="99">
        <v>0</v>
      </c>
      <c r="G17" s="106">
        <v>0</v>
      </c>
      <c r="H17" s="40">
        <v>0</v>
      </c>
      <c r="I17" s="99">
        <v>0</v>
      </c>
      <c r="J17" s="106">
        <v>0</v>
      </c>
      <c r="K17" s="40">
        <v>0</v>
      </c>
      <c r="L17" s="99">
        <v>0</v>
      </c>
      <c r="M17" s="106">
        <v>0</v>
      </c>
      <c r="N17" s="40">
        <v>0</v>
      </c>
      <c r="O17" s="99">
        <v>0</v>
      </c>
      <c r="P17" s="176">
        <f t="shared" si="3"/>
        <v>0</v>
      </c>
      <c r="Q17" s="177">
        <f t="shared" si="4"/>
        <v>0</v>
      </c>
      <c r="R17" s="178">
        <f t="shared" si="5"/>
        <v>0</v>
      </c>
    </row>
    <row r="18" spans="1:18" x14ac:dyDescent="0.2">
      <c r="A18" s="93" t="s">
        <v>82</v>
      </c>
      <c r="B18" s="137">
        <v>0</v>
      </c>
      <c r="C18" s="137"/>
      <c r="D18" s="106">
        <v>0</v>
      </c>
      <c r="E18" s="40">
        <v>0</v>
      </c>
      <c r="F18" s="99">
        <v>0</v>
      </c>
      <c r="G18" s="106">
        <v>0</v>
      </c>
      <c r="H18" s="40">
        <v>0</v>
      </c>
      <c r="I18" s="99">
        <v>0</v>
      </c>
      <c r="J18" s="106">
        <v>0</v>
      </c>
      <c r="K18" s="40">
        <v>0</v>
      </c>
      <c r="L18" s="99">
        <v>0</v>
      </c>
      <c r="M18" s="106">
        <v>0</v>
      </c>
      <c r="N18" s="40">
        <v>0</v>
      </c>
      <c r="O18" s="99">
        <v>0</v>
      </c>
      <c r="P18" s="176">
        <f t="shared" si="3"/>
        <v>0</v>
      </c>
      <c r="Q18" s="177">
        <f t="shared" si="4"/>
        <v>0</v>
      </c>
      <c r="R18" s="178">
        <f t="shared" si="5"/>
        <v>0</v>
      </c>
    </row>
    <row r="19" spans="1:18" x14ac:dyDescent="0.2">
      <c r="A19" s="93" t="s">
        <v>43</v>
      </c>
      <c r="B19" s="137">
        <v>0</v>
      </c>
      <c r="C19" s="137"/>
      <c r="D19" s="106">
        <v>0</v>
      </c>
      <c r="E19" s="40">
        <v>0</v>
      </c>
      <c r="F19" s="99">
        <v>0</v>
      </c>
      <c r="G19" s="106">
        <v>0</v>
      </c>
      <c r="H19" s="40">
        <v>0</v>
      </c>
      <c r="I19" s="99">
        <v>0</v>
      </c>
      <c r="J19" s="106">
        <v>0</v>
      </c>
      <c r="K19" s="40">
        <v>0</v>
      </c>
      <c r="L19" s="99">
        <v>0</v>
      </c>
      <c r="M19" s="106">
        <v>0</v>
      </c>
      <c r="N19" s="40">
        <v>0</v>
      </c>
      <c r="O19" s="99">
        <v>0</v>
      </c>
      <c r="P19" s="176">
        <f t="shared" si="3"/>
        <v>0</v>
      </c>
      <c r="Q19" s="177">
        <f t="shared" si="4"/>
        <v>0</v>
      </c>
      <c r="R19" s="178">
        <f t="shared" si="5"/>
        <v>0</v>
      </c>
    </row>
    <row r="20" spans="1:18" x14ac:dyDescent="0.2">
      <c r="A20" s="93" t="s">
        <v>44</v>
      </c>
      <c r="B20" s="137">
        <v>0</v>
      </c>
      <c r="C20" s="137"/>
      <c r="D20" s="106">
        <v>0</v>
      </c>
      <c r="E20" s="40">
        <v>0</v>
      </c>
      <c r="F20" s="99">
        <v>0</v>
      </c>
      <c r="G20" s="106">
        <v>0</v>
      </c>
      <c r="H20" s="40">
        <v>0</v>
      </c>
      <c r="I20" s="99">
        <v>0</v>
      </c>
      <c r="J20" s="106">
        <v>0</v>
      </c>
      <c r="K20" s="40">
        <v>0</v>
      </c>
      <c r="L20" s="99">
        <v>0</v>
      </c>
      <c r="M20" s="106">
        <v>0</v>
      </c>
      <c r="N20" s="40">
        <v>0</v>
      </c>
      <c r="O20" s="99">
        <v>0</v>
      </c>
      <c r="P20" s="176">
        <f t="shared" si="3"/>
        <v>0</v>
      </c>
      <c r="Q20" s="177">
        <f t="shared" si="4"/>
        <v>0</v>
      </c>
      <c r="R20" s="178">
        <f t="shared" si="5"/>
        <v>0</v>
      </c>
    </row>
    <row r="21" spans="1:18" x14ac:dyDescent="0.2">
      <c r="A21" s="93" t="s">
        <v>30</v>
      </c>
      <c r="B21" s="137">
        <v>0</v>
      </c>
      <c r="C21" s="137"/>
      <c r="D21" s="106">
        <v>0</v>
      </c>
      <c r="E21" s="40">
        <v>0</v>
      </c>
      <c r="F21" s="99">
        <v>0</v>
      </c>
      <c r="G21" s="106">
        <v>0</v>
      </c>
      <c r="H21" s="40">
        <v>0</v>
      </c>
      <c r="I21" s="99">
        <v>0</v>
      </c>
      <c r="J21" s="106">
        <v>0</v>
      </c>
      <c r="K21" s="40">
        <v>0</v>
      </c>
      <c r="L21" s="99">
        <v>0</v>
      </c>
      <c r="M21" s="106">
        <v>0</v>
      </c>
      <c r="N21" s="40">
        <v>0</v>
      </c>
      <c r="O21" s="99">
        <v>0</v>
      </c>
      <c r="P21" s="176">
        <f t="shared" si="3"/>
        <v>0</v>
      </c>
      <c r="Q21" s="177">
        <f t="shared" si="4"/>
        <v>0</v>
      </c>
      <c r="R21" s="178">
        <f t="shared" si="5"/>
        <v>0</v>
      </c>
    </row>
    <row r="22" spans="1:18" x14ac:dyDescent="0.2">
      <c r="A22" s="93" t="s">
        <v>31</v>
      </c>
      <c r="B22" s="137">
        <v>0</v>
      </c>
      <c r="C22" s="137"/>
      <c r="D22" s="106">
        <v>0</v>
      </c>
      <c r="E22" s="40">
        <v>0</v>
      </c>
      <c r="F22" s="99">
        <v>0</v>
      </c>
      <c r="G22" s="106">
        <v>0</v>
      </c>
      <c r="H22" s="40">
        <v>0</v>
      </c>
      <c r="I22" s="99">
        <v>0</v>
      </c>
      <c r="J22" s="106">
        <v>0</v>
      </c>
      <c r="K22" s="40">
        <v>0</v>
      </c>
      <c r="L22" s="99">
        <v>0</v>
      </c>
      <c r="M22" s="106">
        <v>0</v>
      </c>
      <c r="N22" s="40">
        <v>0</v>
      </c>
      <c r="O22" s="99">
        <v>0</v>
      </c>
      <c r="P22" s="176">
        <f t="shared" si="3"/>
        <v>0</v>
      </c>
      <c r="Q22" s="177">
        <f t="shared" si="4"/>
        <v>0</v>
      </c>
      <c r="R22" s="178">
        <f t="shared" si="5"/>
        <v>0</v>
      </c>
    </row>
    <row r="23" spans="1:18" x14ac:dyDescent="0.2">
      <c r="A23" s="93" t="s">
        <v>106</v>
      </c>
      <c r="B23" s="137">
        <v>0</v>
      </c>
      <c r="C23" s="137"/>
      <c r="D23" s="106">
        <v>0</v>
      </c>
      <c r="E23" s="40">
        <v>0</v>
      </c>
      <c r="F23" s="99">
        <v>0</v>
      </c>
      <c r="G23" s="106">
        <v>0</v>
      </c>
      <c r="H23" s="40">
        <v>0</v>
      </c>
      <c r="I23" s="99">
        <v>0</v>
      </c>
      <c r="J23" s="106">
        <v>0</v>
      </c>
      <c r="K23" s="40">
        <v>0</v>
      </c>
      <c r="L23" s="99">
        <v>0</v>
      </c>
      <c r="M23" s="106">
        <v>0</v>
      </c>
      <c r="N23" s="40">
        <v>0</v>
      </c>
      <c r="O23" s="99">
        <v>0</v>
      </c>
      <c r="P23" s="176">
        <f t="shared" si="3"/>
        <v>0</v>
      </c>
      <c r="Q23" s="177">
        <f t="shared" si="4"/>
        <v>0</v>
      </c>
      <c r="R23" s="178">
        <f t="shared" si="5"/>
        <v>0</v>
      </c>
    </row>
    <row r="24" spans="1:18" x14ac:dyDescent="0.2">
      <c r="A24" s="93" t="s">
        <v>101</v>
      </c>
      <c r="B24" s="137">
        <v>0</v>
      </c>
      <c r="C24" s="137"/>
      <c r="D24" s="106">
        <v>0</v>
      </c>
      <c r="E24" s="40">
        <v>0</v>
      </c>
      <c r="F24" s="99">
        <v>0</v>
      </c>
      <c r="G24" s="106">
        <v>0</v>
      </c>
      <c r="H24" s="40">
        <v>0</v>
      </c>
      <c r="I24" s="99">
        <v>0</v>
      </c>
      <c r="J24" s="106">
        <v>0</v>
      </c>
      <c r="K24" s="40">
        <v>0</v>
      </c>
      <c r="L24" s="99">
        <v>0</v>
      </c>
      <c r="M24" s="106">
        <v>0</v>
      </c>
      <c r="N24" s="40">
        <v>0</v>
      </c>
      <c r="O24" s="99">
        <v>0</v>
      </c>
      <c r="P24" s="176">
        <f t="shared" ref="P24:P30" si="6">SUM(D24+G24+J24+M24)</f>
        <v>0</v>
      </c>
      <c r="Q24" s="177">
        <f t="shared" ref="Q24:Q30" si="7">SUM(E24+H24+K24+N24)</f>
        <v>0</v>
      </c>
      <c r="R24" s="178">
        <f t="shared" ref="R24:R30" si="8">SUM(F24+I24+L24+O24)</f>
        <v>0</v>
      </c>
    </row>
    <row r="25" spans="1:18" x14ac:dyDescent="0.2">
      <c r="A25" s="93" t="s">
        <v>102</v>
      </c>
      <c r="B25" s="137">
        <v>0</v>
      </c>
      <c r="C25" s="137"/>
      <c r="D25" s="106">
        <v>0</v>
      </c>
      <c r="E25" s="40">
        <v>0</v>
      </c>
      <c r="F25" s="99">
        <v>0</v>
      </c>
      <c r="G25" s="106">
        <v>0</v>
      </c>
      <c r="H25" s="40">
        <v>0</v>
      </c>
      <c r="I25" s="99">
        <v>0</v>
      </c>
      <c r="J25" s="106">
        <v>0</v>
      </c>
      <c r="K25" s="40">
        <v>0</v>
      </c>
      <c r="L25" s="99">
        <v>0</v>
      </c>
      <c r="M25" s="106">
        <v>0</v>
      </c>
      <c r="N25" s="40">
        <v>0</v>
      </c>
      <c r="O25" s="99">
        <v>0</v>
      </c>
      <c r="P25" s="176">
        <f t="shared" si="6"/>
        <v>0</v>
      </c>
      <c r="Q25" s="177">
        <f t="shared" si="7"/>
        <v>0</v>
      </c>
      <c r="R25" s="178">
        <f t="shared" si="8"/>
        <v>0</v>
      </c>
    </row>
    <row r="26" spans="1:18" x14ac:dyDescent="0.2">
      <c r="A26" s="93" t="s">
        <v>103</v>
      </c>
      <c r="B26" s="137">
        <v>0</v>
      </c>
      <c r="C26" s="137"/>
      <c r="D26" s="106">
        <v>0</v>
      </c>
      <c r="E26" s="40">
        <v>0</v>
      </c>
      <c r="F26" s="99">
        <v>0</v>
      </c>
      <c r="G26" s="106">
        <v>0</v>
      </c>
      <c r="H26" s="40">
        <v>0</v>
      </c>
      <c r="I26" s="99">
        <v>0</v>
      </c>
      <c r="J26" s="106">
        <v>0</v>
      </c>
      <c r="K26" s="40">
        <v>0</v>
      </c>
      <c r="L26" s="99">
        <v>0</v>
      </c>
      <c r="M26" s="106">
        <v>0</v>
      </c>
      <c r="N26" s="40">
        <v>0</v>
      </c>
      <c r="O26" s="99">
        <v>0</v>
      </c>
      <c r="P26" s="176">
        <f t="shared" si="6"/>
        <v>0</v>
      </c>
      <c r="Q26" s="177">
        <f t="shared" si="7"/>
        <v>0</v>
      </c>
      <c r="R26" s="178">
        <f t="shared" si="8"/>
        <v>0</v>
      </c>
    </row>
    <row r="27" spans="1:18" x14ac:dyDescent="0.2">
      <c r="A27" s="93" t="s">
        <v>32</v>
      </c>
      <c r="B27" s="137">
        <v>0</v>
      </c>
      <c r="C27" s="137"/>
      <c r="D27" s="106">
        <v>0</v>
      </c>
      <c r="E27" s="40">
        <v>0</v>
      </c>
      <c r="F27" s="99">
        <v>0</v>
      </c>
      <c r="G27" s="106">
        <v>0</v>
      </c>
      <c r="H27" s="40">
        <v>0</v>
      </c>
      <c r="I27" s="99">
        <v>0</v>
      </c>
      <c r="J27" s="106">
        <v>0</v>
      </c>
      <c r="K27" s="40">
        <v>0</v>
      </c>
      <c r="L27" s="99">
        <v>0</v>
      </c>
      <c r="M27" s="106">
        <v>0</v>
      </c>
      <c r="N27" s="40">
        <v>0</v>
      </c>
      <c r="O27" s="99">
        <v>0</v>
      </c>
      <c r="P27" s="176">
        <f t="shared" si="6"/>
        <v>0</v>
      </c>
      <c r="Q27" s="177">
        <f t="shared" si="7"/>
        <v>0</v>
      </c>
      <c r="R27" s="178">
        <f t="shared" si="8"/>
        <v>0</v>
      </c>
    </row>
    <row r="28" spans="1:18" x14ac:dyDescent="0.2">
      <c r="A28" s="93" t="s">
        <v>38</v>
      </c>
      <c r="B28" s="137">
        <v>0</v>
      </c>
      <c r="C28" s="137"/>
      <c r="D28" s="106">
        <v>0</v>
      </c>
      <c r="E28" s="40">
        <v>0</v>
      </c>
      <c r="F28" s="99">
        <v>0</v>
      </c>
      <c r="G28" s="106">
        <v>0</v>
      </c>
      <c r="H28" s="40">
        <v>0</v>
      </c>
      <c r="I28" s="99">
        <v>0</v>
      </c>
      <c r="J28" s="106">
        <v>0</v>
      </c>
      <c r="K28" s="40">
        <v>0</v>
      </c>
      <c r="L28" s="99">
        <v>0</v>
      </c>
      <c r="M28" s="106">
        <v>0</v>
      </c>
      <c r="N28" s="40">
        <v>0</v>
      </c>
      <c r="O28" s="99">
        <v>0</v>
      </c>
      <c r="P28" s="176">
        <f t="shared" si="6"/>
        <v>0</v>
      </c>
      <c r="Q28" s="177">
        <f t="shared" si="7"/>
        <v>0</v>
      </c>
      <c r="R28" s="178">
        <f t="shared" si="8"/>
        <v>0</v>
      </c>
    </row>
    <row r="29" spans="1:18" x14ac:dyDescent="0.2">
      <c r="A29" s="93"/>
      <c r="B29" s="137"/>
      <c r="C29" s="137"/>
      <c r="D29" s="106">
        <v>0</v>
      </c>
      <c r="E29" s="40">
        <v>0</v>
      </c>
      <c r="F29" s="99">
        <v>0</v>
      </c>
      <c r="G29" s="106">
        <v>0</v>
      </c>
      <c r="H29" s="40">
        <v>0</v>
      </c>
      <c r="I29" s="99">
        <v>0</v>
      </c>
      <c r="J29" s="106">
        <v>0</v>
      </c>
      <c r="K29" s="40">
        <v>0</v>
      </c>
      <c r="L29" s="99">
        <v>0</v>
      </c>
      <c r="M29" s="106">
        <v>0</v>
      </c>
      <c r="N29" s="40">
        <v>0</v>
      </c>
      <c r="O29" s="99">
        <v>0</v>
      </c>
      <c r="P29" s="176">
        <f t="shared" si="6"/>
        <v>0</v>
      </c>
      <c r="Q29" s="177">
        <f t="shared" si="7"/>
        <v>0</v>
      </c>
      <c r="R29" s="178">
        <f t="shared" si="8"/>
        <v>0</v>
      </c>
    </row>
    <row r="30" spans="1:18" x14ac:dyDescent="0.2">
      <c r="A30" s="93"/>
      <c r="B30" s="137"/>
      <c r="C30" s="137"/>
      <c r="D30" s="106">
        <v>0</v>
      </c>
      <c r="E30" s="40">
        <v>0</v>
      </c>
      <c r="F30" s="99">
        <v>0</v>
      </c>
      <c r="G30" s="106">
        <v>0</v>
      </c>
      <c r="H30" s="40">
        <v>0</v>
      </c>
      <c r="I30" s="99">
        <v>0</v>
      </c>
      <c r="J30" s="106">
        <v>0</v>
      </c>
      <c r="K30" s="40">
        <v>0</v>
      </c>
      <c r="L30" s="99">
        <v>0</v>
      </c>
      <c r="M30" s="106">
        <v>0</v>
      </c>
      <c r="N30" s="40">
        <v>0</v>
      </c>
      <c r="O30" s="99">
        <v>0</v>
      </c>
      <c r="P30" s="176">
        <f t="shared" si="6"/>
        <v>0</v>
      </c>
      <c r="Q30" s="177">
        <f t="shared" si="7"/>
        <v>0</v>
      </c>
      <c r="R30" s="178">
        <f t="shared" si="8"/>
        <v>0</v>
      </c>
    </row>
    <row r="31" spans="1:18" ht="13.5" thickBot="1" x14ac:dyDescent="0.25">
      <c r="A31" s="93"/>
      <c r="B31" s="137"/>
      <c r="C31" s="137"/>
      <c r="D31" s="108">
        <v>0</v>
      </c>
      <c r="E31" s="41">
        <v>0</v>
      </c>
      <c r="F31" s="100">
        <v>0</v>
      </c>
      <c r="G31" s="108">
        <v>0</v>
      </c>
      <c r="H31" s="41">
        <v>0</v>
      </c>
      <c r="I31" s="100">
        <v>0</v>
      </c>
      <c r="J31" s="108">
        <v>0</v>
      </c>
      <c r="K31" s="41">
        <v>0</v>
      </c>
      <c r="L31" s="100">
        <v>0</v>
      </c>
      <c r="M31" s="108">
        <v>0</v>
      </c>
      <c r="N31" s="41">
        <v>0</v>
      </c>
      <c r="O31" s="100">
        <v>0</v>
      </c>
      <c r="P31" s="179">
        <v>0</v>
      </c>
      <c r="Q31" s="180">
        <v>0</v>
      </c>
      <c r="R31" s="181">
        <v>0</v>
      </c>
    </row>
    <row r="32" spans="1:18" ht="13.5" thickBot="1" x14ac:dyDescent="0.25">
      <c r="A32" s="43" t="s">
        <v>13</v>
      </c>
      <c r="B32" s="44"/>
      <c r="C32" s="44"/>
      <c r="D32" s="107">
        <f t="shared" ref="D32:R32" si="9">SUM(D6:D31)</f>
        <v>0</v>
      </c>
      <c r="E32" s="42">
        <f t="shared" si="9"/>
        <v>0</v>
      </c>
      <c r="F32" s="101">
        <f t="shared" si="9"/>
        <v>0</v>
      </c>
      <c r="G32" s="107">
        <f t="shared" si="9"/>
        <v>0</v>
      </c>
      <c r="H32" s="42">
        <f t="shared" si="9"/>
        <v>0</v>
      </c>
      <c r="I32" s="101">
        <f t="shared" si="9"/>
        <v>0</v>
      </c>
      <c r="J32" s="107">
        <f t="shared" si="9"/>
        <v>0</v>
      </c>
      <c r="K32" s="42">
        <f t="shared" si="9"/>
        <v>0</v>
      </c>
      <c r="L32" s="172">
        <f t="shared" si="9"/>
        <v>0</v>
      </c>
      <c r="M32" s="107">
        <f t="shared" si="9"/>
        <v>0</v>
      </c>
      <c r="N32" s="42">
        <f t="shared" si="9"/>
        <v>0</v>
      </c>
      <c r="O32" s="101">
        <f t="shared" si="9"/>
        <v>0</v>
      </c>
      <c r="P32" s="133">
        <f t="shared" si="9"/>
        <v>0</v>
      </c>
      <c r="Q32" s="134">
        <f t="shared" si="9"/>
        <v>0</v>
      </c>
      <c r="R32" s="151">
        <f t="shared" si="9"/>
        <v>0</v>
      </c>
    </row>
    <row r="33" spans="1:18" s="2" customFormat="1" ht="14.25" thickTop="1" thickBot="1" x14ac:dyDescent="0.25">
      <c r="A33" s="32" t="s">
        <v>14</v>
      </c>
      <c r="B33" s="25"/>
      <c r="C33" s="173"/>
      <c r="D33" s="35">
        <f>SUMPRODUCT($B$6:$B$31,D6:D31)</f>
        <v>0</v>
      </c>
      <c r="E33" s="35">
        <f>SUMPRODUCT($C$6:$C$31,E6:E31)</f>
        <v>0</v>
      </c>
      <c r="F33" s="102">
        <f>SUMPRODUCT($B$6:$B$31,F6:F31)</f>
        <v>0</v>
      </c>
      <c r="G33" s="35">
        <f>SUMPRODUCT($B$6:$B$31,G6:G31)</f>
        <v>0</v>
      </c>
      <c r="H33" s="35">
        <f>SUMPRODUCT($C$6:$C$31,H6:H31)</f>
        <v>0</v>
      </c>
      <c r="I33" s="102">
        <f>SUMPRODUCT($C$6:$C$31,I6:I31)</f>
        <v>0</v>
      </c>
      <c r="J33" s="35">
        <f>SUMPRODUCT($B$6:$B$31,J6:J31)</f>
        <v>0</v>
      </c>
      <c r="K33" s="35">
        <f>SUMPRODUCT($C$6:$C$31,K6:K31)</f>
        <v>0</v>
      </c>
      <c r="L33" s="102">
        <f>SUMPRODUCT($C$6:$C$31,L6:L31)</f>
        <v>0</v>
      </c>
      <c r="M33" s="35">
        <f>SUMPRODUCT($B$6:$B$31,M6:M31)</f>
        <v>0</v>
      </c>
      <c r="N33" s="35">
        <f>SUMPRODUCT($C$6:$C$31,N6:N31)</f>
        <v>0</v>
      </c>
      <c r="O33" s="102">
        <f>SUMPRODUCT($C$6:$C$31,O6:O31)</f>
        <v>0</v>
      </c>
      <c r="P33" s="96">
        <f>SUMPRODUCT($B$6:$B$31,P6:P31)</f>
        <v>0</v>
      </c>
      <c r="Q33" s="96">
        <f>SUMPRODUCT($C$6:$C$31,Q6:Q31)</f>
        <v>0</v>
      </c>
      <c r="R33" s="104">
        <f>SUMPRODUCT($C$6:$C$31,R6:R31)</f>
        <v>0</v>
      </c>
    </row>
    <row r="34" spans="1:18" ht="12.75" customHeight="1" thickTop="1" x14ac:dyDescent="0.2">
      <c r="A34" s="33"/>
      <c r="B34" s="25"/>
      <c r="C34" s="10"/>
      <c r="D34" s="10"/>
      <c r="E34" s="10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8" x14ac:dyDescent="0.2">
      <c r="D35" s="29"/>
      <c r="F35" s="15"/>
      <c r="G35" s="128"/>
      <c r="H35" s="15"/>
      <c r="I35" s="16"/>
      <c r="J35" s="128"/>
      <c r="K35" s="128"/>
      <c r="L35" s="28"/>
      <c r="M35" s="28"/>
      <c r="N35" s="28"/>
      <c r="O35" s="28"/>
    </row>
    <row r="36" spans="1:18" ht="13.5" thickBot="1" x14ac:dyDescent="0.25">
      <c r="B36" s="19"/>
      <c r="C36" s="46"/>
      <c r="D36" s="46"/>
      <c r="E36" s="46"/>
      <c r="F36" s="15"/>
      <c r="G36" s="15"/>
      <c r="H36" s="15"/>
      <c r="I36" s="16"/>
      <c r="J36" s="16"/>
      <c r="K36" s="16"/>
      <c r="L36" s="16"/>
      <c r="M36" s="16"/>
      <c r="N36" s="28"/>
      <c r="O36" s="28"/>
    </row>
    <row r="37" spans="1:18" ht="13.5" thickBot="1" x14ac:dyDescent="0.25">
      <c r="D37" s="276" t="s">
        <v>2</v>
      </c>
      <c r="E37" s="277"/>
      <c r="F37" s="277"/>
      <c r="G37" s="277"/>
      <c r="H37" s="277"/>
      <c r="I37" s="278"/>
      <c r="J37" s="28"/>
      <c r="K37" s="28"/>
      <c r="L37" s="28"/>
      <c r="M37" s="28"/>
      <c r="N37" s="28"/>
      <c r="O37" s="28"/>
    </row>
    <row r="38" spans="1:18" ht="13.5" thickBot="1" x14ac:dyDescent="0.25">
      <c r="A38" s="121" t="s">
        <v>0</v>
      </c>
      <c r="B38" s="54" t="s">
        <v>3</v>
      </c>
      <c r="C38" s="140"/>
      <c r="D38" s="55" t="s">
        <v>6</v>
      </c>
      <c r="E38" s="56" t="s">
        <v>7</v>
      </c>
      <c r="F38" s="55" t="s">
        <v>40</v>
      </c>
      <c r="G38" s="56" t="s">
        <v>41</v>
      </c>
      <c r="H38" s="116" t="s">
        <v>4</v>
      </c>
      <c r="I38" s="117" t="s">
        <v>5</v>
      </c>
      <c r="J38" s="16"/>
      <c r="M38" s="16"/>
      <c r="N38" s="16"/>
      <c r="O38" s="16"/>
    </row>
    <row r="39" spans="1:18" x14ac:dyDescent="0.2">
      <c r="A39" s="94" t="str">
        <f>A6</f>
        <v xml:space="preserve">principal </v>
      </c>
      <c r="B39" s="138">
        <f>B6</f>
        <v>0</v>
      </c>
      <c r="C39" s="144">
        <f>C6</f>
        <v>0</v>
      </c>
      <c r="D39" s="145">
        <f t="shared" ref="D39:D53" si="10">P6</f>
        <v>0</v>
      </c>
      <c r="E39" s="146">
        <f>D39*B39</f>
        <v>0</v>
      </c>
      <c r="F39" s="145">
        <f t="shared" ref="F39:F53" si="11">Q6</f>
        <v>0</v>
      </c>
      <c r="G39" s="148">
        <f>F39*C39</f>
        <v>0</v>
      </c>
      <c r="H39" s="143">
        <f t="shared" ref="H39:H53" si="12">R6</f>
        <v>0</v>
      </c>
      <c r="I39" s="150">
        <f>H39*C39</f>
        <v>0</v>
      </c>
      <c r="J39" s="16"/>
      <c r="L39" s="26"/>
      <c r="M39" s="16"/>
      <c r="N39" s="16"/>
      <c r="O39" s="169"/>
    </row>
    <row r="40" spans="1:18" x14ac:dyDescent="0.2">
      <c r="A40" s="93" t="str">
        <f t="shared" ref="A40:A51" si="13">A7</f>
        <v>project manager</v>
      </c>
      <c r="B40" s="137">
        <f t="shared" ref="B40:C40" si="14">B7</f>
        <v>0</v>
      </c>
      <c r="C40" s="144">
        <f t="shared" si="14"/>
        <v>0</v>
      </c>
      <c r="D40" s="145">
        <f t="shared" si="10"/>
        <v>0</v>
      </c>
      <c r="E40" s="146">
        <f t="shared" ref="E40:E53" si="15">D40*B40</f>
        <v>0</v>
      </c>
      <c r="F40" s="145">
        <f t="shared" si="11"/>
        <v>0</v>
      </c>
      <c r="G40" s="148">
        <f t="shared" ref="G40:G53" si="16">F40*C40</f>
        <v>0</v>
      </c>
      <c r="H40" s="143">
        <f t="shared" si="12"/>
        <v>0</v>
      </c>
      <c r="I40" s="150">
        <f t="shared" ref="I40:I53" si="17">H40*C40</f>
        <v>0</v>
      </c>
      <c r="J40" s="16"/>
      <c r="L40" s="26"/>
      <c r="M40" s="16"/>
      <c r="N40" s="16"/>
      <c r="O40" s="169"/>
    </row>
    <row r="41" spans="1:18" x14ac:dyDescent="0.2">
      <c r="A41" s="93" t="str">
        <f t="shared" si="13"/>
        <v>senior GIS/CADD specialist</v>
      </c>
      <c r="B41" s="137">
        <f t="shared" ref="B41:C53" si="18">B8</f>
        <v>0</v>
      </c>
      <c r="C41" s="144">
        <f t="shared" si="18"/>
        <v>0</v>
      </c>
      <c r="D41" s="145">
        <f t="shared" si="10"/>
        <v>0</v>
      </c>
      <c r="E41" s="146">
        <f t="shared" si="15"/>
        <v>0</v>
      </c>
      <c r="F41" s="145">
        <f t="shared" si="11"/>
        <v>0</v>
      </c>
      <c r="G41" s="148">
        <f t="shared" si="16"/>
        <v>0</v>
      </c>
      <c r="H41" s="143">
        <f t="shared" si="12"/>
        <v>0</v>
      </c>
      <c r="I41" s="150">
        <f t="shared" si="17"/>
        <v>0</v>
      </c>
      <c r="J41" s="16"/>
      <c r="L41" s="26"/>
      <c r="M41" s="16"/>
      <c r="N41" s="16"/>
      <c r="O41" s="169"/>
    </row>
    <row r="42" spans="1:18" x14ac:dyDescent="0.2">
      <c r="A42" s="93" t="str">
        <f t="shared" si="13"/>
        <v>GIS/CADD specialist</v>
      </c>
      <c r="B42" s="137">
        <f t="shared" si="18"/>
        <v>0</v>
      </c>
      <c r="C42" s="144">
        <f t="shared" si="18"/>
        <v>0</v>
      </c>
      <c r="D42" s="145">
        <f t="shared" si="10"/>
        <v>0</v>
      </c>
      <c r="E42" s="146">
        <f t="shared" si="15"/>
        <v>0</v>
      </c>
      <c r="F42" s="145">
        <f t="shared" si="11"/>
        <v>0</v>
      </c>
      <c r="G42" s="148">
        <f t="shared" si="16"/>
        <v>0</v>
      </c>
      <c r="H42" s="143">
        <f t="shared" si="12"/>
        <v>0</v>
      </c>
      <c r="I42" s="150">
        <f t="shared" si="17"/>
        <v>0</v>
      </c>
      <c r="J42" s="16"/>
      <c r="M42" s="16"/>
      <c r="N42" s="16"/>
      <c r="O42" s="169"/>
    </row>
    <row r="43" spans="1:18" x14ac:dyDescent="0.2">
      <c r="A43" s="93" t="str">
        <f t="shared" si="13"/>
        <v>Senior engineer</v>
      </c>
      <c r="B43" s="137">
        <f t="shared" si="18"/>
        <v>0</v>
      </c>
      <c r="C43" s="144">
        <f t="shared" si="18"/>
        <v>0</v>
      </c>
      <c r="D43" s="145">
        <f t="shared" si="10"/>
        <v>0</v>
      </c>
      <c r="E43" s="146">
        <f t="shared" si="15"/>
        <v>0</v>
      </c>
      <c r="F43" s="145">
        <f t="shared" si="11"/>
        <v>0</v>
      </c>
      <c r="G43" s="148">
        <f t="shared" si="16"/>
        <v>0</v>
      </c>
      <c r="H43" s="143">
        <f t="shared" si="12"/>
        <v>0</v>
      </c>
      <c r="I43" s="150">
        <f t="shared" si="17"/>
        <v>0</v>
      </c>
      <c r="J43" s="16"/>
      <c r="L43" s="26"/>
      <c r="M43" s="16"/>
      <c r="N43" s="16"/>
      <c r="O43" s="170"/>
    </row>
    <row r="44" spans="1:18" x14ac:dyDescent="0.2">
      <c r="A44" s="93" t="str">
        <f t="shared" si="13"/>
        <v>Staff engineer</v>
      </c>
      <c r="B44" s="137">
        <f t="shared" si="18"/>
        <v>0</v>
      </c>
      <c r="C44" s="144">
        <f t="shared" si="18"/>
        <v>0</v>
      </c>
      <c r="D44" s="145">
        <f t="shared" si="10"/>
        <v>0</v>
      </c>
      <c r="E44" s="146">
        <f t="shared" si="15"/>
        <v>0</v>
      </c>
      <c r="F44" s="145">
        <f t="shared" si="11"/>
        <v>0</v>
      </c>
      <c r="G44" s="148">
        <f t="shared" si="16"/>
        <v>0</v>
      </c>
      <c r="H44" s="143">
        <f t="shared" si="12"/>
        <v>0</v>
      </c>
      <c r="I44" s="150">
        <f t="shared" si="17"/>
        <v>0</v>
      </c>
      <c r="J44" s="12"/>
      <c r="K44" s="12"/>
      <c r="M44" s="12"/>
      <c r="N44" s="12"/>
      <c r="O44" s="12"/>
    </row>
    <row r="45" spans="1:18" x14ac:dyDescent="0.2">
      <c r="A45" s="93" t="str">
        <f t="shared" si="13"/>
        <v>Engineer</v>
      </c>
      <c r="B45" s="137">
        <f t="shared" si="18"/>
        <v>0</v>
      </c>
      <c r="C45" s="144">
        <f t="shared" si="18"/>
        <v>0</v>
      </c>
      <c r="D45" s="145">
        <f t="shared" si="10"/>
        <v>0</v>
      </c>
      <c r="E45" s="146">
        <f t="shared" si="15"/>
        <v>0</v>
      </c>
      <c r="F45" s="145">
        <f t="shared" si="11"/>
        <v>0</v>
      </c>
      <c r="G45" s="148">
        <f t="shared" si="16"/>
        <v>0</v>
      </c>
      <c r="H45" s="143">
        <f t="shared" si="12"/>
        <v>0</v>
      </c>
      <c r="I45" s="150">
        <f t="shared" si="17"/>
        <v>0</v>
      </c>
      <c r="J45" s="12"/>
      <c r="K45" s="12"/>
      <c r="M45" s="12"/>
      <c r="N45" s="12"/>
      <c r="O45" s="12"/>
    </row>
    <row r="46" spans="1:18" x14ac:dyDescent="0.2">
      <c r="A46" s="93" t="str">
        <f t="shared" si="13"/>
        <v>Senior scientist</v>
      </c>
      <c r="B46" s="137">
        <f t="shared" si="18"/>
        <v>0</v>
      </c>
      <c r="C46" s="144">
        <f t="shared" si="18"/>
        <v>0</v>
      </c>
      <c r="D46" s="145">
        <f t="shared" si="10"/>
        <v>0</v>
      </c>
      <c r="E46" s="146">
        <f t="shared" si="15"/>
        <v>0</v>
      </c>
      <c r="F46" s="145">
        <f t="shared" si="11"/>
        <v>0</v>
      </c>
      <c r="G46" s="148">
        <f t="shared" si="16"/>
        <v>0</v>
      </c>
      <c r="H46" s="143">
        <f t="shared" si="12"/>
        <v>0</v>
      </c>
      <c r="I46" s="150">
        <f t="shared" si="17"/>
        <v>0</v>
      </c>
      <c r="J46" s="12"/>
      <c r="K46" s="12"/>
      <c r="M46" s="12"/>
      <c r="N46" s="12"/>
      <c r="O46" s="12"/>
    </row>
    <row r="47" spans="1:18" x14ac:dyDescent="0.2">
      <c r="A47" s="93" t="str">
        <f t="shared" si="13"/>
        <v>Staff scientist</v>
      </c>
      <c r="B47" s="137">
        <f t="shared" si="18"/>
        <v>0</v>
      </c>
      <c r="C47" s="144">
        <f t="shared" si="18"/>
        <v>0</v>
      </c>
      <c r="D47" s="145">
        <f t="shared" si="10"/>
        <v>0</v>
      </c>
      <c r="E47" s="146">
        <f t="shared" si="15"/>
        <v>0</v>
      </c>
      <c r="F47" s="145">
        <f t="shared" si="11"/>
        <v>0</v>
      </c>
      <c r="G47" s="148">
        <f t="shared" si="16"/>
        <v>0</v>
      </c>
      <c r="H47" s="143">
        <f t="shared" si="12"/>
        <v>0</v>
      </c>
      <c r="I47" s="150">
        <f t="shared" si="17"/>
        <v>0</v>
      </c>
      <c r="J47" s="12"/>
      <c r="K47" s="12"/>
      <c r="M47" s="12"/>
      <c r="N47" s="12"/>
      <c r="O47" s="12"/>
    </row>
    <row r="48" spans="1:18" x14ac:dyDescent="0.2">
      <c r="A48" s="93" t="str">
        <f t="shared" si="13"/>
        <v>Scientist</v>
      </c>
      <c r="B48" s="137">
        <f t="shared" si="18"/>
        <v>0</v>
      </c>
      <c r="C48" s="144">
        <f t="shared" si="18"/>
        <v>0</v>
      </c>
      <c r="D48" s="145">
        <f t="shared" si="10"/>
        <v>0</v>
      </c>
      <c r="E48" s="146">
        <f t="shared" si="15"/>
        <v>0</v>
      </c>
      <c r="F48" s="145">
        <f t="shared" si="11"/>
        <v>0</v>
      </c>
      <c r="G48" s="148">
        <f t="shared" si="16"/>
        <v>0</v>
      </c>
      <c r="H48" s="143">
        <f t="shared" si="12"/>
        <v>0</v>
      </c>
      <c r="I48" s="150">
        <f t="shared" si="17"/>
        <v>0</v>
      </c>
      <c r="J48" s="12"/>
      <c r="K48" s="12"/>
      <c r="M48" s="12"/>
      <c r="N48" s="12"/>
      <c r="O48" s="12"/>
    </row>
    <row r="49" spans="1:15" x14ac:dyDescent="0.2">
      <c r="A49" s="93" t="str">
        <f t="shared" si="13"/>
        <v>Land Surveyor</v>
      </c>
      <c r="B49" s="137">
        <f t="shared" si="18"/>
        <v>0</v>
      </c>
      <c r="C49" s="144">
        <f t="shared" si="18"/>
        <v>0</v>
      </c>
      <c r="D49" s="145">
        <f t="shared" si="10"/>
        <v>0</v>
      </c>
      <c r="E49" s="146">
        <f t="shared" si="15"/>
        <v>0</v>
      </c>
      <c r="F49" s="145">
        <f t="shared" si="11"/>
        <v>0</v>
      </c>
      <c r="G49" s="148">
        <f t="shared" si="16"/>
        <v>0</v>
      </c>
      <c r="H49" s="143">
        <f t="shared" si="12"/>
        <v>0</v>
      </c>
      <c r="I49" s="150">
        <f t="shared" si="17"/>
        <v>0</v>
      </c>
      <c r="J49" s="12"/>
      <c r="K49" s="12"/>
      <c r="M49" s="12"/>
      <c r="N49" s="12"/>
      <c r="O49" s="12"/>
    </row>
    <row r="50" spans="1:15" x14ac:dyDescent="0.2">
      <c r="A50" s="93" t="str">
        <f t="shared" si="13"/>
        <v>Sr. Regulatory Specialist</v>
      </c>
      <c r="B50" s="137">
        <f t="shared" si="18"/>
        <v>0</v>
      </c>
      <c r="C50" s="144">
        <f t="shared" si="18"/>
        <v>0</v>
      </c>
      <c r="D50" s="145">
        <f t="shared" si="10"/>
        <v>0</v>
      </c>
      <c r="E50" s="146">
        <f t="shared" si="15"/>
        <v>0</v>
      </c>
      <c r="F50" s="145">
        <f t="shared" si="11"/>
        <v>0</v>
      </c>
      <c r="G50" s="148">
        <f t="shared" si="16"/>
        <v>0</v>
      </c>
      <c r="H50" s="143">
        <f t="shared" si="12"/>
        <v>0</v>
      </c>
      <c r="I50" s="150">
        <f t="shared" si="17"/>
        <v>0</v>
      </c>
      <c r="J50" s="12"/>
      <c r="K50" s="12"/>
      <c r="M50" s="12"/>
      <c r="N50" s="12"/>
      <c r="O50" s="12"/>
    </row>
    <row r="51" spans="1:15" x14ac:dyDescent="0.2">
      <c r="A51" s="93" t="str">
        <f t="shared" si="13"/>
        <v>Regulatory Specialist</v>
      </c>
      <c r="B51" s="137">
        <f t="shared" si="18"/>
        <v>0</v>
      </c>
      <c r="C51" s="144">
        <f t="shared" si="18"/>
        <v>0</v>
      </c>
      <c r="D51" s="145">
        <f t="shared" si="10"/>
        <v>0</v>
      </c>
      <c r="E51" s="146">
        <f t="shared" si="15"/>
        <v>0</v>
      </c>
      <c r="F51" s="145">
        <f t="shared" si="11"/>
        <v>0</v>
      </c>
      <c r="G51" s="148">
        <f t="shared" si="16"/>
        <v>0</v>
      </c>
      <c r="H51" s="143">
        <f t="shared" si="12"/>
        <v>0</v>
      </c>
      <c r="I51" s="150">
        <f t="shared" si="17"/>
        <v>0</v>
      </c>
      <c r="J51" s="12"/>
      <c r="K51" s="12"/>
      <c r="M51" s="12"/>
      <c r="N51" s="12"/>
      <c r="O51" s="12"/>
    </row>
    <row r="52" spans="1:15" x14ac:dyDescent="0.2">
      <c r="A52" s="93" t="str">
        <f t="shared" ref="A52:A61" si="19">A19</f>
        <v>Sr Cultural Resources</v>
      </c>
      <c r="B52" s="137">
        <f t="shared" si="18"/>
        <v>0</v>
      </c>
      <c r="C52" s="144">
        <f t="shared" si="18"/>
        <v>0</v>
      </c>
      <c r="D52" s="145">
        <f t="shared" si="10"/>
        <v>0</v>
      </c>
      <c r="E52" s="146">
        <f t="shared" si="15"/>
        <v>0</v>
      </c>
      <c r="F52" s="145">
        <f t="shared" si="11"/>
        <v>0</v>
      </c>
      <c r="G52" s="148">
        <f t="shared" si="16"/>
        <v>0</v>
      </c>
      <c r="H52" s="143">
        <f t="shared" si="12"/>
        <v>0</v>
      </c>
      <c r="I52" s="150">
        <f t="shared" si="17"/>
        <v>0</v>
      </c>
      <c r="J52" s="12"/>
      <c r="K52" s="13"/>
      <c r="M52" s="12"/>
      <c r="N52" s="13"/>
      <c r="O52" s="14"/>
    </row>
    <row r="53" spans="1:15" x14ac:dyDescent="0.2">
      <c r="A53" s="93" t="str">
        <f t="shared" si="19"/>
        <v>Cultural Resources</v>
      </c>
      <c r="B53" s="137">
        <f t="shared" si="18"/>
        <v>0</v>
      </c>
      <c r="C53" s="144">
        <f t="shared" si="18"/>
        <v>0</v>
      </c>
      <c r="D53" s="145">
        <f t="shared" si="10"/>
        <v>0</v>
      </c>
      <c r="E53" s="146">
        <f t="shared" si="15"/>
        <v>0</v>
      </c>
      <c r="F53" s="145">
        <f t="shared" si="11"/>
        <v>0</v>
      </c>
      <c r="G53" s="148">
        <f t="shared" si="16"/>
        <v>0</v>
      </c>
      <c r="H53" s="143">
        <f t="shared" si="12"/>
        <v>0</v>
      </c>
      <c r="I53" s="150">
        <f t="shared" si="17"/>
        <v>0</v>
      </c>
      <c r="J53" s="12"/>
      <c r="K53" s="13"/>
      <c r="M53" s="12"/>
      <c r="N53" s="13"/>
      <c r="O53" s="14"/>
    </row>
    <row r="54" spans="1:15" x14ac:dyDescent="0.2">
      <c r="A54" s="93" t="str">
        <f t="shared" si="19"/>
        <v>administrative assistant</v>
      </c>
      <c r="B54" s="137">
        <f t="shared" ref="B54:C54" si="20">B21</f>
        <v>0</v>
      </c>
      <c r="C54" s="144">
        <f t="shared" si="20"/>
        <v>0</v>
      </c>
      <c r="D54" s="145">
        <f t="shared" ref="D54:D61" si="21">P21</f>
        <v>0</v>
      </c>
      <c r="E54" s="146">
        <f t="shared" ref="E54:E62" si="22">D54*B54</f>
        <v>0</v>
      </c>
      <c r="F54" s="145">
        <f t="shared" ref="F54:F61" si="23">Q21</f>
        <v>0</v>
      </c>
      <c r="G54" s="148">
        <f t="shared" ref="G54:G62" si="24">F54*C54</f>
        <v>0</v>
      </c>
      <c r="H54" s="143">
        <f t="shared" ref="H54:H61" si="25">R21</f>
        <v>0</v>
      </c>
      <c r="I54" s="150">
        <f t="shared" ref="I54:I62" si="26">H54*C54</f>
        <v>0</v>
      </c>
      <c r="J54" s="12"/>
      <c r="K54" s="13"/>
      <c r="M54" s="12"/>
      <c r="N54" s="13"/>
      <c r="O54" s="14"/>
    </row>
    <row r="55" spans="1:15" x14ac:dyDescent="0.2">
      <c r="A55" s="93" t="str">
        <f t="shared" si="19"/>
        <v>clerical</v>
      </c>
      <c r="B55" s="137">
        <f t="shared" ref="B55:C55" si="27">B22</f>
        <v>0</v>
      </c>
      <c r="C55" s="144">
        <f t="shared" si="27"/>
        <v>0</v>
      </c>
      <c r="D55" s="145">
        <f t="shared" si="21"/>
        <v>0</v>
      </c>
      <c r="E55" s="146">
        <f t="shared" si="22"/>
        <v>0</v>
      </c>
      <c r="F55" s="145">
        <f t="shared" si="23"/>
        <v>0</v>
      </c>
      <c r="G55" s="148">
        <f t="shared" si="24"/>
        <v>0</v>
      </c>
      <c r="H55" s="143">
        <f t="shared" si="25"/>
        <v>0</v>
      </c>
      <c r="I55" s="150">
        <f t="shared" si="26"/>
        <v>0</v>
      </c>
      <c r="J55" s="12"/>
      <c r="K55" s="13"/>
      <c r="M55" s="12"/>
      <c r="N55" s="13"/>
      <c r="O55" s="14"/>
    </row>
    <row r="56" spans="1:15" x14ac:dyDescent="0.2">
      <c r="A56" s="93"/>
      <c r="B56" s="137">
        <f t="shared" ref="B56:C56" si="28">B23</f>
        <v>0</v>
      </c>
      <c r="C56" s="144">
        <f t="shared" si="28"/>
        <v>0</v>
      </c>
      <c r="D56" s="145">
        <f t="shared" si="21"/>
        <v>0</v>
      </c>
      <c r="E56" s="146">
        <f t="shared" si="22"/>
        <v>0</v>
      </c>
      <c r="F56" s="145">
        <f t="shared" si="23"/>
        <v>0</v>
      </c>
      <c r="G56" s="148">
        <f t="shared" si="24"/>
        <v>0</v>
      </c>
      <c r="H56" s="143">
        <f t="shared" si="25"/>
        <v>0</v>
      </c>
      <c r="I56" s="150">
        <f t="shared" si="26"/>
        <v>0</v>
      </c>
      <c r="J56" s="12"/>
      <c r="K56" s="13"/>
      <c r="M56" s="12"/>
      <c r="N56" s="13"/>
      <c r="O56" s="14"/>
    </row>
    <row r="57" spans="1:15" x14ac:dyDescent="0.2">
      <c r="A57" s="93" t="str">
        <f t="shared" si="19"/>
        <v>Superintendant</v>
      </c>
      <c r="B57" s="137"/>
      <c r="C57" s="144">
        <f t="shared" ref="C57" si="29">C24</f>
        <v>0</v>
      </c>
      <c r="D57" s="145">
        <f t="shared" si="21"/>
        <v>0</v>
      </c>
      <c r="E57" s="146">
        <f t="shared" si="22"/>
        <v>0</v>
      </c>
      <c r="F57" s="145">
        <f t="shared" si="23"/>
        <v>0</v>
      </c>
      <c r="G57" s="148">
        <f t="shared" si="24"/>
        <v>0</v>
      </c>
      <c r="H57" s="143">
        <f t="shared" si="25"/>
        <v>0</v>
      </c>
      <c r="I57" s="150">
        <f t="shared" si="26"/>
        <v>0</v>
      </c>
      <c r="J57" s="12"/>
      <c r="K57" s="13"/>
      <c r="M57" s="12"/>
      <c r="N57" s="13"/>
      <c r="O57" s="14"/>
    </row>
    <row r="58" spans="1:15" x14ac:dyDescent="0.2">
      <c r="A58" s="93" t="str">
        <f t="shared" si="19"/>
        <v>Eqiupment Operator</v>
      </c>
      <c r="B58" s="137">
        <f t="shared" ref="B58:C58" si="30">B25</f>
        <v>0</v>
      </c>
      <c r="C58" s="144">
        <f t="shared" si="30"/>
        <v>0</v>
      </c>
      <c r="D58" s="145">
        <f t="shared" si="21"/>
        <v>0</v>
      </c>
      <c r="E58" s="146">
        <f t="shared" si="22"/>
        <v>0</v>
      </c>
      <c r="F58" s="145">
        <f t="shared" si="23"/>
        <v>0</v>
      </c>
      <c r="G58" s="148">
        <f t="shared" si="24"/>
        <v>0</v>
      </c>
      <c r="H58" s="143">
        <f t="shared" si="25"/>
        <v>0</v>
      </c>
      <c r="I58" s="150">
        <f t="shared" si="26"/>
        <v>0</v>
      </c>
      <c r="J58" s="12"/>
      <c r="K58" s="13"/>
      <c r="M58" s="12"/>
      <c r="N58" s="13"/>
      <c r="O58" s="14"/>
    </row>
    <row r="59" spans="1:15" x14ac:dyDescent="0.2">
      <c r="A59" s="93" t="str">
        <f t="shared" si="19"/>
        <v>Foreman</v>
      </c>
      <c r="B59" s="137">
        <v>0</v>
      </c>
      <c r="C59" s="144">
        <f t="shared" ref="C59" si="31">C26</f>
        <v>0</v>
      </c>
      <c r="D59" s="145">
        <f t="shared" si="21"/>
        <v>0</v>
      </c>
      <c r="E59" s="146">
        <f t="shared" si="22"/>
        <v>0</v>
      </c>
      <c r="F59" s="145">
        <f t="shared" si="23"/>
        <v>0</v>
      </c>
      <c r="G59" s="148">
        <f t="shared" si="24"/>
        <v>0</v>
      </c>
      <c r="H59" s="143">
        <f t="shared" si="25"/>
        <v>0</v>
      </c>
      <c r="I59" s="150">
        <f t="shared" si="26"/>
        <v>0</v>
      </c>
      <c r="J59" s="12"/>
      <c r="K59" s="13"/>
      <c r="M59" s="12"/>
      <c r="N59" s="13"/>
      <c r="O59" s="14"/>
    </row>
    <row r="60" spans="1:15" x14ac:dyDescent="0.2">
      <c r="A60" s="93" t="str">
        <f t="shared" si="19"/>
        <v>crew chief</v>
      </c>
      <c r="B60" s="137">
        <v>0</v>
      </c>
      <c r="C60" s="144">
        <f t="shared" ref="C60" si="32">C27</f>
        <v>0</v>
      </c>
      <c r="D60" s="145">
        <f t="shared" si="21"/>
        <v>0</v>
      </c>
      <c r="E60" s="146">
        <f t="shared" si="22"/>
        <v>0</v>
      </c>
      <c r="F60" s="145">
        <f t="shared" si="23"/>
        <v>0</v>
      </c>
      <c r="G60" s="148">
        <f t="shared" si="24"/>
        <v>0</v>
      </c>
      <c r="H60" s="143">
        <f t="shared" si="25"/>
        <v>0</v>
      </c>
      <c r="I60" s="150">
        <f t="shared" si="26"/>
        <v>0</v>
      </c>
      <c r="J60" s="12"/>
      <c r="K60" s="13"/>
      <c r="M60" s="12"/>
      <c r="N60" s="13"/>
      <c r="O60" s="14"/>
    </row>
    <row r="61" spans="1:15" x14ac:dyDescent="0.2">
      <c r="A61" s="93" t="str">
        <f t="shared" si="19"/>
        <v>technician/field crew</v>
      </c>
      <c r="B61" s="137">
        <f t="shared" ref="B61:C61" si="33">B28</f>
        <v>0</v>
      </c>
      <c r="C61" s="144">
        <f t="shared" si="33"/>
        <v>0</v>
      </c>
      <c r="D61" s="145">
        <f t="shared" si="21"/>
        <v>0</v>
      </c>
      <c r="E61" s="146">
        <f t="shared" si="22"/>
        <v>0</v>
      </c>
      <c r="F61" s="145">
        <f t="shared" si="23"/>
        <v>0</v>
      </c>
      <c r="G61" s="148">
        <f t="shared" si="24"/>
        <v>0</v>
      </c>
      <c r="H61" s="143">
        <f t="shared" si="25"/>
        <v>0</v>
      </c>
      <c r="I61" s="150">
        <f t="shared" si="26"/>
        <v>0</v>
      </c>
      <c r="J61" s="12"/>
      <c r="K61" s="13"/>
      <c r="M61" s="12"/>
      <c r="N61" s="13"/>
      <c r="O61" s="14"/>
    </row>
    <row r="62" spans="1:15" x14ac:dyDescent="0.2">
      <c r="A62" s="93"/>
      <c r="B62" s="137">
        <f>B29</f>
        <v>0</v>
      </c>
      <c r="C62" s="144">
        <f>C29</f>
        <v>0</v>
      </c>
      <c r="D62" s="145">
        <f>P29</f>
        <v>0</v>
      </c>
      <c r="E62" s="146">
        <f t="shared" si="22"/>
        <v>0</v>
      </c>
      <c r="F62" s="145">
        <f>Q29</f>
        <v>0</v>
      </c>
      <c r="G62" s="148">
        <f t="shared" si="24"/>
        <v>0</v>
      </c>
      <c r="H62" s="143">
        <f>R29</f>
        <v>0</v>
      </c>
      <c r="I62" s="150">
        <f t="shared" si="26"/>
        <v>0</v>
      </c>
      <c r="J62" s="12"/>
      <c r="K62" s="13"/>
      <c r="M62" s="12"/>
      <c r="N62" s="13"/>
      <c r="O62" s="14"/>
    </row>
    <row r="63" spans="1:15" x14ac:dyDescent="0.2">
      <c r="A63" s="93"/>
      <c r="B63" s="137">
        <f t="shared" ref="B63:C63" si="34">B30</f>
        <v>0</v>
      </c>
      <c r="C63" s="144">
        <f t="shared" si="34"/>
        <v>0</v>
      </c>
      <c r="D63" s="145">
        <f t="shared" ref="D63:D64" si="35">P30</f>
        <v>0</v>
      </c>
      <c r="E63" s="146">
        <f t="shared" ref="E63:E64" si="36">D63*B63</f>
        <v>0</v>
      </c>
      <c r="F63" s="145">
        <f t="shared" ref="F63:F64" si="37">Q30</f>
        <v>0</v>
      </c>
      <c r="G63" s="148">
        <f t="shared" ref="G63:G64" si="38">F63*C63</f>
        <v>0</v>
      </c>
      <c r="H63" s="143">
        <f t="shared" ref="H63:H64" si="39">R30</f>
        <v>0</v>
      </c>
      <c r="I63" s="150">
        <f t="shared" ref="I63:I64" si="40">H63*C63</f>
        <v>0</v>
      </c>
      <c r="J63" s="12"/>
      <c r="K63" s="13"/>
      <c r="M63" s="12"/>
      <c r="N63" s="13"/>
      <c r="O63" s="14"/>
    </row>
    <row r="64" spans="1:15" x14ac:dyDescent="0.2">
      <c r="A64" s="93"/>
      <c r="B64" s="137">
        <f t="shared" ref="B64:C64" si="41">B31</f>
        <v>0</v>
      </c>
      <c r="C64" s="144">
        <f t="shared" si="41"/>
        <v>0</v>
      </c>
      <c r="D64" s="145">
        <f t="shared" si="35"/>
        <v>0</v>
      </c>
      <c r="E64" s="146">
        <f t="shared" si="36"/>
        <v>0</v>
      </c>
      <c r="F64" s="145">
        <f t="shared" si="37"/>
        <v>0</v>
      </c>
      <c r="G64" s="148">
        <f t="shared" si="38"/>
        <v>0</v>
      </c>
      <c r="H64" s="143">
        <f t="shared" si="39"/>
        <v>0</v>
      </c>
      <c r="I64" s="150">
        <f t="shared" si="40"/>
        <v>0</v>
      </c>
      <c r="J64" s="12"/>
      <c r="K64" s="13"/>
      <c r="M64" s="12"/>
      <c r="N64" s="13"/>
      <c r="O64" s="14"/>
    </row>
    <row r="65" spans="1:15" ht="13.5" thickBot="1" x14ac:dyDescent="0.25">
      <c r="A65" s="93"/>
      <c r="B65" s="137"/>
      <c r="C65" s="144"/>
      <c r="D65" s="145"/>
      <c r="E65" s="146"/>
      <c r="F65" s="145"/>
      <c r="G65" s="148"/>
      <c r="H65" s="143"/>
      <c r="I65" s="150"/>
      <c r="J65" s="12"/>
      <c r="K65" s="13"/>
      <c r="M65" s="12"/>
      <c r="N65" s="13"/>
      <c r="O65" s="14"/>
    </row>
    <row r="66" spans="1:15" ht="13.5" thickBot="1" x14ac:dyDescent="0.25">
      <c r="A66" s="122" t="s">
        <v>2</v>
      </c>
      <c r="B66" s="120"/>
      <c r="C66" s="141"/>
      <c r="D66" s="115">
        <f t="shared" ref="D66:I66" si="42">SUM(D39:D65)</f>
        <v>0</v>
      </c>
      <c r="E66" s="147">
        <f>SUM(E39:E65)</f>
        <v>0</v>
      </c>
      <c r="F66" s="115">
        <f t="shared" si="42"/>
        <v>0</v>
      </c>
      <c r="G66" s="149">
        <f t="shared" si="42"/>
        <v>0</v>
      </c>
      <c r="H66" s="118">
        <f t="shared" si="42"/>
        <v>0</v>
      </c>
      <c r="I66" s="119">
        <f t="shared" si="42"/>
        <v>0</v>
      </c>
      <c r="K66" s="7"/>
      <c r="L66" s="8"/>
      <c r="N66" s="7"/>
      <c r="O66" s="8"/>
    </row>
    <row r="67" spans="1:15" x14ac:dyDescent="0.2">
      <c r="F67" s="1"/>
      <c r="G67" s="1"/>
      <c r="J67" s="3"/>
      <c r="K67" s="26"/>
      <c r="M67" s="3"/>
      <c r="N67" s="5"/>
    </row>
    <row r="68" spans="1:15" x14ac:dyDescent="0.2">
      <c r="F68" s="1"/>
      <c r="G68" s="1"/>
      <c r="M68" s="3"/>
      <c r="N68" s="8"/>
    </row>
    <row r="69" spans="1:15" x14ac:dyDescent="0.2">
      <c r="D69" s="46"/>
      <c r="G69" s="20"/>
      <c r="M69" s="3"/>
      <c r="N69" s="5"/>
    </row>
    <row r="70" spans="1:15" x14ac:dyDescent="0.2">
      <c r="A70" s="34"/>
      <c r="M70" s="3"/>
      <c r="N70" s="8"/>
    </row>
    <row r="71" spans="1:15" x14ac:dyDescent="0.2">
      <c r="M71" s="3"/>
      <c r="N71" s="5"/>
    </row>
    <row r="72" spans="1:15" x14ac:dyDescent="0.2">
      <c r="A72" s="30"/>
      <c r="M72" s="3"/>
      <c r="N72" s="5"/>
    </row>
    <row r="73" spans="1:15" x14ac:dyDescent="0.2">
      <c r="M73" s="3"/>
      <c r="N73" s="6"/>
    </row>
    <row r="74" spans="1:15" x14ac:dyDescent="0.2">
      <c r="A74" s="30"/>
      <c r="M74" s="3"/>
      <c r="N74" s="5"/>
    </row>
    <row r="75" spans="1:15" x14ac:dyDescent="0.2">
      <c r="M75" s="3"/>
      <c r="N75" s="5"/>
    </row>
    <row r="76" spans="1:15" x14ac:dyDescent="0.2">
      <c r="M76" s="3"/>
      <c r="N76" s="5"/>
    </row>
    <row r="77" spans="1:15" x14ac:dyDescent="0.2">
      <c r="N77" s="4"/>
    </row>
  </sheetData>
  <mergeCells count="7">
    <mergeCell ref="D3:R3"/>
    <mergeCell ref="D37:I37"/>
    <mergeCell ref="J4:L4"/>
    <mergeCell ref="M4:O4"/>
    <mergeCell ref="P4:R4"/>
    <mergeCell ref="D4:F4"/>
    <mergeCell ref="G4:I4"/>
  </mergeCells>
  <phoneticPr fontId="0" type="noConversion"/>
  <conditionalFormatting sqref="H66:I66">
    <cfRule type="cellIs" dxfId="25" priority="38" operator="equal">
      <formula>0</formula>
    </cfRule>
  </conditionalFormatting>
  <conditionalFormatting sqref="E6:E30">
    <cfRule type="cellIs" dxfId="24" priority="30" operator="greaterThan">
      <formula>0</formula>
    </cfRule>
  </conditionalFormatting>
  <conditionalFormatting sqref="F6:F30">
    <cfRule type="cellIs" dxfId="23" priority="26" operator="greaterThan">
      <formula>0</formula>
    </cfRule>
  </conditionalFormatting>
  <conditionalFormatting sqref="I6:I31">
    <cfRule type="cellIs" dxfId="22" priority="25" operator="greaterThan">
      <formula>0</formula>
    </cfRule>
  </conditionalFormatting>
  <conditionalFormatting sqref="L6:L30">
    <cfRule type="cellIs" dxfId="21" priority="24" operator="greaterThan">
      <formula>0</formula>
    </cfRule>
  </conditionalFormatting>
  <conditionalFormatting sqref="O6:O30">
    <cfRule type="cellIs" dxfId="20" priority="23" operator="greaterThan">
      <formula>0</formula>
    </cfRule>
  </conditionalFormatting>
  <conditionalFormatting sqref="R6:R31">
    <cfRule type="cellIs" dxfId="19" priority="22" operator="greaterThan">
      <formula>0</formula>
    </cfRule>
  </conditionalFormatting>
  <conditionalFormatting sqref="P6:P30">
    <cfRule type="cellIs" dxfId="18" priority="21" operator="greaterThan">
      <formula>0</formula>
    </cfRule>
  </conditionalFormatting>
  <conditionalFormatting sqref="D6:D30">
    <cfRule type="cellIs" dxfId="17" priority="18" operator="greaterThan">
      <formula>0</formula>
    </cfRule>
  </conditionalFormatting>
  <conditionalFormatting sqref="G6:G30">
    <cfRule type="cellIs" dxfId="16" priority="17" operator="greaterThan">
      <formula>0</formula>
    </cfRule>
  </conditionalFormatting>
  <conditionalFormatting sqref="J6:J30">
    <cfRule type="cellIs" dxfId="15" priority="16" operator="greaterThan">
      <formula>0</formula>
    </cfRule>
  </conditionalFormatting>
  <conditionalFormatting sqref="M6:M30">
    <cfRule type="cellIs" dxfId="14" priority="15" operator="greaterThan">
      <formula>0</formula>
    </cfRule>
  </conditionalFormatting>
  <conditionalFormatting sqref="H6:H31">
    <cfRule type="cellIs" dxfId="13" priority="14" operator="greaterThan">
      <formula>0</formula>
    </cfRule>
  </conditionalFormatting>
  <conditionalFormatting sqref="K6:K30">
    <cfRule type="cellIs" dxfId="12" priority="13" operator="greaterThan">
      <formula>0</formula>
    </cfRule>
  </conditionalFormatting>
  <conditionalFormatting sqref="N6:N30">
    <cfRule type="cellIs" dxfId="11" priority="12" operator="greaterThan">
      <formula>0</formula>
    </cfRule>
  </conditionalFormatting>
  <conditionalFormatting sqref="Q6:Q31">
    <cfRule type="cellIs" dxfId="10" priority="11" operator="greaterThan">
      <formula>0</formula>
    </cfRule>
  </conditionalFormatting>
  <conditionalFormatting sqref="G31">
    <cfRule type="cellIs" dxfId="9" priority="10" operator="greaterThan">
      <formula>0</formula>
    </cfRule>
  </conditionalFormatting>
  <conditionalFormatting sqref="F31">
    <cfRule type="cellIs" dxfId="8" priority="9" operator="greaterThan">
      <formula>0</formula>
    </cfRule>
  </conditionalFormatting>
  <conditionalFormatting sqref="E31">
    <cfRule type="cellIs" dxfId="7" priority="8" operator="greaterThan">
      <formula>0</formula>
    </cfRule>
  </conditionalFormatting>
  <conditionalFormatting sqref="D31">
    <cfRule type="cellIs" dxfId="6" priority="7" operator="greaterThan">
      <formula>0</formula>
    </cfRule>
  </conditionalFormatting>
  <conditionalFormatting sqref="L31">
    <cfRule type="cellIs" dxfId="5" priority="6" operator="greaterThan">
      <formula>0</formula>
    </cfRule>
  </conditionalFormatting>
  <conditionalFormatting sqref="K31">
    <cfRule type="cellIs" dxfId="4" priority="5" operator="greaterThan">
      <formula>0</formula>
    </cfRule>
  </conditionalFormatting>
  <conditionalFormatting sqref="J31">
    <cfRule type="cellIs" dxfId="3" priority="4" operator="greaterThan">
      <formula>0</formula>
    </cfRule>
  </conditionalFormatting>
  <conditionalFormatting sqref="O31">
    <cfRule type="cellIs" dxfId="2" priority="3" operator="greaterThan">
      <formula>0</formula>
    </cfRule>
  </conditionalFormatting>
  <conditionalFormatting sqref="N31">
    <cfRule type="cellIs" dxfId="1" priority="2" operator="greaterThan">
      <formula>0</formula>
    </cfRule>
  </conditionalFormatting>
  <conditionalFormatting sqref="M31">
    <cfRule type="cellIs" dxfId="0" priority="1" operator="greaterThan">
      <formula>0</formula>
    </cfRule>
  </conditionalFormatting>
  <dataValidations count="1">
    <dataValidation type="list" allowBlank="1" showInputMessage="1" showErrorMessage="1" sqref="B2:C2">
      <formula1>"2012,2013,2014"</formula1>
    </dataValidation>
  </dataValidations>
  <printOptions horizontalCentered="1"/>
  <pageMargins left="0.75" right="0.75" top="0.75" bottom="0.75" header="0.5" footer="0.5"/>
  <pageSetup paperSize="17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2"/>
  <sheetViews>
    <sheetView zoomScaleNormal="100" workbookViewId="0">
      <selection activeCell="I58" sqref="I58"/>
    </sheetView>
  </sheetViews>
  <sheetFormatPr defaultRowHeight="12.75" x14ac:dyDescent="0.2"/>
  <cols>
    <col min="1" max="1" width="31.7109375" customWidth="1"/>
    <col min="2" max="3" width="12.42578125" style="182" customWidth="1"/>
    <col min="4" max="4" width="9.85546875" style="182" bestFit="1" customWidth="1"/>
    <col min="5" max="5" width="15.7109375" customWidth="1"/>
    <col min="6" max="6" width="16.42578125" bestFit="1" customWidth="1"/>
    <col min="7" max="7" width="15.7109375" customWidth="1"/>
    <col min="8" max="8" width="3" customWidth="1"/>
    <col min="10" max="10" width="12.28515625" bestFit="1" customWidth="1"/>
  </cols>
  <sheetData>
    <row r="1" spans="1:7" ht="13.5" thickBot="1" x14ac:dyDescent="0.25"/>
    <row r="2" spans="1:7" x14ac:dyDescent="0.2">
      <c r="A2" s="231" t="s">
        <v>84</v>
      </c>
      <c r="B2" s="199" t="s">
        <v>54</v>
      </c>
      <c r="C2" s="200" t="s">
        <v>87</v>
      </c>
      <c r="D2" s="201" t="s">
        <v>74</v>
      </c>
      <c r="E2" s="233" t="s">
        <v>11</v>
      </c>
      <c r="F2" s="234" t="s">
        <v>35</v>
      </c>
      <c r="G2" s="235" t="s">
        <v>10</v>
      </c>
    </row>
    <row r="3" spans="1:7" ht="13.5" thickBot="1" x14ac:dyDescent="0.25">
      <c r="A3" s="232" t="s">
        <v>85</v>
      </c>
      <c r="B3" s="222"/>
      <c r="C3" s="223" t="s">
        <v>54</v>
      </c>
      <c r="D3" s="224" t="s">
        <v>88</v>
      </c>
      <c r="E3" s="236" t="s">
        <v>83</v>
      </c>
      <c r="F3" s="237" t="s">
        <v>83</v>
      </c>
      <c r="G3" s="238" t="s">
        <v>83</v>
      </c>
    </row>
    <row r="4" spans="1:7" ht="13.5" thickBot="1" x14ac:dyDescent="0.25">
      <c r="A4" s="227" t="s">
        <v>46</v>
      </c>
      <c r="B4" s="228"/>
      <c r="C4" s="228"/>
      <c r="D4" s="228"/>
      <c r="E4" s="229"/>
      <c r="F4" s="189"/>
      <c r="G4" s="230"/>
    </row>
    <row r="5" spans="1:7" x14ac:dyDescent="0.2">
      <c r="A5" s="84" t="s">
        <v>86</v>
      </c>
      <c r="B5" s="225"/>
      <c r="C5" s="239"/>
      <c r="D5" s="226"/>
      <c r="E5" s="85">
        <f>SUM(C5*D5)</f>
        <v>0</v>
      </c>
      <c r="F5" s="85">
        <v>0</v>
      </c>
      <c r="G5" s="79">
        <v>0</v>
      </c>
    </row>
    <row r="6" spans="1:7" x14ac:dyDescent="0.2">
      <c r="A6" s="66" t="s">
        <v>64</v>
      </c>
      <c r="B6" s="197"/>
      <c r="C6" s="240"/>
      <c r="D6" s="198"/>
      <c r="E6" s="65">
        <f t="shared" ref="E6:E40" si="0">SUM(C6*D6)</f>
        <v>0</v>
      </c>
      <c r="F6" s="65">
        <v>0</v>
      </c>
      <c r="G6" s="69">
        <v>0</v>
      </c>
    </row>
    <row r="7" spans="1:7" x14ac:dyDescent="0.2">
      <c r="A7" s="66" t="s">
        <v>66</v>
      </c>
      <c r="B7" s="197"/>
      <c r="C7" s="240"/>
      <c r="D7" s="198"/>
      <c r="E7" s="65">
        <f t="shared" si="0"/>
        <v>0</v>
      </c>
      <c r="F7" s="65">
        <v>0</v>
      </c>
      <c r="G7" s="69">
        <v>0</v>
      </c>
    </row>
    <row r="8" spans="1:7" x14ac:dyDescent="0.2">
      <c r="A8" s="66" t="s">
        <v>55</v>
      </c>
      <c r="B8" s="197"/>
      <c r="C8" s="240"/>
      <c r="D8" s="198"/>
      <c r="E8" s="65">
        <f t="shared" si="0"/>
        <v>0</v>
      </c>
      <c r="F8" s="65">
        <v>0</v>
      </c>
      <c r="G8" s="69">
        <v>0</v>
      </c>
    </row>
    <row r="9" spans="1:7" x14ac:dyDescent="0.2">
      <c r="A9" s="66" t="s">
        <v>62</v>
      </c>
      <c r="B9" s="197"/>
      <c r="C9" s="240"/>
      <c r="D9" s="198"/>
      <c r="E9" s="65">
        <f t="shared" si="0"/>
        <v>0</v>
      </c>
      <c r="F9" s="65">
        <v>0</v>
      </c>
      <c r="G9" s="69">
        <v>0</v>
      </c>
    </row>
    <row r="10" spans="1:7" x14ac:dyDescent="0.2">
      <c r="A10" s="66" t="s">
        <v>58</v>
      </c>
      <c r="B10" s="197"/>
      <c r="C10" s="240"/>
      <c r="D10" s="198"/>
      <c r="E10" s="65">
        <f>SUM(C10*D10)</f>
        <v>0</v>
      </c>
      <c r="F10" s="65">
        <v>0</v>
      </c>
      <c r="G10" s="69">
        <v>0</v>
      </c>
    </row>
    <row r="11" spans="1:7" x14ac:dyDescent="0.2">
      <c r="A11" s="66" t="s">
        <v>94</v>
      </c>
      <c r="B11" s="197"/>
      <c r="C11" s="240"/>
      <c r="D11" s="198"/>
      <c r="E11" s="65">
        <f>SUM(C11*D11)</f>
        <v>0</v>
      </c>
      <c r="F11" s="65">
        <v>0</v>
      </c>
      <c r="G11" s="69">
        <v>0</v>
      </c>
    </row>
    <row r="12" spans="1:7" x14ac:dyDescent="0.2">
      <c r="A12" s="66" t="s">
        <v>56</v>
      </c>
      <c r="B12" s="197"/>
      <c r="C12" s="240"/>
      <c r="D12" s="198"/>
      <c r="E12" s="65">
        <f t="shared" si="0"/>
        <v>0</v>
      </c>
      <c r="F12" s="65">
        <v>0</v>
      </c>
      <c r="G12" s="69">
        <v>0</v>
      </c>
    </row>
    <row r="13" spans="1:7" x14ac:dyDescent="0.2">
      <c r="A13" s="71" t="s">
        <v>65</v>
      </c>
      <c r="B13" s="197"/>
      <c r="C13" s="240"/>
      <c r="D13" s="198"/>
      <c r="E13" s="65">
        <f t="shared" si="0"/>
        <v>0</v>
      </c>
      <c r="F13" s="65">
        <v>0</v>
      </c>
      <c r="G13" s="69">
        <v>0</v>
      </c>
    </row>
    <row r="14" spans="1:7" x14ac:dyDescent="0.2">
      <c r="A14" s="66" t="s">
        <v>57</v>
      </c>
      <c r="B14" s="197"/>
      <c r="C14" s="240"/>
      <c r="D14" s="198"/>
      <c r="E14" s="65">
        <f t="shared" si="0"/>
        <v>0</v>
      </c>
      <c r="F14" s="65">
        <v>0</v>
      </c>
      <c r="G14" s="69">
        <v>0</v>
      </c>
    </row>
    <row r="15" spans="1:7" x14ac:dyDescent="0.2">
      <c r="A15" s="66" t="s">
        <v>63</v>
      </c>
      <c r="B15" s="197"/>
      <c r="C15" s="240"/>
      <c r="D15" s="198"/>
      <c r="E15" s="65">
        <f t="shared" si="0"/>
        <v>0</v>
      </c>
      <c r="F15" s="65">
        <v>0</v>
      </c>
      <c r="G15" s="69">
        <v>0</v>
      </c>
    </row>
    <row r="16" spans="1:7" x14ac:dyDescent="0.2">
      <c r="A16" s="66" t="s">
        <v>68</v>
      </c>
      <c r="B16" s="197"/>
      <c r="C16" s="240"/>
      <c r="D16" s="198"/>
      <c r="E16" s="65">
        <f t="shared" si="0"/>
        <v>0</v>
      </c>
      <c r="F16" s="65">
        <v>0</v>
      </c>
      <c r="G16" s="69">
        <v>0</v>
      </c>
    </row>
    <row r="17" spans="1:7" x14ac:dyDescent="0.2">
      <c r="A17" s="66" t="s">
        <v>69</v>
      </c>
      <c r="B17" s="197"/>
      <c r="C17" s="240"/>
      <c r="D17" s="198"/>
      <c r="E17" s="65">
        <f t="shared" si="0"/>
        <v>0</v>
      </c>
      <c r="F17" s="65">
        <v>0</v>
      </c>
      <c r="G17" s="69">
        <v>0</v>
      </c>
    </row>
    <row r="18" spans="1:7" x14ac:dyDescent="0.2">
      <c r="A18" s="66" t="s">
        <v>70</v>
      </c>
      <c r="B18" s="197"/>
      <c r="C18" s="240"/>
      <c r="D18" s="198"/>
      <c r="E18" s="65">
        <f t="shared" si="0"/>
        <v>0</v>
      </c>
      <c r="F18" s="65">
        <v>0</v>
      </c>
      <c r="G18" s="69">
        <v>0</v>
      </c>
    </row>
    <row r="19" spans="1:7" x14ac:dyDescent="0.2">
      <c r="A19" s="66" t="s">
        <v>71</v>
      </c>
      <c r="B19" s="197"/>
      <c r="C19" s="240"/>
      <c r="D19" s="198"/>
      <c r="E19" s="65">
        <f t="shared" si="0"/>
        <v>0</v>
      </c>
      <c r="F19" s="65">
        <v>0</v>
      </c>
      <c r="G19" s="69">
        <v>0</v>
      </c>
    </row>
    <row r="20" spans="1:7" x14ac:dyDescent="0.2">
      <c r="A20" s="66" t="s">
        <v>72</v>
      </c>
      <c r="B20" s="197"/>
      <c r="C20" s="240"/>
      <c r="D20" s="198"/>
      <c r="E20" s="65">
        <f t="shared" si="0"/>
        <v>0</v>
      </c>
      <c r="F20" s="65">
        <v>0</v>
      </c>
      <c r="G20" s="69">
        <v>0</v>
      </c>
    </row>
    <row r="21" spans="1:7" x14ac:dyDescent="0.2">
      <c r="A21" s="66" t="s">
        <v>100</v>
      </c>
      <c r="B21" s="197"/>
      <c r="C21" s="240"/>
      <c r="D21" s="198"/>
      <c r="E21" s="65">
        <f t="shared" si="0"/>
        <v>0</v>
      </c>
      <c r="F21" s="65">
        <v>0</v>
      </c>
      <c r="G21" s="69">
        <v>0</v>
      </c>
    </row>
    <row r="22" spans="1:7" x14ac:dyDescent="0.2">
      <c r="A22" s="66" t="s">
        <v>89</v>
      </c>
      <c r="B22" s="197"/>
      <c r="C22" s="240"/>
      <c r="D22" s="198"/>
      <c r="E22" s="65">
        <f t="shared" si="0"/>
        <v>0</v>
      </c>
      <c r="F22" s="65">
        <v>0</v>
      </c>
      <c r="G22" s="69">
        <v>0</v>
      </c>
    </row>
    <row r="23" spans="1:7" x14ac:dyDescent="0.2">
      <c r="A23" s="66" t="s">
        <v>61</v>
      </c>
      <c r="B23" s="197"/>
      <c r="C23" s="240"/>
      <c r="D23" s="198"/>
      <c r="E23" s="65">
        <f t="shared" si="0"/>
        <v>0</v>
      </c>
      <c r="F23" s="65">
        <v>0</v>
      </c>
      <c r="G23" s="69">
        <v>0</v>
      </c>
    </row>
    <row r="24" spans="1:7" x14ac:dyDescent="0.2">
      <c r="A24" s="66" t="s">
        <v>67</v>
      </c>
      <c r="B24" s="197"/>
      <c r="C24" s="240"/>
      <c r="D24" s="198"/>
      <c r="E24" s="65">
        <f t="shared" si="0"/>
        <v>0</v>
      </c>
      <c r="F24" s="65">
        <v>0</v>
      </c>
      <c r="G24" s="69">
        <v>0</v>
      </c>
    </row>
    <row r="25" spans="1:7" x14ac:dyDescent="0.2">
      <c r="A25" s="66" t="s">
        <v>59</v>
      </c>
      <c r="B25" s="197"/>
      <c r="C25" s="240"/>
      <c r="D25" s="198"/>
      <c r="E25" s="65">
        <f>SUM(C25*D25)</f>
        <v>0</v>
      </c>
      <c r="F25" s="65">
        <v>0</v>
      </c>
      <c r="G25" s="69">
        <v>0</v>
      </c>
    </row>
    <row r="26" spans="1:7" x14ac:dyDescent="0.2">
      <c r="A26" s="66" t="s">
        <v>90</v>
      </c>
      <c r="B26" s="197"/>
      <c r="C26" s="240"/>
      <c r="D26" s="198"/>
      <c r="E26" s="65">
        <f t="shared" ref="E26:E27" si="1">SUM(C26*D26)</f>
        <v>0</v>
      </c>
      <c r="F26" s="65">
        <v>0</v>
      </c>
      <c r="G26" s="69">
        <v>0</v>
      </c>
    </row>
    <row r="27" spans="1:7" x14ac:dyDescent="0.2">
      <c r="A27" s="66" t="s">
        <v>91</v>
      </c>
      <c r="B27" s="197"/>
      <c r="C27" s="240"/>
      <c r="D27" s="198"/>
      <c r="E27" s="65">
        <f t="shared" si="1"/>
        <v>0</v>
      </c>
      <c r="F27" s="65">
        <v>0</v>
      </c>
      <c r="G27" s="69">
        <v>0</v>
      </c>
    </row>
    <row r="28" spans="1:7" x14ac:dyDescent="0.2">
      <c r="A28" s="66" t="s">
        <v>92</v>
      </c>
      <c r="B28" s="197"/>
      <c r="C28" s="240"/>
      <c r="D28" s="198"/>
      <c r="E28" s="65">
        <f t="shared" ref="E28:E36" si="2">SUM(C28*D28)</f>
        <v>0</v>
      </c>
      <c r="F28" s="65">
        <v>0</v>
      </c>
      <c r="G28" s="69">
        <v>0</v>
      </c>
    </row>
    <row r="29" spans="1:7" x14ac:dyDescent="0.2">
      <c r="A29" s="136" t="s">
        <v>98</v>
      </c>
      <c r="B29" s="197"/>
      <c r="C29" s="240"/>
      <c r="D29" s="198"/>
      <c r="E29" s="65">
        <f t="shared" si="2"/>
        <v>0</v>
      </c>
      <c r="F29" s="65">
        <v>0</v>
      </c>
      <c r="G29" s="69">
        <v>0</v>
      </c>
    </row>
    <row r="30" spans="1:7" x14ac:dyDescent="0.2">
      <c r="A30" s="136" t="s">
        <v>99</v>
      </c>
      <c r="B30" s="197"/>
      <c r="C30" s="240"/>
      <c r="D30" s="198"/>
      <c r="E30" s="65">
        <f t="shared" si="2"/>
        <v>0</v>
      </c>
      <c r="F30" s="65"/>
      <c r="G30" s="69"/>
    </row>
    <row r="31" spans="1:7" x14ac:dyDescent="0.2">
      <c r="A31" s="136" t="s">
        <v>96</v>
      </c>
      <c r="B31" s="197"/>
      <c r="C31" s="240"/>
      <c r="D31" s="198"/>
      <c r="E31" s="65">
        <f t="shared" si="2"/>
        <v>0</v>
      </c>
      <c r="F31" s="65">
        <v>0</v>
      </c>
      <c r="G31" s="69">
        <v>0</v>
      </c>
    </row>
    <row r="32" spans="1:7" x14ac:dyDescent="0.2">
      <c r="A32" s="136" t="s">
        <v>93</v>
      </c>
      <c r="B32" s="197"/>
      <c r="C32" s="240"/>
      <c r="D32" s="198"/>
      <c r="E32" s="65">
        <f t="shared" si="2"/>
        <v>0</v>
      </c>
      <c r="F32" s="65">
        <v>0</v>
      </c>
      <c r="G32" s="69">
        <v>0</v>
      </c>
    </row>
    <row r="33" spans="1:15" x14ac:dyDescent="0.2">
      <c r="A33" s="136" t="s">
        <v>95</v>
      </c>
      <c r="B33" s="197"/>
      <c r="C33" s="240"/>
      <c r="D33" s="198"/>
      <c r="E33" s="65">
        <f t="shared" si="2"/>
        <v>0</v>
      </c>
      <c r="F33" s="65">
        <v>0</v>
      </c>
      <c r="G33" s="69">
        <v>0</v>
      </c>
    </row>
    <row r="34" spans="1:15" x14ac:dyDescent="0.2">
      <c r="A34" s="66" t="s">
        <v>33</v>
      </c>
      <c r="B34" s="197"/>
      <c r="C34" s="240"/>
      <c r="D34" s="198"/>
      <c r="E34" s="65">
        <f t="shared" si="2"/>
        <v>0</v>
      </c>
      <c r="F34" s="65">
        <v>0</v>
      </c>
      <c r="G34" s="69">
        <v>0</v>
      </c>
    </row>
    <row r="35" spans="1:15" x14ac:dyDescent="0.2">
      <c r="A35" s="66" t="s">
        <v>34</v>
      </c>
      <c r="B35" s="197"/>
      <c r="C35" s="240"/>
      <c r="D35" s="198"/>
      <c r="E35" s="65">
        <f t="shared" si="2"/>
        <v>0</v>
      </c>
      <c r="F35" s="65">
        <v>0</v>
      </c>
      <c r="G35" s="69">
        <v>0</v>
      </c>
    </row>
    <row r="36" spans="1:15" x14ac:dyDescent="0.2">
      <c r="A36" s="66" t="s">
        <v>60</v>
      </c>
      <c r="B36" s="197"/>
      <c r="C36" s="240"/>
      <c r="D36" s="198"/>
      <c r="E36" s="65">
        <f t="shared" si="2"/>
        <v>0</v>
      </c>
      <c r="F36" s="65">
        <v>0</v>
      </c>
      <c r="G36" s="69">
        <v>0</v>
      </c>
    </row>
    <row r="37" spans="1:15" x14ac:dyDescent="0.2">
      <c r="A37" s="66"/>
      <c r="B37" s="197"/>
      <c r="C37" s="240"/>
      <c r="D37" s="198"/>
      <c r="E37" s="65">
        <f t="shared" si="0"/>
        <v>0</v>
      </c>
      <c r="F37" s="65">
        <v>0</v>
      </c>
      <c r="G37" s="69">
        <v>0</v>
      </c>
    </row>
    <row r="38" spans="1:15" x14ac:dyDescent="0.2">
      <c r="A38" s="66"/>
      <c r="B38" s="197"/>
      <c r="C38" s="240"/>
      <c r="D38" s="198"/>
      <c r="E38" s="65">
        <f t="shared" si="0"/>
        <v>0</v>
      </c>
      <c r="F38" s="65">
        <v>0</v>
      </c>
      <c r="G38" s="69">
        <v>0</v>
      </c>
    </row>
    <row r="39" spans="1:15" x14ac:dyDescent="0.2">
      <c r="A39" s="66"/>
      <c r="B39" s="197"/>
      <c r="C39" s="240"/>
      <c r="D39" s="198"/>
      <c r="E39" s="65">
        <f t="shared" si="0"/>
        <v>0</v>
      </c>
      <c r="F39" s="65">
        <v>0</v>
      </c>
      <c r="G39" s="69">
        <v>0</v>
      </c>
      <c r="H39" s="47"/>
      <c r="I39" s="127"/>
      <c r="J39" s="126"/>
      <c r="K39" s="126"/>
      <c r="L39" s="126"/>
      <c r="M39" s="126"/>
      <c r="N39" s="126"/>
      <c r="O39" s="126"/>
    </row>
    <row r="40" spans="1:15" ht="13.5" thickBot="1" x14ac:dyDescent="0.25">
      <c r="A40" s="66"/>
      <c r="B40" s="202"/>
      <c r="C40" s="241"/>
      <c r="D40" s="203"/>
      <c r="E40" s="161">
        <f t="shared" si="0"/>
        <v>0</v>
      </c>
      <c r="F40" s="162">
        <v>0</v>
      </c>
      <c r="G40" s="159">
        <v>0</v>
      </c>
      <c r="H40" s="47"/>
      <c r="I40" s="127"/>
      <c r="J40" s="126"/>
      <c r="K40" s="126"/>
      <c r="L40" s="126"/>
      <c r="M40" s="126"/>
      <c r="N40" s="126"/>
      <c r="O40" s="126"/>
    </row>
    <row r="41" spans="1:15" ht="13.5" thickBot="1" x14ac:dyDescent="0.25">
      <c r="A41" s="163" t="s">
        <v>50</v>
      </c>
      <c r="B41" s="175"/>
      <c r="C41" s="242"/>
      <c r="D41" s="220"/>
      <c r="E41" s="164">
        <f>SUM(E5:E40)</f>
        <v>0</v>
      </c>
      <c r="F41" s="164">
        <f>SUM(F5:F40)</f>
        <v>0</v>
      </c>
      <c r="G41" s="123">
        <f>SUM(G5:G40)</f>
        <v>0</v>
      </c>
    </row>
    <row r="42" spans="1:15" x14ac:dyDescent="0.2">
      <c r="A42" s="152" t="s">
        <v>47</v>
      </c>
      <c r="B42" s="183"/>
      <c r="C42" s="243"/>
      <c r="D42" s="183"/>
      <c r="E42" s="153"/>
      <c r="F42" s="154"/>
      <c r="G42" s="155"/>
      <c r="H42" s="47"/>
      <c r="I42" s="127"/>
      <c r="J42" s="126"/>
      <c r="K42" s="126"/>
      <c r="L42" s="126"/>
      <c r="M42" s="126"/>
      <c r="N42" s="126"/>
      <c r="O42" s="126"/>
    </row>
    <row r="43" spans="1:15" x14ac:dyDescent="0.2">
      <c r="A43" s="66" t="s">
        <v>105</v>
      </c>
      <c r="B43" s="197"/>
      <c r="C43" s="240">
        <v>0</v>
      </c>
      <c r="D43" s="198"/>
      <c r="E43" s="65">
        <f t="shared" ref="E43:E47" si="3">SUM(C43*D43)</f>
        <v>0</v>
      </c>
      <c r="F43" s="37">
        <v>0</v>
      </c>
      <c r="G43" s="69">
        <v>0</v>
      </c>
      <c r="H43" s="47"/>
      <c r="I43" s="127"/>
      <c r="J43" s="126"/>
      <c r="K43" s="126"/>
      <c r="L43" s="126"/>
      <c r="M43" s="126"/>
      <c r="N43" s="126"/>
      <c r="O43" s="126"/>
    </row>
    <row r="44" spans="1:15" x14ac:dyDescent="0.2">
      <c r="A44" s="66" t="s">
        <v>33</v>
      </c>
      <c r="B44" s="197"/>
      <c r="C44" s="240">
        <v>0</v>
      </c>
      <c r="D44" s="198"/>
      <c r="E44" s="65">
        <f t="shared" si="3"/>
        <v>0</v>
      </c>
      <c r="F44" s="37">
        <v>0</v>
      </c>
      <c r="G44" s="69">
        <v>0</v>
      </c>
      <c r="H44" s="47"/>
      <c r="I44" s="127"/>
    </row>
    <row r="45" spans="1:15" x14ac:dyDescent="0.2">
      <c r="A45" s="66" t="s">
        <v>34</v>
      </c>
      <c r="B45" s="197"/>
      <c r="C45" s="240">
        <v>0</v>
      </c>
      <c r="D45" s="198"/>
      <c r="E45" s="65">
        <f t="shared" si="3"/>
        <v>0</v>
      </c>
      <c r="F45" s="37">
        <v>0</v>
      </c>
      <c r="G45" s="69">
        <v>0</v>
      </c>
    </row>
    <row r="46" spans="1:15" x14ac:dyDescent="0.2">
      <c r="A46" s="66"/>
      <c r="B46" s="197"/>
      <c r="C46" s="240"/>
      <c r="D46" s="198"/>
      <c r="E46" s="73">
        <f t="shared" si="3"/>
        <v>0</v>
      </c>
      <c r="F46" s="36">
        <v>0</v>
      </c>
      <c r="G46" s="68">
        <v>0</v>
      </c>
      <c r="H46" s="47"/>
    </row>
    <row r="47" spans="1:15" ht="13.5" thickBot="1" x14ac:dyDescent="0.25">
      <c r="A47" s="160"/>
      <c r="B47" s="202"/>
      <c r="C47" s="241"/>
      <c r="D47" s="203"/>
      <c r="E47" s="161">
        <f t="shared" si="3"/>
        <v>0</v>
      </c>
      <c r="F47" s="162">
        <v>0</v>
      </c>
      <c r="G47" s="159">
        <v>0</v>
      </c>
      <c r="H47" s="47"/>
    </row>
    <row r="48" spans="1:15" ht="13.5" thickBot="1" x14ac:dyDescent="0.25">
      <c r="A48" s="163" t="s">
        <v>49</v>
      </c>
      <c r="B48" s="175"/>
      <c r="C48" s="242"/>
      <c r="D48" s="220"/>
      <c r="E48" s="164">
        <f>SUM(E43:E47)</f>
        <v>0</v>
      </c>
      <c r="F48" s="164">
        <f>SUM(F43:F47)</f>
        <v>0</v>
      </c>
      <c r="G48" s="123">
        <f>SUM(G43:G47)</f>
        <v>0</v>
      </c>
      <c r="I48" s="127"/>
    </row>
    <row r="49" spans="1:15" x14ac:dyDescent="0.2">
      <c r="A49" s="165" t="s">
        <v>45</v>
      </c>
      <c r="B49" s="185"/>
      <c r="C49" s="244"/>
      <c r="D49" s="185"/>
      <c r="E49" s="166"/>
      <c r="F49" s="167"/>
      <c r="G49" s="168"/>
      <c r="I49" s="135"/>
      <c r="J49" s="171"/>
    </row>
    <row r="50" spans="1:15" x14ac:dyDescent="0.2">
      <c r="A50" s="84"/>
      <c r="B50" s="197"/>
      <c r="C50" s="240"/>
      <c r="D50" s="198"/>
      <c r="E50" s="65">
        <v>0</v>
      </c>
      <c r="F50" s="37">
        <v>0</v>
      </c>
      <c r="G50" s="69">
        <v>0</v>
      </c>
      <c r="I50" s="135"/>
      <c r="J50" s="171"/>
    </row>
    <row r="51" spans="1:15" ht="13.5" thickBot="1" x14ac:dyDescent="0.25">
      <c r="A51" s="157" t="s">
        <v>48</v>
      </c>
      <c r="B51" s="186"/>
      <c r="C51" s="245"/>
      <c r="D51" s="186"/>
      <c r="E51" s="158">
        <f>SUM(E50:E50)</f>
        <v>0</v>
      </c>
      <c r="F51" s="158">
        <f>SUM(F50:F50)</f>
        <v>0</v>
      </c>
      <c r="G51" s="156">
        <f>SUM(G50:G50)</f>
        <v>0</v>
      </c>
      <c r="H51" s="47"/>
    </row>
    <row r="52" spans="1:15" ht="15.75" thickBot="1" x14ac:dyDescent="0.3">
      <c r="A52" s="205" t="s">
        <v>23</v>
      </c>
      <c r="B52" s="206"/>
      <c r="C52" s="246"/>
      <c r="D52" s="206"/>
      <c r="E52" s="207">
        <f>SUM(E41+E48+E51)</f>
        <v>0</v>
      </c>
      <c r="F52" s="207">
        <f>SUM(F41+F48+F51)</f>
        <v>0</v>
      </c>
      <c r="G52" s="208">
        <f>SUM(G41+G48+G51)</f>
        <v>0</v>
      </c>
      <c r="H52" s="47"/>
    </row>
    <row r="53" spans="1:15" x14ac:dyDescent="0.2">
      <c r="A53" s="110"/>
      <c r="B53" s="187"/>
      <c r="C53" s="247"/>
      <c r="D53" s="187"/>
      <c r="E53" s="111"/>
      <c r="F53" s="111"/>
      <c r="G53" s="111"/>
    </row>
    <row r="54" spans="1:15" ht="13.5" thickBot="1" x14ac:dyDescent="0.25">
      <c r="A54" s="112"/>
      <c r="B54" s="188"/>
      <c r="C54" s="248"/>
      <c r="D54" s="188"/>
      <c r="E54" s="112"/>
      <c r="F54" s="112"/>
      <c r="G54" s="112"/>
    </row>
    <row r="55" spans="1:15" ht="13.5" thickBot="1" x14ac:dyDescent="0.25">
      <c r="A55" s="80" t="s">
        <v>22</v>
      </c>
      <c r="B55" s="189"/>
      <c r="C55" s="249"/>
      <c r="D55" s="189"/>
      <c r="E55" s="81" t="s">
        <v>8</v>
      </c>
      <c r="F55" s="82" t="s">
        <v>51</v>
      </c>
      <c r="G55" s="83" t="s">
        <v>9</v>
      </c>
    </row>
    <row r="56" spans="1:15" x14ac:dyDescent="0.2">
      <c r="A56" s="76" t="s">
        <v>16</v>
      </c>
      <c r="B56" s="190"/>
      <c r="C56" s="250"/>
      <c r="D56" s="190"/>
      <c r="E56" s="77">
        <v>0</v>
      </c>
      <c r="F56" s="78">
        <v>0</v>
      </c>
      <c r="G56" s="79">
        <v>0</v>
      </c>
    </row>
    <row r="57" spans="1:15" ht="12.75" customHeight="1" x14ac:dyDescent="0.2">
      <c r="A57" s="67" t="s">
        <v>19</v>
      </c>
      <c r="B57" s="191"/>
      <c r="C57" s="251"/>
      <c r="D57" s="191"/>
      <c r="E57" s="72">
        <v>0</v>
      </c>
      <c r="F57" s="37">
        <v>0</v>
      </c>
      <c r="G57" s="69">
        <v>0</v>
      </c>
      <c r="J57" s="126"/>
      <c r="K57" s="126"/>
      <c r="L57" s="126"/>
      <c r="M57" s="126"/>
      <c r="N57" s="126"/>
      <c r="O57" s="126"/>
    </row>
    <row r="58" spans="1:15" x14ac:dyDescent="0.2">
      <c r="A58" s="66" t="s">
        <v>73</v>
      </c>
      <c r="B58" s="184"/>
      <c r="C58" s="204"/>
      <c r="D58" s="184"/>
      <c r="E58" s="73">
        <f>D58*$C$58</f>
        <v>0</v>
      </c>
      <c r="F58" s="36">
        <v>0</v>
      </c>
      <c r="G58" s="68">
        <v>0</v>
      </c>
      <c r="H58" s="89"/>
      <c r="I58" s="135"/>
      <c r="J58" s="126"/>
      <c r="K58" s="126"/>
      <c r="L58" s="126"/>
      <c r="M58" s="126"/>
      <c r="N58" s="126"/>
      <c r="O58" s="126"/>
    </row>
    <row r="59" spans="1:15" x14ac:dyDescent="0.2">
      <c r="A59" s="66" t="s">
        <v>17</v>
      </c>
      <c r="B59" s="184"/>
      <c r="C59" s="204"/>
      <c r="D59" s="184"/>
      <c r="E59" s="73">
        <v>0</v>
      </c>
      <c r="F59" s="36">
        <v>0</v>
      </c>
      <c r="G59" s="68">
        <v>0</v>
      </c>
    </row>
    <row r="60" spans="1:15" x14ac:dyDescent="0.2">
      <c r="A60" s="66" t="s">
        <v>18</v>
      </c>
      <c r="B60" s="184"/>
      <c r="C60" s="204"/>
      <c r="D60" s="184"/>
      <c r="E60" s="73">
        <v>0</v>
      </c>
      <c r="F60" s="36">
        <v>0</v>
      </c>
      <c r="G60" s="68">
        <v>0</v>
      </c>
    </row>
    <row r="61" spans="1:15" x14ac:dyDescent="0.2">
      <c r="A61" s="67" t="s">
        <v>20</v>
      </c>
      <c r="B61" s="191"/>
      <c r="C61" s="251"/>
      <c r="D61" s="191"/>
      <c r="E61" s="72">
        <v>0</v>
      </c>
      <c r="F61" s="37">
        <v>0</v>
      </c>
      <c r="G61" s="69">
        <v>0</v>
      </c>
      <c r="H61" s="86"/>
      <c r="I61" s="49"/>
    </row>
    <row r="62" spans="1:15" ht="13.5" thickBot="1" x14ac:dyDescent="0.25">
      <c r="A62" s="71"/>
      <c r="B62" s="192"/>
      <c r="C62" s="252"/>
      <c r="D62" s="192"/>
      <c r="E62" s="74">
        <v>0</v>
      </c>
      <c r="F62" s="70">
        <v>0</v>
      </c>
      <c r="G62" s="75">
        <v>0</v>
      </c>
    </row>
    <row r="63" spans="1:15" ht="15.75" thickBot="1" x14ac:dyDescent="0.3">
      <c r="A63" s="205" t="s">
        <v>24</v>
      </c>
      <c r="B63" s="209"/>
      <c r="C63" s="246"/>
      <c r="D63" s="217"/>
      <c r="E63" s="210">
        <f>SUM(E56:E62)</f>
        <v>0</v>
      </c>
      <c r="F63" s="211">
        <f>SUM(F56:F62)</f>
        <v>0</v>
      </c>
      <c r="G63" s="212">
        <f>SUM(G56:G62)</f>
        <v>0</v>
      </c>
    </row>
    <row r="64" spans="1:15" ht="16.5" thickBot="1" x14ac:dyDescent="0.3">
      <c r="A64" s="216" t="s">
        <v>15</v>
      </c>
      <c r="B64" s="218"/>
      <c r="C64" s="253"/>
      <c r="D64" s="219"/>
      <c r="E64" s="213">
        <f>SUM(E52+E63)</f>
        <v>0</v>
      </c>
      <c r="F64" s="214">
        <f>SUM(F52+F63)</f>
        <v>0</v>
      </c>
      <c r="G64" s="215">
        <f>SUM(G52+G63)</f>
        <v>0</v>
      </c>
    </row>
    <row r="65" spans="1:14" x14ac:dyDescent="0.2">
      <c r="G65" s="27"/>
    </row>
    <row r="66" spans="1:14" x14ac:dyDescent="0.2">
      <c r="A66" s="49"/>
      <c r="B66" s="193"/>
      <c r="C66" s="193"/>
      <c r="D66" s="193"/>
      <c r="E66" s="48"/>
      <c r="F66" s="48"/>
      <c r="G66" s="48"/>
    </row>
    <row r="67" spans="1:14" x14ac:dyDescent="0.2">
      <c r="A67" s="49"/>
      <c r="B67" s="193"/>
      <c r="C67" s="193"/>
      <c r="D67" s="193"/>
      <c r="E67" s="50"/>
      <c r="F67" s="50"/>
      <c r="G67" s="50"/>
    </row>
    <row r="68" spans="1:14" x14ac:dyDescent="0.2">
      <c r="A68" s="49"/>
      <c r="B68" s="193"/>
      <c r="C68" s="193"/>
      <c r="D68" s="193"/>
      <c r="E68" s="50"/>
      <c r="F68" s="50"/>
      <c r="G68" s="50"/>
    </row>
    <row r="69" spans="1:14" x14ac:dyDescent="0.2">
      <c r="A69" s="11"/>
      <c r="B69" s="194"/>
      <c r="C69" s="194"/>
      <c r="D69" s="194"/>
      <c r="E69" s="50"/>
      <c r="F69" s="50"/>
      <c r="G69" s="50"/>
    </row>
    <row r="70" spans="1:14" x14ac:dyDescent="0.2">
      <c r="A70" s="11"/>
      <c r="B70" s="194"/>
      <c r="C70" s="194"/>
      <c r="D70" s="194"/>
      <c r="E70" s="58"/>
      <c r="F70" s="57"/>
      <c r="G70" s="57"/>
    </row>
    <row r="71" spans="1:14" x14ac:dyDescent="0.2">
      <c r="A71" s="11"/>
      <c r="B71" s="194"/>
      <c r="C71" s="194"/>
      <c r="D71" s="194"/>
      <c r="E71" s="58"/>
      <c r="F71" s="57"/>
      <c r="G71" s="57"/>
      <c r="N71" t="s">
        <v>37</v>
      </c>
    </row>
    <row r="72" spans="1:14" x14ac:dyDescent="0.2">
      <c r="A72" s="11"/>
      <c r="B72" s="194"/>
      <c r="C72" s="194"/>
      <c r="D72" s="194"/>
      <c r="E72" s="59"/>
      <c r="F72" s="57"/>
      <c r="G72" s="57"/>
    </row>
    <row r="73" spans="1:14" x14ac:dyDescent="0.2">
      <c r="A73" s="11"/>
      <c r="B73" s="194"/>
      <c r="C73" s="194"/>
      <c r="D73" s="194"/>
      <c r="E73" s="59"/>
      <c r="F73" s="57"/>
      <c r="G73" s="57"/>
    </row>
    <row r="74" spans="1:14" x14ac:dyDescent="0.2">
      <c r="A74" s="11"/>
      <c r="B74" s="194"/>
      <c r="C74" s="194"/>
      <c r="D74" s="194"/>
      <c r="E74" s="59"/>
      <c r="F74" s="57"/>
      <c r="G74" s="57"/>
    </row>
    <row r="75" spans="1:14" x14ac:dyDescent="0.2">
      <c r="A75" s="60"/>
      <c r="B75" s="195"/>
      <c r="C75" s="195"/>
      <c r="D75" s="195"/>
      <c r="E75" s="61"/>
      <c r="F75" s="62"/>
      <c r="G75" s="62"/>
    </row>
    <row r="76" spans="1:14" x14ac:dyDescent="0.2">
      <c r="A76" s="60"/>
      <c r="B76" s="195"/>
      <c r="C76" s="195"/>
      <c r="D76" s="195"/>
      <c r="E76" s="61"/>
      <c r="F76" s="62"/>
      <c r="G76" s="62"/>
    </row>
    <row r="77" spans="1:14" x14ac:dyDescent="0.2">
      <c r="A77" s="60"/>
      <c r="B77" s="195"/>
      <c r="C77" s="195"/>
      <c r="D77" s="195"/>
      <c r="E77" s="61"/>
      <c r="F77" s="62"/>
      <c r="G77" s="62"/>
    </row>
    <row r="78" spans="1:14" x14ac:dyDescent="0.2">
      <c r="A78" s="60"/>
      <c r="B78" s="195"/>
      <c r="C78" s="195"/>
      <c r="D78" s="195"/>
      <c r="E78" s="61"/>
      <c r="F78" s="62"/>
      <c r="G78" s="62"/>
    </row>
    <row r="79" spans="1:14" x14ac:dyDescent="0.2">
      <c r="A79" s="11"/>
      <c r="B79" s="194"/>
      <c r="C79" s="194"/>
      <c r="D79" s="194"/>
      <c r="E79" s="59"/>
      <c r="F79" s="59"/>
      <c r="G79" s="59"/>
    </row>
    <row r="80" spans="1:14" x14ac:dyDescent="0.2">
      <c r="A80" s="11"/>
      <c r="B80" s="194"/>
      <c r="C80" s="194"/>
      <c r="D80" s="194"/>
      <c r="E80" s="58"/>
      <c r="F80" s="57"/>
      <c r="G80" s="57"/>
    </row>
    <row r="81" spans="1:8" x14ac:dyDescent="0.2">
      <c r="A81" s="25"/>
      <c r="B81" s="10"/>
      <c r="C81" s="10"/>
      <c r="D81" s="10"/>
      <c r="E81" s="63"/>
      <c r="F81" s="64"/>
      <c r="G81" s="64"/>
      <c r="H81" s="18"/>
    </row>
    <row r="82" spans="1:8" x14ac:dyDescent="0.2">
      <c r="A82" s="1"/>
      <c r="B82" s="45"/>
      <c r="C82" s="45"/>
      <c r="D82" s="45"/>
      <c r="E82" s="1"/>
      <c r="F82" s="1"/>
      <c r="G82" s="1"/>
      <c r="H82" s="18"/>
    </row>
    <row r="83" spans="1:8" x14ac:dyDescent="0.2">
      <c r="A83" s="1"/>
      <c r="B83" s="45"/>
      <c r="C83" s="45"/>
      <c r="D83" s="45"/>
      <c r="E83" s="1"/>
      <c r="F83" s="1"/>
      <c r="G83" s="1"/>
      <c r="H83" s="18"/>
    </row>
    <row r="84" spans="1:8" x14ac:dyDescent="0.2">
      <c r="A84" s="1"/>
      <c r="B84" s="45"/>
      <c r="C84" s="45"/>
      <c r="D84" s="45"/>
      <c r="E84" s="1"/>
      <c r="F84" s="1"/>
      <c r="G84" s="1"/>
    </row>
    <row r="85" spans="1:8" x14ac:dyDescent="0.2">
      <c r="A85" s="1"/>
      <c r="B85" s="45"/>
      <c r="C85" s="45"/>
      <c r="D85" s="45"/>
      <c r="E85" s="1"/>
      <c r="F85" s="1"/>
      <c r="G85" s="1"/>
    </row>
    <row r="86" spans="1:8" x14ac:dyDescent="0.2">
      <c r="A86" s="1"/>
      <c r="B86" s="45"/>
      <c r="C86" s="45"/>
      <c r="D86" s="45"/>
      <c r="E86" s="1"/>
      <c r="F86" s="1"/>
      <c r="G86" s="1"/>
    </row>
    <row r="87" spans="1:8" x14ac:dyDescent="0.2">
      <c r="A87" s="21"/>
      <c r="B87" s="196"/>
      <c r="C87" s="196"/>
      <c r="D87" s="196"/>
      <c r="E87" s="21"/>
      <c r="F87" s="21"/>
      <c r="G87" s="21"/>
    </row>
    <row r="88" spans="1:8" x14ac:dyDescent="0.2">
      <c r="A88" s="21"/>
      <c r="B88" s="196"/>
      <c r="C88" s="196"/>
      <c r="D88" s="196"/>
      <c r="E88" s="21"/>
      <c r="F88" s="21"/>
      <c r="G88" s="21"/>
    </row>
    <row r="89" spans="1:8" x14ac:dyDescent="0.2">
      <c r="A89" s="21"/>
      <c r="B89" s="196"/>
      <c r="C89" s="196"/>
      <c r="D89" s="196"/>
      <c r="E89" s="21"/>
      <c r="F89" s="21"/>
      <c r="G89" s="21"/>
    </row>
    <row r="90" spans="1:8" x14ac:dyDescent="0.2">
      <c r="A90" s="21"/>
      <c r="B90" s="196"/>
      <c r="C90" s="196"/>
      <c r="D90" s="196"/>
      <c r="E90" s="21"/>
      <c r="F90" s="21"/>
      <c r="G90" s="21"/>
    </row>
    <row r="91" spans="1:8" x14ac:dyDescent="0.2">
      <c r="A91" s="21"/>
      <c r="B91" s="196"/>
      <c r="C91" s="196"/>
      <c r="D91" s="196"/>
      <c r="E91" s="21"/>
      <c r="F91" s="21"/>
      <c r="G91" s="21"/>
    </row>
    <row r="92" spans="1:8" x14ac:dyDescent="0.2">
      <c r="A92" s="21"/>
      <c r="B92" s="196"/>
      <c r="C92" s="196"/>
      <c r="D92" s="196"/>
      <c r="E92" s="21"/>
      <c r="F92" s="21"/>
      <c r="G92" s="21"/>
    </row>
  </sheetData>
  <phoneticPr fontId="6" type="noConversion"/>
  <pageMargins left="0.75" right="0.75" top="1" bottom="1" header="0.5" footer="0.5"/>
  <pageSetup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Totals</vt:lpstr>
      <vt:lpstr>Labor</vt:lpstr>
      <vt:lpstr>ODC's</vt:lpstr>
      <vt:lpstr>Labor!Print_Area</vt:lpstr>
      <vt:lpstr>'ODC''s'!Print_Area</vt:lpstr>
      <vt:lpstr>Totals!Print_Area</vt:lpstr>
    </vt:vector>
  </TitlesOfParts>
  <Company>NMCI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anna.lubetski</dc:creator>
  <cp:lastModifiedBy>Woods, Carolyn J CIV NAVFAC Washington</cp:lastModifiedBy>
  <cp:lastPrinted>2015-07-08T21:02:13Z</cp:lastPrinted>
  <dcterms:created xsi:type="dcterms:W3CDTF">2007-08-02T17:26:33Z</dcterms:created>
  <dcterms:modified xsi:type="dcterms:W3CDTF">2015-08-04T12:36:55Z</dcterms:modified>
</cp:coreProperties>
</file>