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ivotTables/pivotTable1.xml" ContentType="application/vnd.openxmlformats-officedocument.spreadsheetml.pivotTable+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hidePivotFieldList="1" defaultThemeVersion="166925"/>
  <mc:AlternateContent xmlns:mc="http://schemas.openxmlformats.org/markup-compatibility/2006">
    <mc:Choice Requires="x15">
      <x15ac:absPath xmlns:x15ac="http://schemas.microsoft.com/office/spreadsheetml/2010/11/ac" url="https://sba123.sharepoint.com/sites/OED/OWBO1/Grants/Competitions 2023/Initial/"/>
    </mc:Choice>
  </mc:AlternateContent>
  <xr:revisionPtr revIDLastSave="0" documentId="8_{00920185-B1A5-4521-8350-8476903AF0DB}" xr6:coauthVersionLast="47" xr6:coauthVersionMax="47" xr10:uidLastSave="{00000000-0000-0000-0000-000000000000}"/>
  <bookViews>
    <workbookView xWindow="28680" yWindow="-120" windowWidth="29040" windowHeight="15840" firstSheet="2" activeTab="2" xr2:uid="{00000000-000D-0000-FFFF-FFFF00000000}"/>
  </bookViews>
  <sheets>
    <sheet name="DropDowns" sheetId="7" state="hidden" r:id="rId1"/>
    <sheet name="Budget Flat" sheetId="9" state="hidden" r:id="rId2"/>
    <sheet name="Instructions" sheetId="12" r:id="rId3"/>
    <sheet name="Detailed Expenditures Summary" sheetId="5" r:id="rId4"/>
    <sheet name="Detailed Expenditure Worksheet" sheetId="2" r:id="rId5"/>
    <sheet name="Detailed Expenditure Worksh Y2" sheetId="15" r:id="rId6"/>
    <sheet name="Detailed Expenditure Worksh Y3" sheetId="16" r:id="rId7"/>
    <sheet name="Detailed Expenditure Worksh Y4" sheetId="17" r:id="rId8"/>
    <sheet name="Detailed Expenditure Worksh Y5" sheetId="18" r:id="rId9"/>
    <sheet name="Match &amp; Program Income" sheetId="10" r:id="rId10"/>
    <sheet name="Match Pivot" sheetId="14" r:id="rId11"/>
    <sheet name="DEW Example" sheetId="1" state="hidden" r:id="rId12"/>
    <sheet name="Budget Category Definitions" sheetId="3"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Category">[1]Sheet2!$B$1:$B$10</definedName>
    <definedName name="Contact_List">[2]!CenterList[#All]</definedName>
    <definedName name="DropDowns" localSheetId="1">[3]DropDowns!#REF!</definedName>
    <definedName name="DropDowns" localSheetId="9">[4]DropDowns!#REF!</definedName>
    <definedName name="DropDowns">DropDowns!#REF!</definedName>
    <definedName name="EDMISSum">'[2]Reporting Status'!$AG$12</definedName>
    <definedName name="FinSum">'[2]Reporting Status'!$AG$14</definedName>
    <definedName name="GrantManager">'[5]Drop Downs'!$D$1:$D$2</definedName>
    <definedName name="GrantType" localSheetId="1">[6]Dropdowns!$D$1:$D$3</definedName>
    <definedName name="GrantType">[7]Dropdowns!$D$1:$D$3</definedName>
    <definedName name="NarrativeSum">'[2]Reporting Status'!$AG$13</definedName>
    <definedName name="NCESubSum">'[2]Reporting Status'!$AG$15</definedName>
    <definedName name="NCESum">'[2]Reporting Status'!$Y$6</definedName>
    <definedName name="Personnel" localSheetId="1">[3]DropDowns!#REF!</definedName>
    <definedName name="Personnel" localSheetId="9">[4]DropDowns!#REF!</definedName>
    <definedName name="Personnel">DropDowns!#REF!</definedName>
    <definedName name="_xlnm.Print_Area" localSheetId="5">'Detailed Expenditure Worksh Y2'!$A$1:$L$446</definedName>
    <definedName name="_xlnm.Print_Area" localSheetId="6">'Detailed Expenditure Worksh Y3'!$A$1:$L$446</definedName>
    <definedName name="_xlnm.Print_Area" localSheetId="7">'Detailed Expenditure Worksh Y4'!$A$1:$L$446</definedName>
    <definedName name="_xlnm.Print_Area" localSheetId="8">'Detailed Expenditure Worksh Y5'!$A$1:$L$446</definedName>
    <definedName name="_xlnm.Print_Area" localSheetId="4">'Detailed Expenditure Worksheet'!$A$1:$L$446</definedName>
    <definedName name="_xlnm.Print_Area" localSheetId="3">'Detailed Expenditures Summary'!$A$1:$F$26</definedName>
    <definedName name="_xlnm.Print_Area" localSheetId="11">'DEW Example'!$A$1:$L$445</definedName>
    <definedName name="Program">[1]Sheet2!$C$1:$C$2</definedName>
    <definedName name="ProgramManager">'[5]Drop Downs'!$C$1:$C$6</definedName>
    <definedName name="Rate" localSheetId="1">[6]Dropdowns!$A$1:$A$4</definedName>
    <definedName name="Rate" localSheetId="3">[8]Dropdowns!$A$1:$A$4</definedName>
    <definedName name="Rate" localSheetId="2">[8]Dropdowns!$A$1:$A$4</definedName>
    <definedName name="Rate">[7]Dropdowns!$A$1:$A$4</definedName>
    <definedName name="Region1Times">'[9]Report Confirmation'!#REF!</definedName>
    <definedName name="Regions">'[5]Drop Downs'!$E$1:$E$10</definedName>
    <definedName name="Staff" localSheetId="1">[3]DropDowns!$A$1:$A$4</definedName>
    <definedName name="Staff" localSheetId="3">[8]Dropdowns!$B$1:$B$9</definedName>
    <definedName name="Staff" localSheetId="2">[8]Dropdowns!$B$1:$B$9</definedName>
    <definedName name="Staff" localSheetId="9">[4]DropDowns!$A$1:$A$4</definedName>
    <definedName name="Staff">DropDowns!$A$1:$A$4</definedName>
    <definedName name="StaffName" localSheetId="1">[3]DropDowns!$B$1:$B$34</definedName>
    <definedName name="StaffName" localSheetId="9">[4]DropDowns!$B$1:$B$34</definedName>
    <definedName name="StaffName">DropDowns!$B$1:$B$34</definedName>
    <definedName name="States">[4]States!$A$1:$A$51</definedName>
    <definedName name="Status">'[5]Drop Downs'!$G$1:$G$5</definedName>
    <definedName name="SubmissionStatusPage">[2]!ReportStatus2225[#All]</definedName>
    <definedName name="Travel" localSheetId="1">[3]DropDowns!$C$1:$C$6</definedName>
    <definedName name="Travel" localSheetId="9">[4]DropDowns!$C$1:$C$6</definedName>
    <definedName name="Travel">DropDowns!$C$1:$C$6</definedName>
    <definedName name="TravelCategory" localSheetId="1">[6]Dropdowns!$C$1:$C$6</definedName>
    <definedName name="TravelCategory" localSheetId="3">[8]Dropdowns!$C$1:$C$6</definedName>
    <definedName name="TravelCategory" localSheetId="2">[8]Dropdowns!$C$1:$C$6</definedName>
    <definedName name="TravelCategory">[7]Dropdowns!$C$1:$C$6</definedName>
    <definedName name="WBCName">'[5]Drop Downs'!$F$1:$F$140</definedName>
    <definedName name="WBCRoles">'[5]Drop Downs'!$A$1:$A$6</definedName>
    <definedName name="WBCs">[1]Sheet2!$A$1:$A$116</definedName>
    <definedName name="YesNo">'[5]Drop Downs'!$B$1:$B$2</definedName>
  </definedNames>
  <calcPr calcId="191029"/>
  <pivotCaches>
    <pivotCache cacheId="4" r:id="rId2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59" i="18" l="1"/>
  <c r="M158" i="18"/>
  <c r="M159" i="18" s="1"/>
  <c r="G158" i="18"/>
  <c r="K148" i="18"/>
  <c r="J148" i="18"/>
  <c r="I148" i="18"/>
  <c r="H148" i="18"/>
  <c r="M147" i="18"/>
  <c r="L147" i="18"/>
  <c r="G147" i="18"/>
  <c r="L146" i="18"/>
  <c r="M146" i="18" s="1"/>
  <c r="G146" i="18"/>
  <c r="L145" i="18"/>
  <c r="M145" i="18" s="1"/>
  <c r="G145" i="18"/>
  <c r="L144" i="18"/>
  <c r="M144" i="18" s="1"/>
  <c r="G144" i="18"/>
  <c r="M143" i="18"/>
  <c r="L143" i="18"/>
  <c r="G143" i="18"/>
  <c r="L142" i="18"/>
  <c r="M142" i="18" s="1"/>
  <c r="G142" i="18"/>
  <c r="L141" i="18"/>
  <c r="M141" i="18" s="1"/>
  <c r="G141" i="18"/>
  <c r="L140" i="18"/>
  <c r="M140" i="18" s="1"/>
  <c r="G140" i="18"/>
  <c r="M139" i="18"/>
  <c r="L139" i="18"/>
  <c r="G139" i="18"/>
  <c r="L138" i="18"/>
  <c r="L148" i="18" s="1"/>
  <c r="G138" i="18"/>
  <c r="L137" i="18"/>
  <c r="M137" i="18" s="1"/>
  <c r="G137" i="18"/>
  <c r="G148" i="18" s="1"/>
  <c r="K127" i="18"/>
  <c r="J127" i="18"/>
  <c r="I127" i="18"/>
  <c r="H127" i="18"/>
  <c r="G127" i="18"/>
  <c r="M126" i="18"/>
  <c r="L126" i="18"/>
  <c r="L125" i="18"/>
  <c r="M125" i="18" s="1"/>
  <c r="M124" i="18"/>
  <c r="L124" i="18"/>
  <c r="L123" i="18"/>
  <c r="M123" i="18" s="1"/>
  <c r="M122" i="18"/>
  <c r="L122" i="18"/>
  <c r="L121" i="18"/>
  <c r="M121" i="18" s="1"/>
  <c r="M120" i="18"/>
  <c r="L120" i="18"/>
  <c r="L119" i="18"/>
  <c r="M119" i="18" s="1"/>
  <c r="M118" i="18"/>
  <c r="L118" i="18"/>
  <c r="K108" i="18"/>
  <c r="J108" i="18"/>
  <c r="I108" i="18"/>
  <c r="H108" i="18"/>
  <c r="L107" i="18"/>
  <c r="M107" i="18" s="1"/>
  <c r="G107" i="18"/>
  <c r="M106" i="18"/>
  <c r="L106" i="18"/>
  <c r="G106" i="18"/>
  <c r="L105" i="18"/>
  <c r="M105" i="18" s="1"/>
  <c r="G105" i="18"/>
  <c r="L104" i="18"/>
  <c r="M104" i="18" s="1"/>
  <c r="G104" i="18"/>
  <c r="L103" i="18"/>
  <c r="M103" i="18" s="1"/>
  <c r="G103" i="18"/>
  <c r="M102" i="18"/>
  <c r="L102" i="18"/>
  <c r="G102" i="18"/>
  <c r="L101" i="18"/>
  <c r="M101" i="18" s="1"/>
  <c r="G101" i="18"/>
  <c r="L100" i="18"/>
  <c r="M100" i="18" s="1"/>
  <c r="G100" i="18"/>
  <c r="L99" i="18"/>
  <c r="M99" i="18" s="1"/>
  <c r="G99" i="18"/>
  <c r="M98" i="18"/>
  <c r="L98" i="18"/>
  <c r="G98" i="18"/>
  <c r="L97" i="18"/>
  <c r="M97" i="18" s="1"/>
  <c r="G97" i="18"/>
  <c r="L96" i="18"/>
  <c r="M96" i="18" s="1"/>
  <c r="G96" i="18"/>
  <c r="L95" i="18"/>
  <c r="M95" i="18" s="1"/>
  <c r="G95" i="18"/>
  <c r="M94" i="18"/>
  <c r="L94" i="18"/>
  <c r="G94" i="18"/>
  <c r="G108" i="18" s="1"/>
  <c r="K84" i="18"/>
  <c r="J84" i="18"/>
  <c r="I84" i="18"/>
  <c r="H84" i="18"/>
  <c r="L83" i="18"/>
  <c r="M83" i="18" s="1"/>
  <c r="G83" i="18"/>
  <c r="L82" i="18"/>
  <c r="M82" i="18" s="1"/>
  <c r="G82" i="18"/>
  <c r="M81" i="18"/>
  <c r="L81" i="18"/>
  <c r="G81" i="18"/>
  <c r="L80" i="18"/>
  <c r="L84" i="18" s="1"/>
  <c r="G80" i="18"/>
  <c r="M79" i="18"/>
  <c r="L79" i="18"/>
  <c r="G79" i="18"/>
  <c r="G84" i="18" s="1"/>
  <c r="K69" i="18"/>
  <c r="J69" i="18"/>
  <c r="I69" i="18"/>
  <c r="H69" i="18"/>
  <c r="M68" i="18"/>
  <c r="L68" i="18"/>
  <c r="G68" i="18"/>
  <c r="L67" i="18"/>
  <c r="M67" i="18" s="1"/>
  <c r="G67" i="18"/>
  <c r="M66" i="18"/>
  <c r="L66" i="18"/>
  <c r="G66" i="18"/>
  <c r="L65" i="18"/>
  <c r="M65" i="18" s="1"/>
  <c r="G65" i="18"/>
  <c r="M64" i="18"/>
  <c r="L64" i="18"/>
  <c r="G64" i="18"/>
  <c r="L63" i="18"/>
  <c r="M63" i="18" s="1"/>
  <c r="G63" i="18"/>
  <c r="L62" i="18"/>
  <c r="M62" i="18" s="1"/>
  <c r="G62" i="18"/>
  <c r="L61" i="18"/>
  <c r="M61" i="18" s="1"/>
  <c r="G61" i="18"/>
  <c r="M60" i="18"/>
  <c r="L60" i="18"/>
  <c r="G60" i="18"/>
  <c r="L59" i="18"/>
  <c r="M59" i="18" s="1"/>
  <c r="G59" i="18"/>
  <c r="M58" i="18"/>
  <c r="L58" i="18"/>
  <c r="G58" i="18"/>
  <c r="L57" i="18"/>
  <c r="M57" i="18" s="1"/>
  <c r="G57" i="18"/>
  <c r="M56" i="18"/>
  <c r="L56" i="18"/>
  <c r="G56" i="18"/>
  <c r="L55" i="18"/>
  <c r="M55" i="18" s="1"/>
  <c r="G55" i="18"/>
  <c r="L54" i="18"/>
  <c r="M54" i="18" s="1"/>
  <c r="G54" i="18"/>
  <c r="L53" i="18"/>
  <c r="M53" i="18" s="1"/>
  <c r="G53" i="18"/>
  <c r="M52" i="18"/>
  <c r="L52" i="18"/>
  <c r="G52" i="18"/>
  <c r="L51" i="18"/>
  <c r="M51" i="18" s="1"/>
  <c r="G51" i="18"/>
  <c r="M50" i="18"/>
  <c r="L50" i="18"/>
  <c r="G50" i="18"/>
  <c r="L49" i="18"/>
  <c r="L69" i="18" s="1"/>
  <c r="G49" i="18"/>
  <c r="M48" i="18"/>
  <c r="L48" i="18"/>
  <c r="G48" i="18"/>
  <c r="G69" i="18" s="1"/>
  <c r="K38" i="18"/>
  <c r="J38" i="18"/>
  <c r="I38" i="18"/>
  <c r="H38" i="18"/>
  <c r="M37" i="18"/>
  <c r="L37" i="18"/>
  <c r="G37" i="18"/>
  <c r="L36" i="18"/>
  <c r="M36" i="18" s="1"/>
  <c r="G36" i="18"/>
  <c r="M35" i="18"/>
  <c r="L35" i="18"/>
  <c r="G35" i="18"/>
  <c r="L34" i="18"/>
  <c r="M34" i="18" s="1"/>
  <c r="G34" i="18"/>
  <c r="L33" i="18"/>
  <c r="M33" i="18" s="1"/>
  <c r="G33" i="18"/>
  <c r="L32" i="18"/>
  <c r="M32" i="18" s="1"/>
  <c r="G32" i="18"/>
  <c r="L31" i="18"/>
  <c r="M31" i="18" s="1"/>
  <c r="G31" i="18"/>
  <c r="L30" i="18"/>
  <c r="M30" i="18" s="1"/>
  <c r="G30" i="18"/>
  <c r="M29" i="18"/>
  <c r="L29" i="18"/>
  <c r="G29" i="18"/>
  <c r="G38" i="18" s="1"/>
  <c r="L28" i="18"/>
  <c r="L38" i="18" s="1"/>
  <c r="K18" i="18"/>
  <c r="J18" i="18"/>
  <c r="I18" i="18"/>
  <c r="H18" i="18"/>
  <c r="M17" i="18"/>
  <c r="L17" i="18"/>
  <c r="G17" i="18"/>
  <c r="M16" i="18"/>
  <c r="L16" i="18"/>
  <c r="G16" i="18"/>
  <c r="M15" i="18"/>
  <c r="L15" i="18"/>
  <c r="G15" i="18"/>
  <c r="M14" i="18"/>
  <c r="L14" i="18"/>
  <c r="L18" i="18" s="1"/>
  <c r="G14" i="18"/>
  <c r="M13" i="18"/>
  <c r="L13" i="18"/>
  <c r="G13" i="18"/>
  <c r="M12" i="18"/>
  <c r="L12" i="18"/>
  <c r="G12" i="18"/>
  <c r="M11" i="18"/>
  <c r="M18" i="18" s="1"/>
  <c r="L11" i="18"/>
  <c r="G11" i="18"/>
  <c r="M10" i="18"/>
  <c r="L10" i="18"/>
  <c r="G10" i="18"/>
  <c r="M9" i="18"/>
  <c r="L9" i="18"/>
  <c r="G9" i="18"/>
  <c r="M8" i="18"/>
  <c r="L8" i="18"/>
  <c r="G8" i="18"/>
  <c r="G18" i="18" s="1"/>
  <c r="L159" i="17"/>
  <c r="M158" i="17"/>
  <c r="M159" i="17" s="1"/>
  <c r="G158" i="17"/>
  <c r="K148" i="17"/>
  <c r="J148" i="17"/>
  <c r="I148" i="17"/>
  <c r="H148" i="17"/>
  <c r="L147" i="17"/>
  <c r="M147" i="17" s="1"/>
  <c r="G147" i="17"/>
  <c r="L146" i="17"/>
  <c r="M146" i="17" s="1"/>
  <c r="G146" i="17"/>
  <c r="M145" i="17"/>
  <c r="L145" i="17"/>
  <c r="G145" i="17"/>
  <c r="L144" i="17"/>
  <c r="M144" i="17" s="1"/>
  <c r="G144" i="17"/>
  <c r="M143" i="17"/>
  <c r="L143" i="17"/>
  <c r="G143" i="17"/>
  <c r="L142" i="17"/>
  <c r="M142" i="17" s="1"/>
  <c r="G142" i="17"/>
  <c r="M141" i="17"/>
  <c r="L141" i="17"/>
  <c r="G141" i="17"/>
  <c r="L140" i="17"/>
  <c r="M140" i="17" s="1"/>
  <c r="G140" i="17"/>
  <c r="L139" i="17"/>
  <c r="M139" i="17" s="1"/>
  <c r="G139" i="17"/>
  <c r="L138" i="17"/>
  <c r="L148" i="17" s="1"/>
  <c r="G138" i="17"/>
  <c r="M137" i="17"/>
  <c r="L137" i="17"/>
  <c r="G137" i="17"/>
  <c r="G148" i="17" s="1"/>
  <c r="L127" i="17"/>
  <c r="K127" i="17"/>
  <c r="J127" i="17"/>
  <c r="I127" i="17"/>
  <c r="H127" i="17"/>
  <c r="G127" i="17"/>
  <c r="L126" i="17"/>
  <c r="M126" i="17" s="1"/>
  <c r="M125" i="17"/>
  <c r="L125" i="17"/>
  <c r="M124" i="17"/>
  <c r="L124" i="17"/>
  <c r="M123" i="17"/>
  <c r="L123" i="17"/>
  <c r="L122" i="17"/>
  <c r="M122" i="17" s="1"/>
  <c r="M121" i="17"/>
  <c r="L121" i="17"/>
  <c r="M120" i="17"/>
  <c r="L120" i="17"/>
  <c r="M119" i="17"/>
  <c r="L119" i="17"/>
  <c r="L118" i="17"/>
  <c r="M118" i="17" s="1"/>
  <c r="K108" i="17"/>
  <c r="J108" i="17"/>
  <c r="I108" i="17"/>
  <c r="H108" i="17"/>
  <c r="L107" i="17"/>
  <c r="M107" i="17" s="1"/>
  <c r="G107" i="17"/>
  <c r="M106" i="17"/>
  <c r="L106" i="17"/>
  <c r="G106" i="17"/>
  <c r="M105" i="17"/>
  <c r="L105" i="17"/>
  <c r="G105" i="17"/>
  <c r="M104" i="17"/>
  <c r="L104" i="17"/>
  <c r="G104" i="17"/>
  <c r="L103" i="17"/>
  <c r="M103" i="17" s="1"/>
  <c r="G103" i="17"/>
  <c r="L102" i="17"/>
  <c r="M102" i="17" s="1"/>
  <c r="G102" i="17"/>
  <c r="L101" i="17"/>
  <c r="M101" i="17" s="1"/>
  <c r="G101" i="17"/>
  <c r="M100" i="17"/>
  <c r="L100" i="17"/>
  <c r="G100" i="17"/>
  <c r="L99" i="17"/>
  <c r="M99" i="17" s="1"/>
  <c r="G99" i="17"/>
  <c r="M98" i="17"/>
  <c r="L98" i="17"/>
  <c r="G98" i="17"/>
  <c r="M97" i="17"/>
  <c r="L97" i="17"/>
  <c r="G97" i="17"/>
  <c r="M96" i="17"/>
  <c r="L96" i="17"/>
  <c r="G96" i="17"/>
  <c r="L95" i="17"/>
  <c r="M95" i="17" s="1"/>
  <c r="G95" i="17"/>
  <c r="L94" i="17"/>
  <c r="M94" i="17" s="1"/>
  <c r="G94" i="17"/>
  <c r="G108" i="17" s="1"/>
  <c r="K84" i="17"/>
  <c r="J84" i="17"/>
  <c r="I84" i="17"/>
  <c r="H84" i="17"/>
  <c r="M83" i="17"/>
  <c r="L83" i="17"/>
  <c r="G83" i="17"/>
  <c r="L82" i="17"/>
  <c r="M82" i="17" s="1"/>
  <c r="G82" i="17"/>
  <c r="L81" i="17"/>
  <c r="M81" i="17" s="1"/>
  <c r="G81" i="17"/>
  <c r="G84" i="17" s="1"/>
  <c r="L80" i="17"/>
  <c r="M80" i="17" s="1"/>
  <c r="G80" i="17"/>
  <c r="M79" i="17"/>
  <c r="L79" i="17"/>
  <c r="G79" i="17"/>
  <c r="K69" i="17"/>
  <c r="J69" i="17"/>
  <c r="I69" i="17"/>
  <c r="H69" i="17"/>
  <c r="L68" i="17"/>
  <c r="M68" i="17" s="1"/>
  <c r="G68" i="17"/>
  <c r="L67" i="17"/>
  <c r="M67" i="17" s="1"/>
  <c r="G67" i="17"/>
  <c r="M66" i="17"/>
  <c r="L66" i="17"/>
  <c r="G66" i="17"/>
  <c r="L65" i="17"/>
  <c r="M65" i="17" s="1"/>
  <c r="G65" i="17"/>
  <c r="M64" i="17"/>
  <c r="L64" i="17"/>
  <c r="G64" i="17"/>
  <c r="M63" i="17"/>
  <c r="L63" i="17"/>
  <c r="G63" i="17"/>
  <c r="M62" i="17"/>
  <c r="L62" i="17"/>
  <c r="G62" i="17"/>
  <c r="L61" i="17"/>
  <c r="M61" i="17" s="1"/>
  <c r="G61" i="17"/>
  <c r="L60" i="17"/>
  <c r="M60" i="17" s="1"/>
  <c r="G60" i="17"/>
  <c r="L59" i="17"/>
  <c r="M59" i="17" s="1"/>
  <c r="G59" i="17"/>
  <c r="M58" i="17"/>
  <c r="L58" i="17"/>
  <c r="G58" i="17"/>
  <c r="L57" i="17"/>
  <c r="M57" i="17" s="1"/>
  <c r="G57" i="17"/>
  <c r="M56" i="17"/>
  <c r="L56" i="17"/>
  <c r="G56" i="17"/>
  <c r="M55" i="17"/>
  <c r="L55" i="17"/>
  <c r="G55" i="17"/>
  <c r="M54" i="17"/>
  <c r="L54" i="17"/>
  <c r="G54" i="17"/>
  <c r="L53" i="17"/>
  <c r="M53" i="17" s="1"/>
  <c r="G53" i="17"/>
  <c r="L52" i="17"/>
  <c r="M52" i="17" s="1"/>
  <c r="G52" i="17"/>
  <c r="L51" i="17"/>
  <c r="M51" i="17" s="1"/>
  <c r="G51" i="17"/>
  <c r="M50" i="17"/>
  <c r="L50" i="17"/>
  <c r="G50" i="17"/>
  <c r="L49" i="17"/>
  <c r="L69" i="17" s="1"/>
  <c r="G49" i="17"/>
  <c r="M48" i="17"/>
  <c r="L48" i="17"/>
  <c r="G48" i="17"/>
  <c r="G69" i="17" s="1"/>
  <c r="K38" i="17"/>
  <c r="J38" i="17"/>
  <c r="I38" i="17"/>
  <c r="H38" i="17"/>
  <c r="M37" i="17"/>
  <c r="L37" i="17"/>
  <c r="G37" i="17"/>
  <c r="L36" i="17"/>
  <c r="M36" i="17" s="1"/>
  <c r="G36" i="17"/>
  <c r="M35" i="17"/>
  <c r="L35" i="17"/>
  <c r="G35" i="17"/>
  <c r="L34" i="17"/>
  <c r="M34" i="17" s="1"/>
  <c r="G34" i="17"/>
  <c r="M33" i="17"/>
  <c r="L33" i="17"/>
  <c r="G33" i="17"/>
  <c r="L32" i="17"/>
  <c r="M32" i="17" s="1"/>
  <c r="G32" i="17"/>
  <c r="L31" i="17"/>
  <c r="M31" i="17" s="1"/>
  <c r="G31" i="17"/>
  <c r="L30" i="17"/>
  <c r="M30" i="17" s="1"/>
  <c r="G30" i="17"/>
  <c r="G38" i="17" s="1"/>
  <c r="M29" i="17"/>
  <c r="L29" i="17"/>
  <c r="G29" i="17"/>
  <c r="L28" i="17"/>
  <c r="L38" i="17" s="1"/>
  <c r="K18" i="17"/>
  <c r="J18" i="17"/>
  <c r="I18" i="17"/>
  <c r="H18" i="17"/>
  <c r="M17" i="17"/>
  <c r="L17" i="17"/>
  <c r="G17" i="17"/>
  <c r="M16" i="17"/>
  <c r="L16" i="17"/>
  <c r="G16" i="17"/>
  <c r="M15" i="17"/>
  <c r="L15" i="17"/>
  <c r="G15" i="17"/>
  <c r="M14" i="17"/>
  <c r="L14" i="17"/>
  <c r="G14" i="17"/>
  <c r="M13" i="17"/>
  <c r="L13" i="17"/>
  <c r="G13" i="17"/>
  <c r="M12" i="17"/>
  <c r="L12" i="17"/>
  <c r="G12" i="17"/>
  <c r="M11" i="17"/>
  <c r="L11" i="17"/>
  <c r="G11" i="17"/>
  <c r="M10" i="17"/>
  <c r="L10" i="17"/>
  <c r="G10" i="17"/>
  <c r="M9" i="17"/>
  <c r="L9" i="17"/>
  <c r="G9" i="17"/>
  <c r="G18" i="17" s="1"/>
  <c r="M8" i="17"/>
  <c r="M18" i="17" s="1"/>
  <c r="L8" i="17"/>
  <c r="L18" i="17" s="1"/>
  <c r="G8" i="17"/>
  <c r="M159" i="16"/>
  <c r="L159" i="16"/>
  <c r="M158" i="16"/>
  <c r="G158" i="16"/>
  <c r="K148" i="16"/>
  <c r="J148" i="16"/>
  <c r="I148" i="16"/>
  <c r="H148" i="16"/>
  <c r="L147" i="16"/>
  <c r="M147" i="16" s="1"/>
  <c r="G147" i="16"/>
  <c r="L146" i="16"/>
  <c r="M146" i="16" s="1"/>
  <c r="G146" i="16"/>
  <c r="M145" i="16"/>
  <c r="L145" i="16"/>
  <c r="G145" i="16"/>
  <c r="L144" i="16"/>
  <c r="L148" i="16" s="1"/>
  <c r="G144" i="16"/>
  <c r="M143" i="16"/>
  <c r="L143" i="16"/>
  <c r="G143" i="16"/>
  <c r="M142" i="16"/>
  <c r="L142" i="16"/>
  <c r="G142" i="16"/>
  <c r="M141" i="16"/>
  <c r="L141" i="16"/>
  <c r="G141" i="16"/>
  <c r="L140" i="16"/>
  <c r="M140" i="16" s="1"/>
  <c r="G140" i="16"/>
  <c r="L139" i="16"/>
  <c r="M139" i="16" s="1"/>
  <c r="G139" i="16"/>
  <c r="L138" i="16"/>
  <c r="M138" i="16" s="1"/>
  <c r="G138" i="16"/>
  <c r="M137" i="16"/>
  <c r="L137" i="16"/>
  <c r="G137" i="16"/>
  <c r="G148" i="16" s="1"/>
  <c r="L127" i="16"/>
  <c r="K127" i="16"/>
  <c r="J127" i="16"/>
  <c r="I127" i="16"/>
  <c r="H127" i="16"/>
  <c r="G127" i="16"/>
  <c r="L126" i="16"/>
  <c r="M126" i="16" s="1"/>
  <c r="M125" i="16"/>
  <c r="L125" i="16"/>
  <c r="M124" i="16"/>
  <c r="L124" i="16"/>
  <c r="M123" i="16"/>
  <c r="L123" i="16"/>
  <c r="L122" i="16"/>
  <c r="M122" i="16" s="1"/>
  <c r="M121" i="16"/>
  <c r="L121" i="16"/>
  <c r="M120" i="16"/>
  <c r="L120" i="16"/>
  <c r="M119" i="16"/>
  <c r="L119" i="16"/>
  <c r="L118" i="16"/>
  <c r="M118" i="16" s="1"/>
  <c r="K108" i="16"/>
  <c r="J108" i="16"/>
  <c r="I108" i="16"/>
  <c r="H108" i="16"/>
  <c r="L107" i="16"/>
  <c r="M107" i="16" s="1"/>
  <c r="G107" i="16"/>
  <c r="M106" i="16"/>
  <c r="L106" i="16"/>
  <c r="G106" i="16"/>
  <c r="M105" i="16"/>
  <c r="L105" i="16"/>
  <c r="G105" i="16"/>
  <c r="M104" i="16"/>
  <c r="L104" i="16"/>
  <c r="G104" i="16"/>
  <c r="L103" i="16"/>
  <c r="M103" i="16" s="1"/>
  <c r="G103" i="16"/>
  <c r="L102" i="16"/>
  <c r="M102" i="16" s="1"/>
  <c r="G102" i="16"/>
  <c r="L101" i="16"/>
  <c r="M101" i="16" s="1"/>
  <c r="G101" i="16"/>
  <c r="M100" i="16"/>
  <c r="L100" i="16"/>
  <c r="G100" i="16"/>
  <c r="L99" i="16"/>
  <c r="M99" i="16" s="1"/>
  <c r="G99" i="16"/>
  <c r="M98" i="16"/>
  <c r="L98" i="16"/>
  <c r="G98" i="16"/>
  <c r="M97" i="16"/>
  <c r="L97" i="16"/>
  <c r="G97" i="16"/>
  <c r="M96" i="16"/>
  <c r="L96" i="16"/>
  <c r="G96" i="16"/>
  <c r="L95" i="16"/>
  <c r="M95" i="16" s="1"/>
  <c r="G95" i="16"/>
  <c r="L94" i="16"/>
  <c r="M94" i="16" s="1"/>
  <c r="G94" i="16"/>
  <c r="G108" i="16" s="1"/>
  <c r="K84" i="16"/>
  <c r="J84" i="16"/>
  <c r="I84" i="16"/>
  <c r="H84" i="16"/>
  <c r="M83" i="16"/>
  <c r="L83" i="16"/>
  <c r="G83" i="16"/>
  <c r="L82" i="16"/>
  <c r="M82" i="16" s="1"/>
  <c r="G82" i="16"/>
  <c r="L81" i="16"/>
  <c r="M81" i="16" s="1"/>
  <c r="G81" i="16"/>
  <c r="L80" i="16"/>
  <c r="M80" i="16" s="1"/>
  <c r="G80" i="16"/>
  <c r="G84" i="16" s="1"/>
  <c r="M79" i="16"/>
  <c r="L79" i="16"/>
  <c r="G79" i="16"/>
  <c r="K69" i="16"/>
  <c r="J69" i="16"/>
  <c r="I69" i="16"/>
  <c r="H69" i="16"/>
  <c r="L68" i="16"/>
  <c r="M68" i="16" s="1"/>
  <c r="G68" i="16"/>
  <c r="L67" i="16"/>
  <c r="M67" i="16" s="1"/>
  <c r="G67" i="16"/>
  <c r="M66" i="16"/>
  <c r="L66" i="16"/>
  <c r="G66" i="16"/>
  <c r="L65" i="16"/>
  <c r="M65" i="16" s="1"/>
  <c r="G65" i="16"/>
  <c r="M64" i="16"/>
  <c r="L64" i="16"/>
  <c r="G64" i="16"/>
  <c r="M63" i="16"/>
  <c r="L63" i="16"/>
  <c r="G63" i="16"/>
  <c r="M62" i="16"/>
  <c r="L62" i="16"/>
  <c r="G62" i="16"/>
  <c r="L61" i="16"/>
  <c r="M61" i="16" s="1"/>
  <c r="G61" i="16"/>
  <c r="L60" i="16"/>
  <c r="M60" i="16" s="1"/>
  <c r="G60" i="16"/>
  <c r="L59" i="16"/>
  <c r="M59" i="16" s="1"/>
  <c r="G59" i="16"/>
  <c r="M58" i="16"/>
  <c r="L58" i="16"/>
  <c r="G58" i="16"/>
  <c r="L57" i="16"/>
  <c r="M57" i="16" s="1"/>
  <c r="G57" i="16"/>
  <c r="M56" i="16"/>
  <c r="L56" i="16"/>
  <c r="G56" i="16"/>
  <c r="M55" i="16"/>
  <c r="L55" i="16"/>
  <c r="G55" i="16"/>
  <c r="M54" i="16"/>
  <c r="L54" i="16"/>
  <c r="G54" i="16"/>
  <c r="L53" i="16"/>
  <c r="M53" i="16" s="1"/>
  <c r="G53" i="16"/>
  <c r="L52" i="16"/>
  <c r="M52" i="16" s="1"/>
  <c r="G52" i="16"/>
  <c r="L51" i="16"/>
  <c r="M51" i="16" s="1"/>
  <c r="G51" i="16"/>
  <c r="M50" i="16"/>
  <c r="L50" i="16"/>
  <c r="G50" i="16"/>
  <c r="L49" i="16"/>
  <c r="L69" i="16" s="1"/>
  <c r="G49" i="16"/>
  <c r="M48" i="16"/>
  <c r="L48" i="16"/>
  <c r="G48" i="16"/>
  <c r="G69" i="16" s="1"/>
  <c r="K38" i="16"/>
  <c r="J38" i="16"/>
  <c r="I38" i="16"/>
  <c r="H38" i="16"/>
  <c r="M37" i="16"/>
  <c r="L37" i="16"/>
  <c r="G37" i="16"/>
  <c r="L36" i="16"/>
  <c r="M36" i="16" s="1"/>
  <c r="G36" i="16"/>
  <c r="M35" i="16"/>
  <c r="L35" i="16"/>
  <c r="G35" i="16"/>
  <c r="L34" i="16"/>
  <c r="M34" i="16" s="1"/>
  <c r="G34" i="16"/>
  <c r="M33" i="16"/>
  <c r="L33" i="16"/>
  <c r="G33" i="16"/>
  <c r="L32" i="16"/>
  <c r="M32" i="16" s="1"/>
  <c r="G32" i="16"/>
  <c r="L31" i="16"/>
  <c r="M31" i="16" s="1"/>
  <c r="G31" i="16"/>
  <c r="L30" i="16"/>
  <c r="M30" i="16" s="1"/>
  <c r="G30" i="16"/>
  <c r="M29" i="16"/>
  <c r="L29" i="16"/>
  <c r="G29" i="16"/>
  <c r="G38" i="16" s="1"/>
  <c r="L28" i="16"/>
  <c r="L38" i="16" s="1"/>
  <c r="K18" i="16"/>
  <c r="J18" i="16"/>
  <c r="I18" i="16"/>
  <c r="H18" i="16"/>
  <c r="M17" i="16"/>
  <c r="L17" i="16"/>
  <c r="G17" i="16"/>
  <c r="M16" i="16"/>
  <c r="L16" i="16"/>
  <c r="G16" i="16"/>
  <c r="M15" i="16"/>
  <c r="L15" i="16"/>
  <c r="G15" i="16"/>
  <c r="M14" i="16"/>
  <c r="L14" i="16"/>
  <c r="G14" i="16"/>
  <c r="M13" i="16"/>
  <c r="L13" i="16"/>
  <c r="G13" i="16"/>
  <c r="M12" i="16"/>
  <c r="L12" i="16"/>
  <c r="G12" i="16"/>
  <c r="M11" i="16"/>
  <c r="L11" i="16"/>
  <c r="G11" i="16"/>
  <c r="M10" i="16"/>
  <c r="L10" i="16"/>
  <c r="G10" i="16"/>
  <c r="M9" i="16"/>
  <c r="L9" i="16"/>
  <c r="G9" i="16"/>
  <c r="G18" i="16" s="1"/>
  <c r="M8" i="16"/>
  <c r="M18" i="16" s="1"/>
  <c r="L8" i="16"/>
  <c r="L18" i="16" s="1"/>
  <c r="G8" i="16"/>
  <c r="L159" i="15"/>
  <c r="M158" i="15"/>
  <c r="M159" i="15" s="1"/>
  <c r="G158" i="15"/>
  <c r="K148" i="15"/>
  <c r="J148" i="15"/>
  <c r="I148" i="15"/>
  <c r="H148" i="15"/>
  <c r="L147" i="15"/>
  <c r="M147" i="15" s="1"/>
  <c r="G147" i="15"/>
  <c r="L146" i="15"/>
  <c r="M146" i="15" s="1"/>
  <c r="G146" i="15"/>
  <c r="L145" i="15"/>
  <c r="M145" i="15" s="1"/>
  <c r="G145" i="15"/>
  <c r="L144" i="15"/>
  <c r="M144" i="15" s="1"/>
  <c r="G144" i="15"/>
  <c r="L143" i="15"/>
  <c r="M143" i="15" s="1"/>
  <c r="G143" i="15"/>
  <c r="L142" i="15"/>
  <c r="M142" i="15" s="1"/>
  <c r="G142" i="15"/>
  <c r="L141" i="15"/>
  <c r="M141" i="15" s="1"/>
  <c r="G141" i="15"/>
  <c r="M140" i="15"/>
  <c r="L140" i="15"/>
  <c r="G140" i="15"/>
  <c r="L139" i="15"/>
  <c r="M139" i="15" s="1"/>
  <c r="G139" i="15"/>
  <c r="L138" i="15"/>
  <c r="L148" i="15" s="1"/>
  <c r="G138" i="15"/>
  <c r="L137" i="15"/>
  <c r="M137" i="15" s="1"/>
  <c r="G137" i="15"/>
  <c r="G148" i="15" s="1"/>
  <c r="K127" i="15"/>
  <c r="J127" i="15"/>
  <c r="I127" i="15"/>
  <c r="H127" i="15"/>
  <c r="G127" i="15"/>
  <c r="L126" i="15"/>
  <c r="M126" i="15" s="1"/>
  <c r="L125" i="15"/>
  <c r="M125" i="15" s="1"/>
  <c r="L124" i="15"/>
  <c r="M124" i="15" s="1"/>
  <c r="L123" i="15"/>
  <c r="M123" i="15" s="1"/>
  <c r="L122" i="15"/>
  <c r="M122" i="15" s="1"/>
  <c r="L121" i="15"/>
  <c r="M121" i="15" s="1"/>
  <c r="L120" i="15"/>
  <c r="L127" i="15" s="1"/>
  <c r="L119" i="15"/>
  <c r="M119" i="15" s="1"/>
  <c r="L118" i="15"/>
  <c r="M118" i="15" s="1"/>
  <c r="K108" i="15"/>
  <c r="J108" i="15"/>
  <c r="I108" i="15"/>
  <c r="H108" i="15"/>
  <c r="L107" i="15"/>
  <c r="M107" i="15" s="1"/>
  <c r="G107" i="15"/>
  <c r="L106" i="15"/>
  <c r="M106" i="15" s="1"/>
  <c r="G106" i="15"/>
  <c r="L105" i="15"/>
  <c r="M105" i="15" s="1"/>
  <c r="G105" i="15"/>
  <c r="L104" i="15"/>
  <c r="M104" i="15" s="1"/>
  <c r="G104" i="15"/>
  <c r="M103" i="15"/>
  <c r="L103" i="15"/>
  <c r="G103" i="15"/>
  <c r="L102" i="15"/>
  <c r="M102" i="15" s="1"/>
  <c r="G102" i="15"/>
  <c r="L101" i="15"/>
  <c r="M101" i="15" s="1"/>
  <c r="G101" i="15"/>
  <c r="L100" i="15"/>
  <c r="M100" i="15" s="1"/>
  <c r="G100" i="15"/>
  <c r="L99" i="15"/>
  <c r="M99" i="15" s="1"/>
  <c r="G99" i="15"/>
  <c r="L98" i="15"/>
  <c r="M98" i="15" s="1"/>
  <c r="G98" i="15"/>
  <c r="L97" i="15"/>
  <c r="M97" i="15" s="1"/>
  <c r="G97" i="15"/>
  <c r="L96" i="15"/>
  <c r="M96" i="15" s="1"/>
  <c r="G96" i="15"/>
  <c r="M95" i="15"/>
  <c r="L95" i="15"/>
  <c r="G95" i="15"/>
  <c r="L94" i="15"/>
  <c r="M94" i="15" s="1"/>
  <c r="G94" i="15"/>
  <c r="G108" i="15" s="1"/>
  <c r="K84" i="15"/>
  <c r="J84" i="15"/>
  <c r="I84" i="15"/>
  <c r="H84" i="15"/>
  <c r="L83" i="15"/>
  <c r="M83" i="15" s="1"/>
  <c r="G83" i="15"/>
  <c r="M82" i="15"/>
  <c r="L82" i="15"/>
  <c r="G82" i="15"/>
  <c r="L81" i="15"/>
  <c r="M81" i="15" s="1"/>
  <c r="G81" i="15"/>
  <c r="L80" i="15"/>
  <c r="M80" i="15" s="1"/>
  <c r="G80" i="15"/>
  <c r="G84" i="15" s="1"/>
  <c r="L79" i="15"/>
  <c r="M79" i="15" s="1"/>
  <c r="G79" i="15"/>
  <c r="K69" i="15"/>
  <c r="J69" i="15"/>
  <c r="I69" i="15"/>
  <c r="H69" i="15"/>
  <c r="L68" i="15"/>
  <c r="M68" i="15" s="1"/>
  <c r="G68" i="15"/>
  <c r="L67" i="15"/>
  <c r="M67" i="15" s="1"/>
  <c r="G67" i="15"/>
  <c r="L66" i="15"/>
  <c r="M66" i="15" s="1"/>
  <c r="G66" i="15"/>
  <c r="L65" i="15"/>
  <c r="M65" i="15" s="1"/>
  <c r="G65" i="15"/>
  <c r="L64" i="15"/>
  <c r="M64" i="15" s="1"/>
  <c r="G64" i="15"/>
  <c r="L63" i="15"/>
  <c r="M63" i="15" s="1"/>
  <c r="G63" i="15"/>
  <c r="L62" i="15"/>
  <c r="M62" i="15" s="1"/>
  <c r="G62" i="15"/>
  <c r="M61" i="15"/>
  <c r="L61" i="15"/>
  <c r="G61" i="15"/>
  <c r="L60" i="15"/>
  <c r="M60" i="15" s="1"/>
  <c r="G60" i="15"/>
  <c r="L59" i="15"/>
  <c r="M59" i="15" s="1"/>
  <c r="G59" i="15"/>
  <c r="L58" i="15"/>
  <c r="M58" i="15" s="1"/>
  <c r="G58" i="15"/>
  <c r="L57" i="15"/>
  <c r="M57" i="15" s="1"/>
  <c r="G57" i="15"/>
  <c r="L56" i="15"/>
  <c r="M56" i="15" s="1"/>
  <c r="G56" i="15"/>
  <c r="L55" i="15"/>
  <c r="M55" i="15" s="1"/>
  <c r="G55" i="15"/>
  <c r="L54" i="15"/>
  <c r="M54" i="15" s="1"/>
  <c r="G54" i="15"/>
  <c r="M53" i="15"/>
  <c r="L53" i="15"/>
  <c r="G53" i="15"/>
  <c r="L52" i="15"/>
  <c r="M52" i="15" s="1"/>
  <c r="G52" i="15"/>
  <c r="L51" i="15"/>
  <c r="M51" i="15" s="1"/>
  <c r="G51" i="15"/>
  <c r="L50" i="15"/>
  <c r="M50" i="15" s="1"/>
  <c r="G50" i="15"/>
  <c r="L49" i="15"/>
  <c r="M49" i="15" s="1"/>
  <c r="G49" i="15"/>
  <c r="G69" i="15" s="1"/>
  <c r="L48" i="15"/>
  <c r="L69" i="15" s="1"/>
  <c r="G48" i="15"/>
  <c r="K38" i="15"/>
  <c r="J38" i="15"/>
  <c r="I38" i="15"/>
  <c r="H38" i="15"/>
  <c r="L37" i="15"/>
  <c r="M37" i="15" s="1"/>
  <c r="G37" i="15"/>
  <c r="L36" i="15"/>
  <c r="M36" i="15" s="1"/>
  <c r="G36" i="15"/>
  <c r="L35" i="15"/>
  <c r="M35" i="15" s="1"/>
  <c r="G35" i="15"/>
  <c r="L34" i="15"/>
  <c r="M34" i="15" s="1"/>
  <c r="G34" i="15"/>
  <c r="L33" i="15"/>
  <c r="M33" i="15" s="1"/>
  <c r="G33" i="15"/>
  <c r="M32" i="15"/>
  <c r="L32" i="15"/>
  <c r="G32" i="15"/>
  <c r="L31" i="15"/>
  <c r="M31" i="15" s="1"/>
  <c r="G31" i="15"/>
  <c r="L30" i="15"/>
  <c r="M30" i="15" s="1"/>
  <c r="G30" i="15"/>
  <c r="G38" i="15" s="1"/>
  <c r="L29" i="15"/>
  <c r="M29" i="15" s="1"/>
  <c r="G29" i="15"/>
  <c r="L28" i="15"/>
  <c r="L38" i="15" s="1"/>
  <c r="K18" i="15"/>
  <c r="J18" i="15"/>
  <c r="I18" i="15"/>
  <c r="H18" i="15"/>
  <c r="M17" i="15"/>
  <c r="L17" i="15"/>
  <c r="G17" i="15"/>
  <c r="M16" i="15"/>
  <c r="L16" i="15"/>
  <c r="G16" i="15"/>
  <c r="M15" i="15"/>
  <c r="L15" i="15"/>
  <c r="G15" i="15"/>
  <c r="M14" i="15"/>
  <c r="L14" i="15"/>
  <c r="G14" i="15"/>
  <c r="M13" i="15"/>
  <c r="L13" i="15"/>
  <c r="G13" i="15"/>
  <c r="M12" i="15"/>
  <c r="L12" i="15"/>
  <c r="G12" i="15"/>
  <c r="M11" i="15"/>
  <c r="L11" i="15"/>
  <c r="L18" i="15" s="1"/>
  <c r="G11" i="15"/>
  <c r="M10" i="15"/>
  <c r="L10" i="15"/>
  <c r="G10" i="15"/>
  <c r="M9" i="15"/>
  <c r="L9" i="15"/>
  <c r="G9" i="15"/>
  <c r="G18" i="15" s="1"/>
  <c r="M8" i="15"/>
  <c r="M18" i="15" s="1"/>
  <c r="L8" i="15"/>
  <c r="G8" i="15"/>
  <c r="D9" i="5"/>
  <c r="B9" i="5"/>
  <c r="M108" i="18" l="1"/>
  <c r="M127" i="18"/>
  <c r="M28" i="18"/>
  <c r="M38" i="18" s="1"/>
  <c r="M49" i="18"/>
  <c r="M69" i="18" s="1"/>
  <c r="M80" i="18"/>
  <c r="M84" i="18" s="1"/>
  <c r="L108" i="18"/>
  <c r="M138" i="18"/>
  <c r="M148" i="18" s="1"/>
  <c r="L127" i="18"/>
  <c r="M108" i="17"/>
  <c r="M127" i="17"/>
  <c r="M84" i="17"/>
  <c r="L84" i="17"/>
  <c r="L108" i="17"/>
  <c r="M138" i="17"/>
  <c r="M148" i="17" s="1"/>
  <c r="M28" i="17"/>
  <c r="M38" i="17" s="1"/>
  <c r="M49" i="17"/>
  <c r="M69" i="17" s="1"/>
  <c r="M127" i="16"/>
  <c r="M84" i="16"/>
  <c r="M108" i="16"/>
  <c r="L84" i="16"/>
  <c r="L108" i="16"/>
  <c r="M28" i="16"/>
  <c r="M38" i="16" s="1"/>
  <c r="M49" i="16"/>
  <c r="M69" i="16" s="1"/>
  <c r="M144" i="16"/>
  <c r="M148" i="16" s="1"/>
  <c r="M108" i="15"/>
  <c r="M148" i="15"/>
  <c r="M84" i="15"/>
  <c r="M48" i="15"/>
  <c r="M69" i="15" s="1"/>
  <c r="L84" i="15"/>
  <c r="M120" i="15"/>
  <c r="M127" i="15" s="1"/>
  <c r="L108" i="15"/>
  <c r="M138" i="15"/>
  <c r="M28" i="15"/>
  <c r="M38" i="15" s="1"/>
  <c r="J24" i="5"/>
  <c r="M38" i="2" l="1"/>
  <c r="M158" i="2"/>
  <c r="M159" i="2" s="1"/>
  <c r="M137" i="2"/>
  <c r="M138" i="2"/>
  <c r="M139" i="2"/>
  <c r="M140" i="2"/>
  <c r="M141" i="2"/>
  <c r="M148" i="2" s="1"/>
  <c r="G21" i="5" s="1"/>
  <c r="M142" i="2"/>
  <c r="M143" i="2"/>
  <c r="M144" i="2"/>
  <c r="M145" i="2"/>
  <c r="M146" i="2"/>
  <c r="M147" i="2"/>
  <c r="M69" i="2"/>
  <c r="G17" i="5" s="1"/>
  <c r="M79" i="2"/>
  <c r="M80" i="2"/>
  <c r="M81" i="2"/>
  <c r="M82" i="2"/>
  <c r="M83" i="2"/>
  <c r="M84" i="2"/>
  <c r="G18" i="5" s="1"/>
  <c r="M48" i="2"/>
  <c r="M49" i="2"/>
  <c r="M50" i="2"/>
  <c r="M51" i="2"/>
  <c r="M52" i="2"/>
  <c r="M53" i="2"/>
  <c r="M54" i="2"/>
  <c r="M55" i="2"/>
  <c r="M56" i="2"/>
  <c r="M57" i="2"/>
  <c r="M58" i="2"/>
  <c r="M59" i="2"/>
  <c r="M60" i="2"/>
  <c r="M61" i="2"/>
  <c r="M62" i="2"/>
  <c r="M63" i="2"/>
  <c r="M64" i="2"/>
  <c r="M65" i="2"/>
  <c r="M66" i="2"/>
  <c r="M67" i="2"/>
  <c r="M68" i="2"/>
  <c r="M28" i="2"/>
  <c r="M29" i="2"/>
  <c r="M30" i="2"/>
  <c r="M31" i="2"/>
  <c r="M32" i="2"/>
  <c r="M33" i="2"/>
  <c r="M34" i="2"/>
  <c r="M35" i="2"/>
  <c r="M36" i="2"/>
  <c r="M37" i="2"/>
  <c r="M8" i="2"/>
  <c r="M18" i="2" s="1"/>
  <c r="G15" i="5" s="1"/>
  <c r="M9" i="2"/>
  <c r="M10" i="2"/>
  <c r="M11" i="2"/>
  <c r="M12" i="2"/>
  <c r="M13" i="2"/>
  <c r="M14" i="2"/>
  <c r="M15" i="2"/>
  <c r="M16" i="2"/>
  <c r="M17" i="2"/>
  <c r="M118" i="2"/>
  <c r="M119" i="2"/>
  <c r="M120" i="2"/>
  <c r="M121" i="2"/>
  <c r="M127" i="2" s="1"/>
  <c r="G20" i="5" s="1"/>
  <c r="M122" i="2"/>
  <c r="M123" i="2"/>
  <c r="M124" i="2"/>
  <c r="M125" i="2"/>
  <c r="M126" i="2"/>
  <c r="M94" i="2"/>
  <c r="M95" i="2"/>
  <c r="M96" i="2"/>
  <c r="M97" i="2"/>
  <c r="M98" i="2"/>
  <c r="M99" i="2"/>
  <c r="M100" i="2"/>
  <c r="M101" i="2"/>
  <c r="M108" i="2" s="1"/>
  <c r="G19" i="5" s="1"/>
  <c r="M102" i="2"/>
  <c r="M103" i="2"/>
  <c r="M104" i="2"/>
  <c r="M105" i="2"/>
  <c r="M106" i="2"/>
  <c r="M107" i="2"/>
  <c r="G25" i="5"/>
  <c r="H25" i="5"/>
  <c r="I25" i="5"/>
  <c r="H15" i="5"/>
  <c r="I15" i="5"/>
  <c r="J15" i="5"/>
  <c r="G16" i="5"/>
  <c r="H16" i="5"/>
  <c r="I16" i="5"/>
  <c r="J16" i="5"/>
  <c r="H17" i="5"/>
  <c r="I17" i="5"/>
  <c r="J17" i="5"/>
  <c r="H18" i="5"/>
  <c r="I18" i="5"/>
  <c r="J18" i="5"/>
  <c r="H19" i="5"/>
  <c r="I19" i="5"/>
  <c r="J19" i="5"/>
  <c r="H20" i="5"/>
  <c r="I20" i="5"/>
  <c r="J20" i="5"/>
  <c r="J22" i="5" s="1"/>
  <c r="H21" i="5"/>
  <c r="I21" i="5"/>
  <c r="J21" i="5"/>
  <c r="H22" i="5"/>
  <c r="I22" i="5"/>
  <c r="G127" i="2"/>
  <c r="H127" i="2"/>
  <c r="I127" i="2"/>
  <c r="J127" i="2"/>
  <c r="K127" i="2"/>
  <c r="G138" i="2"/>
  <c r="G139" i="2"/>
  <c r="G140" i="2"/>
  <c r="G141" i="2"/>
  <c r="G142" i="2"/>
  <c r="G143" i="2"/>
  <c r="G144" i="2"/>
  <c r="G145" i="2"/>
  <c r="G146" i="2"/>
  <c r="G147" i="2"/>
  <c r="G137" i="2"/>
  <c r="G22" i="5" l="1"/>
  <c r="G79" i="2" l="1"/>
  <c r="L53" i="2"/>
  <c r="G53" i="2"/>
  <c r="L157" i="1" l="1"/>
  <c r="L158" i="1" s="1"/>
  <c r="G157" i="1"/>
  <c r="G158" i="2" l="1"/>
  <c r="F25" i="5"/>
  <c r="AO2" i="9" s="1"/>
  <c r="C24" i="5"/>
  <c r="AQ2" i="9" s="1"/>
  <c r="AS2" i="9"/>
  <c r="B24" i="5"/>
  <c r="AR2" i="9" l="1"/>
  <c r="AP2" i="9"/>
  <c r="G9" i="2"/>
  <c r="G10" i="2"/>
  <c r="G11" i="2"/>
  <c r="G12" i="2"/>
  <c r="G13" i="2"/>
  <c r="G14" i="2"/>
  <c r="G15" i="2"/>
  <c r="G16" i="2"/>
  <c r="G17" i="2"/>
  <c r="H148" i="2"/>
  <c r="B21" i="5" s="1"/>
  <c r="AE2" i="9" s="1"/>
  <c r="I148" i="2"/>
  <c r="C21" i="5" s="1"/>
  <c r="AF2" i="9" s="1"/>
  <c r="J148" i="2"/>
  <c r="D21" i="5" s="1"/>
  <c r="AG2" i="9" s="1"/>
  <c r="K148" i="2"/>
  <c r="E21" i="5" s="1"/>
  <c r="AH2" i="9" s="1"/>
  <c r="AT2" i="9" l="1"/>
  <c r="G24" i="5"/>
  <c r="AI2" i="9"/>
  <c r="B20" i="5"/>
  <c r="Z2" i="9" s="1"/>
  <c r="C20" i="5"/>
  <c r="AA2" i="9" s="1"/>
  <c r="D20" i="5"/>
  <c r="AB2" i="9" s="1"/>
  <c r="E20" i="5"/>
  <c r="AC2" i="9" s="1"/>
  <c r="H84" i="2"/>
  <c r="I84" i="2"/>
  <c r="C18" i="5" s="1"/>
  <c r="Q2" i="9" s="1"/>
  <c r="J84" i="2"/>
  <c r="D18" i="5" s="1"/>
  <c r="R2" i="9" s="1"/>
  <c r="K84" i="2"/>
  <c r="E18" i="5" s="1"/>
  <c r="S2" i="9" s="1"/>
  <c r="H69" i="2"/>
  <c r="B17" i="5" s="1"/>
  <c r="K2" i="9" s="1"/>
  <c r="I69" i="2"/>
  <c r="J69" i="2"/>
  <c r="K69" i="2"/>
  <c r="H38" i="2"/>
  <c r="B16" i="5" s="1"/>
  <c r="F2" i="9" s="1"/>
  <c r="I38" i="2"/>
  <c r="C16" i="5" s="1"/>
  <c r="G2" i="9" s="1"/>
  <c r="J38" i="2"/>
  <c r="D16" i="5" s="1"/>
  <c r="H2" i="9" s="1"/>
  <c r="K38" i="2"/>
  <c r="E16" i="5" s="1"/>
  <c r="I2" i="9" s="1"/>
  <c r="H18" i="2"/>
  <c r="B15" i="5" s="1"/>
  <c r="A2" i="9" s="1"/>
  <c r="I18" i="2"/>
  <c r="C15" i="5" s="1"/>
  <c r="B2" i="9" s="1"/>
  <c r="J18" i="2"/>
  <c r="D15" i="5" s="1"/>
  <c r="C2" i="9" s="1"/>
  <c r="K18" i="2"/>
  <c r="E15" i="5" s="1"/>
  <c r="D2" i="9" s="1"/>
  <c r="G26" i="5" l="1"/>
  <c r="H24" i="5"/>
  <c r="H26" i="5" s="1"/>
  <c r="AD2" i="9"/>
  <c r="J2" i="9"/>
  <c r="E2" i="9"/>
  <c r="L147" i="2"/>
  <c r="L146" i="2"/>
  <c r="L145" i="2"/>
  <c r="L144" i="2"/>
  <c r="L143" i="2"/>
  <c r="L142" i="2"/>
  <c r="L141" i="2"/>
  <c r="L140" i="2"/>
  <c r="L139" i="2"/>
  <c r="L138" i="2"/>
  <c r="L137" i="2"/>
  <c r="L126" i="2"/>
  <c r="L125" i="2"/>
  <c r="L124" i="2"/>
  <c r="L123" i="2"/>
  <c r="L122" i="2"/>
  <c r="L121" i="2"/>
  <c r="L120" i="2"/>
  <c r="L119" i="2"/>
  <c r="L118" i="2"/>
  <c r="K108" i="2"/>
  <c r="E19" i="5" s="1"/>
  <c r="X2" i="9" s="1"/>
  <c r="J108" i="2"/>
  <c r="D19" i="5" s="1"/>
  <c r="W2" i="9" s="1"/>
  <c r="I108" i="2"/>
  <c r="C19" i="5" s="1"/>
  <c r="V2" i="9" s="1"/>
  <c r="H108" i="2"/>
  <c r="B19" i="5" s="1"/>
  <c r="U2" i="9" s="1"/>
  <c r="L107" i="2"/>
  <c r="G107" i="2"/>
  <c r="L106" i="2"/>
  <c r="G106" i="2"/>
  <c r="L105" i="2"/>
  <c r="G105" i="2"/>
  <c r="L104" i="2"/>
  <c r="G104" i="2"/>
  <c r="L103" i="2"/>
  <c r="G103" i="2"/>
  <c r="L102" i="2"/>
  <c r="G102" i="2"/>
  <c r="L101" i="2"/>
  <c r="G101" i="2"/>
  <c r="L100" i="2"/>
  <c r="G100" i="2"/>
  <c r="L99" i="2"/>
  <c r="G99" i="2"/>
  <c r="L98" i="2"/>
  <c r="G98" i="2"/>
  <c r="L97" i="2"/>
  <c r="G97" i="2"/>
  <c r="L96" i="2"/>
  <c r="G96" i="2"/>
  <c r="L95" i="2"/>
  <c r="G95" i="2"/>
  <c r="L94" i="2"/>
  <c r="G94" i="2"/>
  <c r="B18" i="5"/>
  <c r="P2" i="9" s="1"/>
  <c r="T2" i="9" s="1"/>
  <c r="L83" i="2"/>
  <c r="G83" i="2"/>
  <c r="L82" i="2"/>
  <c r="G82" i="2"/>
  <c r="L81" i="2"/>
  <c r="G81" i="2"/>
  <c r="L80" i="2"/>
  <c r="G80" i="2"/>
  <c r="L79" i="2"/>
  <c r="E17" i="5"/>
  <c r="D17" i="5"/>
  <c r="C17" i="5"/>
  <c r="L2" i="9" s="1"/>
  <c r="L68" i="2"/>
  <c r="G68" i="2"/>
  <c r="L67" i="2"/>
  <c r="G67" i="2"/>
  <c r="L66" i="2"/>
  <c r="G66" i="2"/>
  <c r="L65" i="2"/>
  <c r="G65" i="2"/>
  <c r="L64" i="2"/>
  <c r="G64" i="2"/>
  <c r="L63" i="2"/>
  <c r="G63" i="2"/>
  <c r="L62" i="2"/>
  <c r="G62" i="2"/>
  <c r="L61" i="2"/>
  <c r="G61" i="2"/>
  <c r="L60" i="2"/>
  <c r="G60" i="2"/>
  <c r="L59" i="2"/>
  <c r="G59" i="2"/>
  <c r="L58" i="2"/>
  <c r="G58" i="2"/>
  <c r="L57" i="2"/>
  <c r="G57" i="2"/>
  <c r="L56" i="2"/>
  <c r="G56" i="2"/>
  <c r="L55" i="2"/>
  <c r="G55" i="2"/>
  <c r="L54" i="2"/>
  <c r="G54" i="2"/>
  <c r="L52" i="2"/>
  <c r="G52" i="2"/>
  <c r="L51" i="2"/>
  <c r="G51" i="2"/>
  <c r="L50" i="2"/>
  <c r="G50" i="2"/>
  <c r="L49" i="2"/>
  <c r="G49" i="2"/>
  <c r="L48" i="2"/>
  <c r="G48" i="2"/>
  <c r="L37" i="2"/>
  <c r="G37" i="2"/>
  <c r="L36" i="2"/>
  <c r="G36" i="2"/>
  <c r="L35" i="2"/>
  <c r="G35" i="2"/>
  <c r="L34" i="2"/>
  <c r="G34" i="2"/>
  <c r="L33" i="2"/>
  <c r="G33" i="2"/>
  <c r="L32" i="2"/>
  <c r="G32" i="2"/>
  <c r="L31" i="2"/>
  <c r="G31" i="2"/>
  <c r="L30" i="2"/>
  <c r="G30" i="2"/>
  <c r="L29" i="2"/>
  <c r="G29" i="2"/>
  <c r="L28" i="2"/>
  <c r="L17" i="2"/>
  <c r="L16" i="2"/>
  <c r="L15" i="2"/>
  <c r="L14" i="2"/>
  <c r="L13" i="2"/>
  <c r="L12" i="2"/>
  <c r="L11" i="2"/>
  <c r="L10" i="2"/>
  <c r="L9" i="2"/>
  <c r="L8" i="2"/>
  <c r="G8" i="2"/>
  <c r="K147" i="1"/>
  <c r="J147" i="1"/>
  <c r="I147" i="1"/>
  <c r="H147" i="1"/>
  <c r="M146" i="1"/>
  <c r="L146" i="1"/>
  <c r="G146" i="1"/>
  <c r="M145" i="1"/>
  <c r="L145" i="1"/>
  <c r="G145" i="1"/>
  <c r="M144" i="1"/>
  <c r="L144" i="1"/>
  <c r="G144" i="1"/>
  <c r="M143" i="1"/>
  <c r="L143" i="1"/>
  <c r="G143" i="1"/>
  <c r="M142" i="1"/>
  <c r="L142" i="1"/>
  <c r="G142" i="1"/>
  <c r="M141" i="1"/>
  <c r="L141" i="1"/>
  <c r="G141" i="1"/>
  <c r="M140" i="1"/>
  <c r="L140" i="1"/>
  <c r="G140" i="1"/>
  <c r="L139" i="1"/>
  <c r="G139" i="1"/>
  <c r="L138" i="1"/>
  <c r="G138" i="1"/>
  <c r="L137" i="1"/>
  <c r="M137" i="1" s="1"/>
  <c r="G137" i="1"/>
  <c r="L136" i="1"/>
  <c r="M136" i="1" s="1"/>
  <c r="G136" i="1"/>
  <c r="M126" i="1"/>
  <c r="K126" i="1"/>
  <c r="J126" i="1"/>
  <c r="I126" i="1"/>
  <c r="H126" i="1"/>
  <c r="G126" i="1"/>
  <c r="M125" i="1"/>
  <c r="L125" i="1"/>
  <c r="M124" i="1"/>
  <c r="L124" i="1"/>
  <c r="M123" i="1"/>
  <c r="L123" i="1"/>
  <c r="M122" i="1"/>
  <c r="L122" i="1"/>
  <c r="M121" i="1"/>
  <c r="L121" i="1"/>
  <c r="M120" i="1"/>
  <c r="L120" i="1"/>
  <c r="M119" i="1"/>
  <c r="L119" i="1"/>
  <c r="M118" i="1"/>
  <c r="L118" i="1"/>
  <c r="L117" i="1"/>
  <c r="M117" i="1" s="1"/>
  <c r="M107" i="1"/>
  <c r="K107" i="1"/>
  <c r="J107" i="1"/>
  <c r="I107" i="1"/>
  <c r="H107" i="1"/>
  <c r="M106" i="1"/>
  <c r="L106" i="1"/>
  <c r="G106" i="1"/>
  <c r="M105" i="1"/>
  <c r="L105" i="1"/>
  <c r="G105" i="1"/>
  <c r="M104" i="1"/>
  <c r="L104" i="1"/>
  <c r="G104" i="1"/>
  <c r="M103" i="1"/>
  <c r="L103" i="1"/>
  <c r="G103" i="1"/>
  <c r="M102" i="1"/>
  <c r="L102" i="1"/>
  <c r="G102" i="1"/>
  <c r="M101" i="1"/>
  <c r="L101" i="1"/>
  <c r="G101" i="1"/>
  <c r="M100" i="1"/>
  <c r="L100" i="1"/>
  <c r="G100" i="1"/>
  <c r="M99" i="1"/>
  <c r="L99" i="1"/>
  <c r="G99" i="1"/>
  <c r="M98" i="1"/>
  <c r="L98" i="1"/>
  <c r="G98" i="1"/>
  <c r="M97" i="1"/>
  <c r="L97" i="1"/>
  <c r="G97" i="1"/>
  <c r="M96" i="1"/>
  <c r="L96" i="1"/>
  <c r="G96" i="1"/>
  <c r="M95" i="1"/>
  <c r="L95" i="1"/>
  <c r="G95" i="1"/>
  <c r="M94" i="1"/>
  <c r="L94" i="1"/>
  <c r="G94" i="1"/>
  <c r="M93" i="1"/>
  <c r="L93" i="1"/>
  <c r="G93" i="1"/>
  <c r="G107" i="1" s="1"/>
  <c r="M83" i="1"/>
  <c r="K83" i="1"/>
  <c r="J83" i="1"/>
  <c r="I83" i="1"/>
  <c r="H83" i="1"/>
  <c r="M82" i="1"/>
  <c r="L82" i="1"/>
  <c r="G82" i="1"/>
  <c r="M81" i="1"/>
  <c r="L81" i="1"/>
  <c r="G81" i="1"/>
  <c r="M80" i="1"/>
  <c r="L80" i="1"/>
  <c r="G80" i="1"/>
  <c r="M79" i="1"/>
  <c r="L79" i="1"/>
  <c r="G79" i="1"/>
  <c r="M78" i="1"/>
  <c r="L78" i="1"/>
  <c r="G78" i="1"/>
  <c r="M68" i="1"/>
  <c r="K68" i="1"/>
  <c r="J68" i="1"/>
  <c r="I68" i="1"/>
  <c r="M67" i="1"/>
  <c r="L67" i="1"/>
  <c r="G67" i="1"/>
  <c r="M66" i="1"/>
  <c r="L66" i="1"/>
  <c r="G66" i="1"/>
  <c r="M65" i="1"/>
  <c r="L65" i="1"/>
  <c r="G65" i="1"/>
  <c r="M64" i="1"/>
  <c r="L64" i="1"/>
  <c r="G64" i="1"/>
  <c r="M63" i="1"/>
  <c r="L63" i="1"/>
  <c r="G63" i="1"/>
  <c r="M62" i="1"/>
  <c r="L62" i="1"/>
  <c r="G62" i="1"/>
  <c r="M61" i="1"/>
  <c r="L61" i="1"/>
  <c r="G61" i="1"/>
  <c r="M60" i="1"/>
  <c r="L60" i="1"/>
  <c r="G60" i="1"/>
  <c r="M59" i="1"/>
  <c r="L59" i="1"/>
  <c r="G59" i="1"/>
  <c r="M58" i="1"/>
  <c r="L58" i="1"/>
  <c r="G58" i="1"/>
  <c r="M57" i="1"/>
  <c r="L57" i="1"/>
  <c r="G57" i="1"/>
  <c r="M56" i="1"/>
  <c r="L56" i="1"/>
  <c r="G56" i="1"/>
  <c r="M55" i="1"/>
  <c r="L55" i="1"/>
  <c r="G55" i="1"/>
  <c r="M54" i="1"/>
  <c r="L54" i="1"/>
  <c r="G54" i="1"/>
  <c r="M53" i="1"/>
  <c r="L53" i="1"/>
  <c r="G53" i="1"/>
  <c r="M52" i="1"/>
  <c r="L52" i="1"/>
  <c r="G52" i="1"/>
  <c r="H51" i="1"/>
  <c r="L51" i="1" s="1"/>
  <c r="G51" i="1"/>
  <c r="L50" i="1"/>
  <c r="G50" i="1"/>
  <c r="L49" i="1"/>
  <c r="M49" i="1" s="1"/>
  <c r="G49" i="1"/>
  <c r="L48" i="1"/>
  <c r="M48" i="1" s="1"/>
  <c r="G48" i="1"/>
  <c r="K38" i="1"/>
  <c r="J38" i="1"/>
  <c r="I38" i="1"/>
  <c r="H38" i="1"/>
  <c r="M37" i="1"/>
  <c r="L37" i="1"/>
  <c r="G37" i="1"/>
  <c r="M36" i="1"/>
  <c r="L36" i="1"/>
  <c r="G36" i="1"/>
  <c r="M35" i="1"/>
  <c r="L35" i="1"/>
  <c r="G35" i="1"/>
  <c r="M34" i="1"/>
  <c r="L34" i="1"/>
  <c r="G34" i="1"/>
  <c r="M33" i="1"/>
  <c r="L33" i="1"/>
  <c r="G33" i="1"/>
  <c r="M32" i="1"/>
  <c r="L32" i="1"/>
  <c r="G32" i="1"/>
  <c r="M31" i="1"/>
  <c r="L31" i="1"/>
  <c r="G31" i="1"/>
  <c r="L30" i="1"/>
  <c r="G30" i="1"/>
  <c r="L29" i="1"/>
  <c r="G29" i="1"/>
  <c r="L28" i="1"/>
  <c r="G28" i="1"/>
  <c r="K18" i="1"/>
  <c r="J18" i="1"/>
  <c r="I18" i="1"/>
  <c r="H18" i="1"/>
  <c r="L17" i="1"/>
  <c r="M17" i="1" s="1"/>
  <c r="G17" i="1"/>
  <c r="L16" i="1"/>
  <c r="G16" i="1"/>
  <c r="M16" i="1" s="1"/>
  <c r="L15" i="1"/>
  <c r="G15" i="1"/>
  <c r="M15" i="1" s="1"/>
  <c r="L14" i="1"/>
  <c r="M14" i="1" s="1"/>
  <c r="G14" i="1"/>
  <c r="L13" i="1"/>
  <c r="G13" i="1"/>
  <c r="L12" i="1"/>
  <c r="G12" i="1"/>
  <c r="L11" i="1"/>
  <c r="G11" i="1"/>
  <c r="L10" i="1"/>
  <c r="G10" i="1"/>
  <c r="L9" i="1"/>
  <c r="G9" i="1"/>
  <c r="L8" i="1"/>
  <c r="G8" i="1"/>
  <c r="I24" i="5" l="1"/>
  <c r="I26" i="5" s="1"/>
  <c r="M2" i="9"/>
  <c r="L127" i="2"/>
  <c r="F20" i="5" s="1"/>
  <c r="Y2" i="9"/>
  <c r="L83" i="1"/>
  <c r="E22" i="5"/>
  <c r="E26" i="5" s="1"/>
  <c r="AX2" i="9" s="1"/>
  <c r="N2" i="9"/>
  <c r="D22" i="5"/>
  <c r="G84" i="2"/>
  <c r="L84" i="2"/>
  <c r="F18" i="5" s="1"/>
  <c r="C22" i="5"/>
  <c r="L69" i="2"/>
  <c r="F17" i="5" s="1"/>
  <c r="G69" i="2"/>
  <c r="G38" i="2"/>
  <c r="M11" i="1"/>
  <c r="M10" i="1"/>
  <c r="L148" i="2"/>
  <c r="F21" i="5" s="1"/>
  <c r="G148" i="2"/>
  <c r="G108" i="2"/>
  <c r="L38" i="2"/>
  <c r="F16" i="5" s="1"/>
  <c r="L18" i="2"/>
  <c r="F15" i="5" s="1"/>
  <c r="L107" i="1"/>
  <c r="L126" i="1"/>
  <c r="M138" i="1"/>
  <c r="L38" i="1"/>
  <c r="M50" i="1"/>
  <c r="G18" i="1"/>
  <c r="M13" i="1"/>
  <c r="M29" i="1"/>
  <c r="L108" i="2"/>
  <c r="F19" i="5" s="1"/>
  <c r="M9" i="1"/>
  <c r="M12" i="1"/>
  <c r="G68" i="1"/>
  <c r="G83" i="1"/>
  <c r="G147" i="1"/>
  <c r="L147" i="1"/>
  <c r="G18" i="2"/>
  <c r="B22" i="5"/>
  <c r="M51" i="1"/>
  <c r="L68" i="1"/>
  <c r="G38" i="1"/>
  <c r="M28" i="1"/>
  <c r="L18" i="1"/>
  <c r="H68" i="1"/>
  <c r="M139" i="1"/>
  <c r="M30" i="1"/>
  <c r="M8" i="1"/>
  <c r="J26" i="5" l="1"/>
  <c r="O2" i="9"/>
  <c r="AM2" i="9"/>
  <c r="D26" i="5"/>
  <c r="AL2" i="9"/>
  <c r="B26" i="5"/>
  <c r="AJ2" i="9"/>
  <c r="C26" i="5"/>
  <c r="AV2" i="9" s="1"/>
  <c r="AK2" i="9"/>
  <c r="F22" i="5"/>
  <c r="AU2" i="9" l="1"/>
  <c r="AW2" i="9"/>
  <c r="AN2" i="9"/>
  <c r="F26" i="5"/>
  <c r="L159" i="2"/>
  <c r="AY2" i="9" l="1"/>
  <c r="AZ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tc={1DE0DEF8-D2A1-426D-8EDC-AD543AE8B515}</author>
    <author>tc={2220BFC0-690C-4057-A7AC-B03F41F6F833}</author>
    <author>tc={20178533-DA9A-47D6-AC1B-B8F151C91B8F}</author>
    <author>tc={91F4F560-66B4-48AB-B0E4-8BC96967BFAB}</author>
    <author>tc={C94FF297-D6EF-45E5-84F3-277B59972EF9}</author>
    <author>tc={2745D3CF-5DDB-4213-8B13-1196B879582B}</author>
    <author>tc={25E57EAD-DF64-48EF-89E8-0D528C60CF57}</author>
    <author>tc={E433086E-8CE2-4ABC-B54B-E8E84AFBD62A}</author>
    <author>tc={4DE015CB-B476-4CDE-B3AA-73AF47D6254C}</author>
    <author>tc={3476B7D1-1893-456E-AB4D-511E5CF90B3E}</author>
    <author>tc={FDDB8470-FD8A-4728-BC67-4D3885CCCBDE}</author>
    <author>tc={4FB2AF31-0122-4361-A67D-E2672C91BC61}</author>
    <author>tc={9472DCE8-1C5D-4329-B6AE-5EB0E536F150}</author>
    <author>tc={87ED414D-6C5F-490F-B2B4-873A1B592A5A}</author>
    <author>tc={09028E04-21AA-4735-BF05-A8B101184D0F}</author>
    <author>tc={F42BA960-779C-4958-8A9D-1057D3E90502}</author>
    <author>tc={37BC33E4-AB17-4270-A096-AB735773BD4C}</author>
    <author>tc={AF3FD931-C126-4163-ABF7-25101AA07A5A}</author>
    <author>tc={257249E5-A309-4A65-8E93-A68148447B7F}</author>
    <author>tc={8BD99BA3-01A0-425C-B2F3-C1ACF1EFD096}</author>
    <author>tc={5486477B-209B-4EE2-A155-65B892D7CF4F}</author>
    <author>tc={15C60EA9-FCCE-4EEB-85D6-34F3A54E58ED}</author>
    <author>tc={466154D3-15F6-493D-84C4-FFC41901426C}</author>
    <author>tc={58E8D5B5-9354-437E-9BCF-27DF0842476F}</author>
    <author>tc={8F04120A-B206-4864-BD9E-F534A33C234C}</author>
    <author>tc={22AC909C-933E-407E-85CA-5E8A7ECB18E7}</author>
    <author>tc={A685D81E-EDAD-4153-AB5D-8D4F4DB4459D}</author>
    <author>tc={118E0C6C-F76B-4C6A-9240-88A74ABA828D}</author>
    <author>tc={6B060E73-4705-4F19-9D0D-C94248BD63BA}</author>
    <author>tc={FB913B4F-A25A-4BDE-815F-1599DCBE5A6A}</author>
    <author>tc={41D4321F-D66A-461D-A267-30D46ADA2A8C}</author>
    <author>tc={2D2F0C89-C8FC-4941-A5F6-EE58C4A15833}</author>
    <author>tc={D255421C-09AE-479D-9634-61937719FE1A}</author>
    <author>tc={2D4178E3-BCC8-4999-9ED4-019E3465D527}</author>
    <author>tc={208F6AB5-D782-4081-8499-21FA55D9E421}</author>
    <author>tc={C3A1DECB-4787-4BB8-B91B-65520B97B79E}</author>
    <author>tc={B9D42D92-C0B9-4A9A-9C7F-E285279175B9}</author>
    <author>tc={D7546F4B-F808-4C94-BCE2-E6C6225DD28E}</author>
    <author>tc={CC094B53-BDF8-4E32-822C-85F090345AAA}</author>
    <author>tc={D775DFD5-47A4-4748-9A94-8D543DEE5B3E}</author>
    <author>tc={F7B50383-BEC2-4B5A-A7FC-6EF04F2467FD}</author>
    <author>tc={B7A543A4-301F-46A2-B215-D539A7E30AD2}</author>
    <author>tc={45E6BB39-FDF0-421D-80EC-F30217AFA9E9}</author>
    <author>tc={DE498A93-DD02-46B9-A984-0360992578A4}</author>
    <author>tc={6722C737-35E7-4FFA-A9F2-59DFF872AADB}</author>
  </authors>
  <commentList>
    <comment ref="C7"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2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2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2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2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2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2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2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2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2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2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2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00000000-0006-0000-02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00000000-0006-0000-02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00000000-0006-0000-02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00000000-0006-0000-02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00000000-0006-0000-02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00000000-0006-0000-02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00000000-0006-0000-02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00000000-0006-0000-02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00000000-0006-0000-02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00000000-0006-0000-02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00000000-0006-0000-02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00000000-0006-0000-02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00000000-0006-0000-02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00000000-0006-0000-02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0000000-0006-0000-02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00000000-0006-0000-02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00000000-0006-0000-02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0000000-0006-0000-0200-00002B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DE498A93-DD02-46B9-A984-0360992578A4}">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6722C737-35E7-4FFA-A9F2-59DFF872AAD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tc={C6AACDE5-9B5D-4B54-983D-B3329528C0EF}</author>
    <author>tc={439AB034-2E73-4AE8-BD64-BA6B60F0E7CA}</author>
    <author>tc={C8D2BF06-32FC-477C-A208-D1624CEE2D1D}</author>
    <author>tc={66EA0FC2-6BF6-4B91-8DE6-CB0B4EE1D913}</author>
    <author>tc={AC7BB8C9-346A-4D6A-BEC4-F35CC2C5BBF3}</author>
    <author>tc={A68B8E06-CA57-4C34-90E9-DF63011E3FF4}</author>
    <author>tc={84E2FE3C-6A90-479F-8BC0-6EC8901F408D}</author>
    <author>tc={7FBE247D-071B-4E9A-9FDD-75681865D84E}</author>
    <author>tc={A6A8C209-727F-4751-AD28-892A00688378}</author>
    <author>tc={9FA2D81F-C45A-4423-9B3C-BFC60B0F14C0}</author>
    <author>tc={23F186C9-C46F-4C6E-BFBF-46FC1C75FB50}</author>
    <author>tc={531287A8-B6AA-4340-BA7C-B75B55D6BB8F}</author>
    <author>tc={ED60F664-1AC7-4DC0-B242-C0EDFD024733}</author>
    <author>tc={13D132A8-170E-46E8-85BF-DFFA2CAA1F24}</author>
    <author>tc={4A490FC5-8A0E-446C-BEC9-2B8E7EA83D5D}</author>
    <author>tc={5AB410E9-7A52-40A9-B259-C236426A611F}</author>
    <author>tc={0233D092-C968-42A4-AFA5-0A9F3DADBFD5}</author>
    <author>tc={769EA63F-DE93-4AB1-A4B4-156DADCDB4E4}</author>
    <author>tc={713ABF80-12F9-4C04-9525-00DB12A753AE}</author>
    <author>tc={62C8571F-BBD6-4B77-83CF-23392BCF7B9F}</author>
    <author>tc={781AFBBE-97DA-492D-A68C-4F1A22B8C049}</author>
    <author>tc={CF97A58A-A41C-4D87-8EBA-F3C9E1C4EA0C}</author>
    <author>tc={E1A447E1-C1EF-4B08-BDC3-4601B5D77F2E}</author>
    <author>tc={8AA07281-883A-4E1A-8F36-B86B9D703FF0}</author>
    <author>tc={7296A842-DADB-427A-A291-228D5C7749A2}</author>
    <author>tc={13A263AC-3C83-47CB-A5BC-C4A89C810ED5}</author>
    <author>tc={94DAFDA4-7C8B-47B0-B7F4-FEA03A15C7E5}</author>
    <author>tc={1AFB1228-E9D0-468A-AA0A-6979B7098DBB}</author>
    <author>tc={0DB3B865-5822-43BB-9423-930E5EF6673D}</author>
    <author>tc={7BD018B7-3395-47BA-B935-D55D185B5098}</author>
    <author>tc={E97D14FD-8037-48A1-8329-6F51959E36ED}</author>
    <author>tc={DBF31A9F-351F-4932-A3D2-32F2DF38A4B2}</author>
    <author>tc={47A542D5-5CE8-45DB-8D8F-240F9764927B}</author>
    <author>tc={998E8F47-B26C-4851-9AC8-D84425175E03}</author>
    <author>tc={70892C62-5514-416D-A5E7-F3984E5F8FCE}</author>
    <author>tc={A3E57FE6-297E-40DE-A8E3-7C27E244F1FA}</author>
    <author>tc={AC54B008-3FE2-47DA-A888-664357D66E6C}</author>
    <author>tc={07C6FC5F-9936-4FC4-9645-2BBE69270657}</author>
    <author>tc={BADB4DEA-4DD7-47DF-ADB3-AA6E3CE08B80}</author>
    <author>tc={02002FD9-8E4F-4C1D-AD5D-31A4A2856366}</author>
    <author>tc={006DDFA0-1C02-48BB-8D9B-70D5D8EBC858}</author>
    <author>tc={58FDF475-CA21-46F5-903D-14DD1C8DDE84}</author>
    <author>tc={DFCB688F-D2E6-4AB5-9092-4655C0EC586B}</author>
    <author>tc={DD999B0C-00DD-49C7-B341-4DD0570B0799}</author>
    <author>tc={08E77A38-B5DE-4A7D-BB07-607856E83459}</author>
  </authors>
  <commentList>
    <comment ref="C7" authorId="0" shapeId="0" xr:uid="{C6AACDE5-9B5D-4B54-983D-B3329528C0EF}">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439AB034-2E73-4AE8-BD64-BA6B60F0E7CA}">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C8D2BF06-32FC-477C-A208-D1624CEE2D1D}">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66EA0FC2-6BF6-4B91-8DE6-CB0B4EE1D913}">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AC7BB8C9-346A-4D6A-BEC4-F35CC2C5BBF3}">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A68B8E06-CA57-4C34-90E9-DF63011E3FF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84E2FE3C-6A90-479F-8BC0-6EC8901F408D}">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7FBE247D-071B-4E9A-9FDD-75681865D84E}">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A6A8C209-727F-4751-AD28-892A00688378}">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9FA2D81F-C45A-4423-9B3C-BFC60B0F14C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23F186C9-C46F-4C6E-BFBF-46FC1C75FB5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531287A8-B6AA-4340-BA7C-B75B55D6BB8F}">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ED60F664-1AC7-4DC0-B242-C0EDFD024733}">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13D132A8-170E-46E8-85BF-DFFA2CAA1F24}">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4A490FC5-8A0E-446C-BEC9-2B8E7EA83D5D}">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5AB410E9-7A52-40A9-B259-C236426A611F}">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233D092-C968-42A4-AFA5-0A9F3DADBFD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769EA63F-DE93-4AB1-A4B4-156DADCDB4E4}">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713ABF80-12F9-4C04-9525-00DB12A753AE}">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62C8571F-BBD6-4B77-83CF-23392BCF7B9F}">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781AFBBE-97DA-492D-A68C-4F1A22B8C049}">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CF97A58A-A41C-4D87-8EBA-F3C9E1C4EA0C}">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E1A447E1-C1EF-4B08-BDC3-4601B5D77F2E}">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8AA07281-883A-4E1A-8F36-B86B9D703FF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7296A842-DADB-427A-A291-228D5C7749A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13A263AC-3C83-47CB-A5BC-C4A89C810ED5}">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94DAFDA4-7C8B-47B0-B7F4-FEA03A15C7E5}">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1AFB1228-E9D0-468A-AA0A-6979B7098DBB}">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0DB3B865-5822-43BB-9423-930E5EF6673D}">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7BD018B7-3395-47BA-B935-D55D185B509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E97D14FD-8037-48A1-8329-6F51959E36ED}">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DBF31A9F-351F-4932-A3D2-32F2DF38A4B2}">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47A542D5-5CE8-45DB-8D8F-240F9764927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998E8F47-B26C-4851-9AC8-D84425175E0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70892C62-5514-416D-A5E7-F3984E5F8FCE}">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A3E57FE6-297E-40DE-A8E3-7C27E244F1FA}">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AC54B008-3FE2-47DA-A888-664357D66E6C}">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07C6FC5F-9936-4FC4-9645-2BBE69270657}">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BADB4DEA-4DD7-47DF-ADB3-AA6E3CE08B8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2002FD9-8E4F-4C1D-AD5D-31A4A285636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006DDFA0-1C02-48BB-8D9B-70D5D8EBC85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58FDF475-CA21-46F5-903D-14DD1C8DDE8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DFCB688F-D2E6-4AB5-9092-4655C0EC586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DD999B0C-00DD-49C7-B341-4DD0570B0799}">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08E77A38-B5DE-4A7D-BB07-607856E83459}">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tc={D48257B5-ABC6-4324-9017-A6C415EC3861}</author>
    <author>tc={107B352B-250E-46E8-8AA1-B282CC9743DE}</author>
    <author>tc={F1E46B51-07AB-480A-B017-F7E9E7929620}</author>
    <author>tc={E7FA39A5-981E-4216-8614-82FC0AFDC59B}</author>
    <author>tc={C7654BFB-6E0F-4D4C-B673-C7CB0B5EB7E9}</author>
    <author>tc={F08D9DE6-1740-49E4-9D66-14BAB8B3965B}</author>
    <author>tc={ECE40F8B-56B6-4972-9E87-3161CEE98C7F}</author>
    <author>tc={2F9ADB41-73E3-4911-A5F5-0374F1E7C159}</author>
    <author>tc={59314025-4190-4E4D-B765-B2D16BDDFDBA}</author>
    <author>tc={970BA20B-0A6A-44C0-B6E5-3815CC000FC8}</author>
    <author>tc={3ED8C049-B24A-4CDA-89DA-914A61F00E67}</author>
    <author>tc={EECDA57A-156F-423E-9D2E-AF1EB45AE01E}</author>
    <author>tc={314D6DFC-AD8B-43BD-A4BE-C36D453A68D5}</author>
    <author>tc={D80837A0-C428-4F5B-ABD5-403712847FCD}</author>
    <author>tc={6FA2A766-3F9C-41C5-9692-2D392406BF38}</author>
    <author>tc={0F489227-C8F2-44DA-9F22-B46ED368A67E}</author>
    <author>tc={F89C9C7B-F9FC-408A-A87B-4D430EAE3161}</author>
    <author>tc={522B833A-A912-446E-AC4E-99CFAD417DE2}</author>
    <author>tc={43843622-97D0-4DCC-947A-0DB41D5D2F88}</author>
    <author>tc={1A207A71-0116-400F-9F1B-4C779F7D5EA5}</author>
    <author>tc={BF19370B-E62D-424E-960A-390D595ADFFB}</author>
    <author>tc={5488A821-BFA4-4ECA-AE0D-96AE03443C05}</author>
    <author>tc={F99DAFD1-FB60-42C9-B82D-8E826E957AE6}</author>
    <author>tc={6C53E7D5-D1AE-4B0D-ACF6-22F4939E9B39}</author>
    <author>tc={A2B81311-C799-42AB-B6B4-7EADB85F3F20}</author>
    <author>tc={70530F7D-63AB-4E89-B056-B3A83D6A9CD0}</author>
    <author>tc={D7393621-0B73-4D49-A6F2-DD4DD02C8C75}</author>
    <author>tc={3DEFD607-7BB3-4D54-9448-697052C80DBD}</author>
    <author>tc={48B748AB-5D99-45D5-A85B-303FE9C6315A}</author>
    <author>tc={58E37F9D-0C34-4FDB-88CC-CE917AC06A80}</author>
    <author>tc={970362B0-9F8C-4F7B-8A84-737EFB9927BF}</author>
    <author>tc={2C9880C8-83CA-40BE-BCE3-9EFF084214BA}</author>
    <author>tc={454EC590-7C2C-4AD1-AB9A-2355EB8633C4}</author>
    <author>tc={A80351D8-5E54-4EDB-A18D-2B7760E2D3C3}</author>
    <author>tc={18ABB9F7-47E3-47B9-B3C3-591BD2F9A743}</author>
    <author>tc={7297C52D-E62B-4546-BE1C-8FD9FD50B3A0}</author>
    <author>tc={33D43EE1-649E-46FF-AB9D-69A1B0455F82}</author>
    <author>tc={68793717-D390-43FF-AF6A-30B4CC74902A}</author>
    <author>tc={C7F143CB-CD10-460A-A6E5-EE28FD9D4237}</author>
    <author>tc={26910E6C-257A-4340-8E11-F877F77E26B1}</author>
    <author>tc={8306A629-5049-4E4A-8258-3B0F876F6176}</author>
    <author>tc={44BFF36E-FAD0-47D2-8B43-2BA5E5E676AF}</author>
    <author>tc={0C58EF8E-EF34-48A9-9093-DA1165728C8F}</author>
    <author>tc={9504D3D8-356B-4215-AD39-6F4321921D17}</author>
    <author>tc={E6C2BB61-D16B-44AB-9308-AAC117345CF1}</author>
  </authors>
  <commentList>
    <comment ref="C7" authorId="0" shapeId="0" xr:uid="{D48257B5-ABC6-4324-9017-A6C415EC3861}">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107B352B-250E-46E8-8AA1-B282CC9743DE}">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F1E46B51-07AB-480A-B017-F7E9E792962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E7FA39A5-981E-4216-8614-82FC0AFDC59B}">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C7654BFB-6E0F-4D4C-B673-C7CB0B5EB7E9}">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F08D9DE6-1740-49E4-9D66-14BAB8B3965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ECE40F8B-56B6-4972-9E87-3161CEE98C7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2F9ADB41-73E3-4911-A5F5-0374F1E7C159}">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59314025-4190-4E4D-B765-B2D16BDDFDBA}">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970BA20B-0A6A-44C0-B6E5-3815CC000FC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3ED8C049-B24A-4CDA-89DA-914A61F00E6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EECDA57A-156F-423E-9D2E-AF1EB45AE01E}">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314D6DFC-AD8B-43BD-A4BE-C36D453A68D5}">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D80837A0-C428-4F5B-ABD5-403712847FCD}">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6FA2A766-3F9C-41C5-9692-2D392406BF38}">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F489227-C8F2-44DA-9F22-B46ED368A67E}">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F89C9C7B-F9FC-408A-A87B-4D430EAE316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522B833A-A912-446E-AC4E-99CFAD417DE2}">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43843622-97D0-4DCC-947A-0DB41D5D2F88}">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1A207A71-0116-400F-9F1B-4C779F7D5EA5}">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BF19370B-E62D-424E-960A-390D595ADFFB}">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5488A821-BFA4-4ECA-AE0D-96AE03443C05}">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F99DAFD1-FB60-42C9-B82D-8E826E957AE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6C53E7D5-D1AE-4B0D-ACF6-22F4939E9B39}">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A2B81311-C799-42AB-B6B4-7EADB85F3F2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70530F7D-63AB-4E89-B056-B3A83D6A9CD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D7393621-0B73-4D49-A6F2-DD4DD02C8C75}">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3DEFD607-7BB3-4D54-9448-697052C80DBD}">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48B748AB-5D99-45D5-A85B-303FE9C6315A}">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58E37F9D-0C34-4FDB-88CC-CE917AC06A8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970362B0-9F8C-4F7B-8A84-737EFB9927BF}">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2C9880C8-83CA-40BE-BCE3-9EFF084214BA}">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454EC590-7C2C-4AD1-AB9A-2355EB8633C4}">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A80351D8-5E54-4EDB-A18D-2B7760E2D3C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18ABB9F7-47E3-47B9-B3C3-591BD2F9A743}">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7297C52D-E62B-4546-BE1C-8FD9FD50B3A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33D43EE1-649E-46FF-AB9D-69A1B0455F82}">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68793717-D390-43FF-AF6A-30B4CC74902A}">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C7F143CB-CD10-460A-A6E5-EE28FD9D4237}">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26910E6C-257A-4340-8E11-F877F77E26B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8306A629-5049-4E4A-8258-3B0F876F617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44BFF36E-FAD0-47D2-8B43-2BA5E5E676AF}">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C58EF8E-EF34-48A9-9093-DA1165728C8F}">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9504D3D8-356B-4215-AD39-6F4321921D17}">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E6C2BB61-D16B-44AB-9308-AAC117345CF1}">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tc={605D6517-23D6-4092-8BF8-186FFF40DC99}</author>
    <author>tc={DD06E212-F767-48F7-AA9E-B44679A11AE0}</author>
    <author>tc={03DA66FE-9793-421D-87C0-19490D7D4E1E}</author>
    <author>tc={F9E2CA14-A922-484D-9809-F02E18310886}</author>
    <author>tc={D959E188-4CA3-4B01-AAD5-300819E632DD}</author>
    <author>tc={F6BA03FF-7F48-41AD-BB77-7C3791FA3EEC}</author>
    <author>tc={5ECEBD27-9695-452A-A54C-935BA7F74DDF}</author>
    <author>tc={15B5A90E-CADD-4489-81F3-E5F487491222}</author>
    <author>tc={3C825033-9D11-4FFE-AD89-ED278AB922B1}</author>
    <author>tc={529AC738-9953-41D9-9E0D-BC506F56DC0E}</author>
    <author>tc={B691AA01-FBD7-4428-A1F5-CA5A64E011EB}</author>
    <author>tc={8531F194-FA17-482F-BFB8-A352F065B5E9}</author>
    <author>tc={EA70992B-B462-424E-B0DB-4388247E6CFD}</author>
    <author>tc={2995C23B-0937-4460-B2B2-89E90B07E4DE}</author>
    <author>tc={BC91179D-229D-45EC-BF30-E52C96D9BAE7}</author>
    <author>tc={118FC986-7103-4B5F-879B-D9670BAAE6BD}</author>
    <author>tc={526EB76C-783D-4119-9368-CBEDCB15D8F9}</author>
    <author>tc={010362FC-3A10-41D1-9C10-0FDEB3CEEDF6}</author>
    <author>tc={0C0646B9-C267-4913-97B3-5F75511B4CFA}</author>
    <author>tc={7167809C-1E99-49FC-A39A-4CFE4C6AAA22}</author>
    <author>tc={B7D3635F-7279-4263-BDC9-06076744B56F}</author>
    <author>tc={DE90F076-CC31-4374-9B7A-66593DFC031D}</author>
    <author>tc={586CE7D2-CE65-4A61-8990-9ACD95D079AB}</author>
    <author>tc={598B5CFC-7A94-4564-BE7C-0FE182741EBE}</author>
    <author>tc={99F3E871-D8EC-49D1-B980-74CED4B52897}</author>
    <author>tc={1045F33E-E427-4EA5-93D7-B48966B225ED}</author>
    <author>tc={545453A7-28B7-4AA0-A84F-810B4FD749E7}</author>
    <author>tc={748ADD7B-9FC4-4B4D-BCB8-93F8DF639CC7}</author>
    <author>tc={7ACC4303-755E-4ADE-BD0F-DAFB908E85B5}</author>
    <author>tc={62E15E7A-E3BF-4AA0-915C-EF24A4385546}</author>
    <author>tc={711FC9E1-BFC4-41DA-AD52-8AE5C2351503}</author>
    <author>tc={04BDB3FB-F0E6-4E15-8C67-1D2CF7BB471B}</author>
    <author>tc={C0B14A5A-FE64-42D1-BA72-50C38F58AC55}</author>
    <author>tc={4E3DED27-FC73-405C-A19B-98840CFD96F2}</author>
    <author>tc={3997CF89-5726-4004-BA13-88C4D165215A}</author>
    <author>tc={F898E795-21B9-4CE3-B7EE-67F37BB412E0}</author>
    <author>tc={C490D1FB-CF1C-4CFE-B5FF-040D2A0094DB}</author>
    <author>tc={77B6D918-C5E2-47B9-A9F3-B6CAE8ACFB14}</author>
    <author>tc={05D47AEC-09C5-42E4-9398-463658BBEBB5}</author>
    <author>tc={F2BE1703-0974-4707-9E49-220639392874}</author>
    <author>tc={E421CB2B-4A47-4B88-BB12-D81829A818DB}</author>
    <author>tc={DFD03497-995C-4D15-B566-A0AEEAFFE485}</author>
    <author>tc={8E491E8F-60AE-4D7D-97C3-D5EE23F2B2A6}</author>
    <author>tc={6608E750-3DF5-46F0-ABC9-60DF7FF0B94E}</author>
    <author>tc={58177117-6CF7-499A-A1E8-D0AD82AB80FE}</author>
  </authors>
  <commentList>
    <comment ref="C7" authorId="0" shapeId="0" xr:uid="{605D6517-23D6-4092-8BF8-186FFF40DC99}">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DD06E212-F767-48F7-AA9E-B44679A11AE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3DA66FE-9793-421D-87C0-19490D7D4E1E}">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F9E2CA14-A922-484D-9809-F02E1831088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D959E188-4CA3-4B01-AAD5-300819E632DD}">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F6BA03FF-7F48-41AD-BB77-7C3791FA3EEC}">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5ECEBD27-9695-452A-A54C-935BA7F74DD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15B5A90E-CADD-4489-81F3-E5F487491222}">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3C825033-9D11-4FFE-AD89-ED278AB922B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529AC738-9953-41D9-9E0D-BC506F56DC0E}">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B691AA01-FBD7-4428-A1F5-CA5A64E011E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8531F194-FA17-482F-BFB8-A352F065B5E9}">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EA70992B-B462-424E-B0DB-4388247E6CFD}">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2995C23B-0937-4460-B2B2-89E90B07E4DE}">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BC91179D-229D-45EC-BF30-E52C96D9BAE7}">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118FC986-7103-4B5F-879B-D9670BAAE6BD}">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526EB76C-783D-4119-9368-CBEDCB15D8F9}">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10362FC-3A10-41D1-9C10-0FDEB3CEEDF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C0646B9-C267-4913-97B3-5F75511B4CFA}">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7167809C-1E99-49FC-A39A-4CFE4C6AAA22}">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B7D3635F-7279-4263-BDC9-06076744B56F}">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DE90F076-CC31-4374-9B7A-66593DFC031D}">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586CE7D2-CE65-4A61-8990-9ACD95D079AB}">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598B5CFC-7A94-4564-BE7C-0FE182741EBE}">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99F3E871-D8EC-49D1-B980-74CED4B5289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1045F33E-E427-4EA5-93D7-B48966B225ED}">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545453A7-28B7-4AA0-A84F-810B4FD749E7}">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748ADD7B-9FC4-4B4D-BCB8-93F8DF639CC7}">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7ACC4303-755E-4ADE-BD0F-DAFB908E85B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62E15E7A-E3BF-4AA0-915C-EF24A438554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711FC9E1-BFC4-41DA-AD52-8AE5C235150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04BDB3FB-F0E6-4E15-8C67-1D2CF7BB471B}">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C0B14A5A-FE64-42D1-BA72-50C38F58AC55}">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4E3DED27-FC73-405C-A19B-98840CFD96F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3997CF89-5726-4004-BA13-88C4D165215A}">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F898E795-21B9-4CE3-B7EE-67F37BB412E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C490D1FB-CF1C-4CFE-B5FF-040D2A0094DB}">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77B6D918-C5E2-47B9-A9F3-B6CAE8ACFB14}">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05D47AEC-09C5-42E4-9398-463658BBEBB5}">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F2BE1703-0974-4707-9E49-220639392874}">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E421CB2B-4A47-4B88-BB12-D81829A818D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DFD03497-995C-4D15-B566-A0AEEAFFE48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8E491E8F-60AE-4D7D-97C3-D5EE23F2B2A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6608E750-3DF5-46F0-ABC9-60DF7FF0B94E}">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58177117-6CF7-499A-A1E8-D0AD82AB80FE}">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tc={5AED7B79-D447-4A53-82DE-EC21D1331602}</author>
    <author>tc={1FB2A20B-F358-492B-B64E-3976CDBE66E5}</author>
    <author>tc={97DF04F3-9CF7-4DF5-9B3A-8F34460607BD}</author>
    <author>tc={CE7312FC-B850-4570-8799-753547AC4F0C}</author>
    <author>tc={9D5988C0-6935-4414-BA32-894C943F0FCA}</author>
    <author>tc={B0CF2FA6-F9BA-44E8-8C2C-79AF71C0BC5D}</author>
    <author>tc={6E2DB7FE-E07D-4323-8AA7-5E3928486A5F}</author>
    <author>tc={1AB805F6-F660-4B4E-9B7F-A15605702D59}</author>
    <author>tc={4075A7DA-20C1-444A-B3B4-971F0C7C37F5}</author>
    <author>tc={B5B68685-C196-4834-B361-1D41AF5C6C7F}</author>
    <author>tc={A983C52E-FD57-4AEF-86FA-084EEA07C5DB}</author>
    <author>tc={0A1C912E-CCC8-4364-B4E7-82BA7D4369B6}</author>
    <author>tc={19B1F98D-9C86-4AAE-9E89-F41D39AEB833}</author>
    <author>tc={9E77B694-FA58-4E52-AC7D-97F7EE50849D}</author>
    <author>tc={DAD6FA62-6762-482C-86F1-7A46431A17AB}</author>
    <author>tc={623328CB-F8F2-479B-827F-029A89D9359D}</author>
    <author>tc={B260D3A7-FCE8-4BC4-97C2-809F072B8354}</author>
    <author>tc={9329470B-4380-4DAE-BAA2-87A6F7AEC516}</author>
    <author>tc={DAD4C485-6F64-46E3-AF31-39D9F7964892}</author>
    <author>tc={B0059774-3304-4DC6-9E1E-2CBA2CABDEF8}</author>
    <author>tc={ED3745D3-5816-4F0F-B485-D82EB2A074A7}</author>
    <author>tc={A29DDFF2-F556-4483-A95F-580E94C928F0}</author>
    <author>tc={67DA5838-5567-474C-8224-619A2DACB65E}</author>
    <author>tc={DC584A51-686D-4830-93A5-32EAB3CA0743}</author>
    <author>tc={3677514B-78D6-4D50-9144-D83364CD7365}</author>
    <author>tc={6CC39D51-C010-4A5A-9671-83C794877ADB}</author>
    <author>tc={8D0A1775-B3D5-4D15-A7E8-12B9F827E472}</author>
    <author>tc={805D09B5-44A2-43DE-A3F8-67A8FE63C848}</author>
    <author>tc={B8A0E377-84BB-47A2-ADC1-11016D3FCC9D}</author>
    <author>tc={DBD044EA-FAEE-478D-AC54-79125E840F41}</author>
    <author>tc={4EA6ED90-C86B-4352-98A4-63C708358AA5}</author>
    <author>tc={C520FE7D-A95B-4D23-BB0F-ACB2F0D9D6ED}</author>
    <author>tc={5A2007D8-7E58-4B5E-BE7C-6D97BE9152B2}</author>
    <author>tc={F894CBFF-CAE9-47E9-B25A-698700673B38}</author>
    <author>tc={2212F0EE-5434-4F42-ABE3-B3DE771C91E9}</author>
    <author>tc={06762F8F-6AD7-448B-9C42-1E367A029902}</author>
    <author>tc={8863FEBC-6229-40D5-910E-5A2EEB248CC4}</author>
    <author>tc={89893152-C6AF-4902-8C7F-09BFBF50DAEA}</author>
    <author>tc={68718F1C-2037-45B5-9C21-06CD87FB0339}</author>
    <author>tc={0B3A6752-5B83-49D6-960B-B86C21DD07D2}</author>
    <author>tc={1C6B0C62-3248-4269-9526-06121F45DEE1}</author>
    <author>tc={C49BA5A5-55FE-4C5F-9865-65EADB419D34}</author>
    <author>tc={0FBC3CDF-A737-4A7A-8D84-C4C6223A2E1B}</author>
    <author>tc={1140580B-904B-4865-AEF4-24E1B29FA48F}</author>
    <author>tc={9D5A94EE-AD18-4DF5-A32F-D36365E082EB}</author>
  </authors>
  <commentList>
    <comment ref="C7" authorId="0" shapeId="0" xr:uid="{5AED7B79-D447-4A53-82DE-EC21D1331602}">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1FB2A20B-F358-492B-B64E-3976CDBE66E5}">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97DF04F3-9CF7-4DF5-9B3A-8F34460607BD}">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CE7312FC-B850-4570-8799-753547AC4F0C}">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9D5988C0-6935-4414-BA32-894C943F0FCA}">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B0CF2FA6-F9BA-44E8-8C2C-79AF71C0BC5D}">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6E2DB7FE-E07D-4323-8AA7-5E3928486A5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1AB805F6-F660-4B4E-9B7F-A15605702D59}">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4075A7DA-20C1-444A-B3B4-971F0C7C37F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B5B68685-C196-4834-B361-1D41AF5C6C7F}">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A983C52E-FD57-4AEF-86FA-084EEA07C5D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A1C912E-CCC8-4364-B4E7-82BA7D4369B6}">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19B1F98D-9C86-4AAE-9E89-F41D39AEB833}">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9E77B694-FA58-4E52-AC7D-97F7EE50849D}">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DAD6FA62-6762-482C-86F1-7A46431A17AB}">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623328CB-F8F2-479B-827F-029A89D9359D}">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B260D3A7-FCE8-4BC4-97C2-809F072B8354}">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9329470B-4380-4DAE-BAA2-87A6F7AEC51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DAD4C485-6F64-46E3-AF31-39D9F796489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B0059774-3304-4DC6-9E1E-2CBA2CABDEF8}">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ED3745D3-5816-4F0F-B485-D82EB2A074A7}">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A29DDFF2-F556-4483-A95F-580E94C928F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67DA5838-5567-474C-8224-619A2DACB65E}">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DC584A51-686D-4830-93A5-32EAB3CA0743}">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3677514B-78D6-4D50-9144-D83364CD736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6CC39D51-C010-4A5A-9671-83C794877ADB}">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8D0A1775-B3D5-4D15-A7E8-12B9F827E472}">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805D09B5-44A2-43DE-A3F8-67A8FE63C848}">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B8A0E377-84BB-47A2-ADC1-11016D3FCC9D}">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DBD044EA-FAEE-478D-AC54-79125E840F41}">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4EA6ED90-C86B-4352-98A4-63C708358AA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C520FE7D-A95B-4D23-BB0F-ACB2F0D9D6ED}">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5A2007D8-7E58-4B5E-BE7C-6D97BE9152B2}">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F894CBFF-CAE9-47E9-B25A-698700673B38}">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2212F0EE-5434-4F42-ABE3-B3DE771C91E9}">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06762F8F-6AD7-448B-9C42-1E367A029902}">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8863FEBC-6229-40D5-910E-5A2EEB248CC4}">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89893152-C6AF-4902-8C7F-09BFBF50DAEA}">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68718F1C-2037-45B5-9C21-06CD87FB0339}">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B3A6752-5B83-49D6-960B-B86C21DD07D2}">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1C6B0C62-3248-4269-9526-06121F45DEE1}">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C49BA5A5-55FE-4C5F-9865-65EADB419D3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FBC3CDF-A737-4A7A-8D84-C4C6223A2E1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1140580B-904B-4865-AEF4-24E1B29FA48F}">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9D5A94EE-AD18-4DF5-A32F-D36365E082E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tc={03D12292-AB2C-46A7-94D1-B8EEF1354760}</author>
    <author>tc={31ECD8B7-44DE-4E7C-9686-4EAF26D7A442}</author>
    <author>tc={031E385B-EDE9-4BD4-89A9-3F6E80D095B0}</author>
    <author>tc={2EB491DC-E322-4518-B7C3-52F987F59610}</author>
    <author>tc={49AFAD8B-D9ED-47D5-9246-FAAF0AEA1ECB}</author>
    <author>tc={AA5BBD7B-6BAB-43EA-A1D8-B88CC85726DF}</author>
    <author>tc={660A5BC0-4D44-41B6-AE16-558BAE849AF4}</author>
    <author>tc={2D4A4BD8-66DC-4A9A-8318-577F939FB738}</author>
    <author>tc={86A80AC6-26E0-4DF8-8431-16E48958FBE9}</author>
    <author>tc={43B65546-4148-49A1-A284-995EF9ADE76B}</author>
    <author>tc={196BA565-D693-4D82-B173-E70D4DD1BAA9}</author>
    <author>tc={8B7EDDBB-AFD8-4C35-8069-4D37DF5D2358}</author>
    <author>tc={C0F30315-7CCD-44EB-A4F2-2C7C0E5B5B5C}</author>
    <author>tc={600CFBEA-B27D-4127-8B8B-059456CB7358}</author>
    <author>tc={2DF7F9B4-8375-4C0B-9AC3-4164861E1AF4}</author>
    <author>tc={0800B33B-77B5-492F-B64F-51CEA15B5617}</author>
    <author>tc={71668460-1008-44EA-8AFC-F9CB4C436AA5}</author>
    <author>tc={F33F08E7-0F37-472B-89A6-2B3BB16BA22B}</author>
    <author>tc={C6377BD1-0688-4165-B370-89D2E1E529DD}</author>
    <author>tc={80111954-9774-4C95-AD9A-D34117A9955F}</author>
    <author>tc={83BD2BFB-C0CA-4482-8734-2BB2D431ADD4}</author>
    <author>tc={209E8EDC-E0F9-480C-9B52-C5C234BE25D2}</author>
    <author>tc={D861EB91-AE82-4288-8B62-59A415B7B6F3}</author>
    <author>tc={0D2C5357-A6D1-4555-9126-B0E8B9839177}</author>
    <author>tc={E158EBCE-F56E-4F08-B7D2-0A2713470CBB}</author>
    <author>tc={D3948D55-3C38-4AA0-80BE-A4369B2195C5}</author>
    <author>tc={4B8B74E8-313C-4B2D-ADDB-0FFF8429571D}</author>
    <author>tc={9A244094-CE55-4438-866C-5CDF6AA43355}</author>
    <author>tc={0412156F-EC39-4BE2-8565-39CB9A5CF26C}</author>
    <author>tc={63FE8274-FFEC-49EB-9BEB-40500D307644}</author>
    <author>tc={1A2F3C27-4365-4004-837F-A1281BA68F0B}</author>
    <author>tc={83C84229-9891-4025-8D84-C6B3371F4547}</author>
    <author>tc={A3B0386F-AE65-4E76-8668-071A7B59DCB2}</author>
    <author>tc={C5485570-2658-4B05-AE9A-533B37C08464}</author>
    <author>tc={F164AD50-EB33-44F0-8C1D-22EE80CC4352}</author>
    <author>tc={B8083630-831C-496A-80AD-E4C808DEF712}</author>
    <author>tc={53FE864F-E9E9-4542-B1CF-8D7FE7CE79BA}</author>
    <author>tc={5F51DA59-B4E0-4773-93F8-410E37E1945A}</author>
    <author>tc={0314D708-447B-4E1A-B135-5A8F40C1D6BD}</author>
    <author>tc={70BAACBF-E114-45EA-8B7E-F74F66BDAB55}</author>
    <author>tc={A61C0540-95A6-489F-B910-F00EC854FAE6}</author>
    <author>tc={27F95FDF-0697-49C7-85D1-90AB003A9BDD}</author>
    <author>tc={4C2802B0-B9FB-45DE-94EE-2C841E8C5A5D}</author>
    <author>tc={94B28279-F4A1-4244-926A-9636691B0DE9}</author>
    <author>tc={914BCF0C-848E-41FA-843B-4DDD55F818C5}</author>
    <author>tc={BDB2205D-6390-4331-9545-D8DCA90597A7}</author>
  </authors>
  <commentList>
    <comment ref="C7" authorId="0" shapeId="0" xr:uid="{00000000-0006-0000-03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3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3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3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3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3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3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3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3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3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3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3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3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3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3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3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3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6" authorId="19" shapeId="0" xr:uid="{00000000-0006-0000-03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7" authorId="20" shapeId="0" xr:uid="{00000000-0006-0000-03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7" authorId="21" shapeId="0" xr:uid="{00000000-0006-0000-03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7" authorId="22" shapeId="0" xr:uid="{00000000-0006-0000-03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7" authorId="23" shapeId="0" xr:uid="{00000000-0006-0000-03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7" authorId="24" shapeId="0" xr:uid="{00000000-0006-0000-03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1" authorId="25" shapeId="0" xr:uid="{00000000-0006-0000-03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2" authorId="26" shapeId="0" xr:uid="{00000000-0006-0000-03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2" authorId="27" shapeId="0" xr:uid="{00000000-0006-0000-03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2" authorId="28" shapeId="0" xr:uid="{00000000-0006-0000-03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2" authorId="29" shapeId="0" xr:uid="{00000000-0006-0000-03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2" authorId="30" shapeId="0" xr:uid="{00000000-0006-0000-03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5" authorId="31" shapeId="0" xr:uid="{00000000-0006-0000-03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6" authorId="32" shapeId="0" xr:uid="{00000000-0006-0000-03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6" authorId="33" shapeId="0" xr:uid="{00000000-0006-0000-03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4" authorId="34" shapeId="0" xr:uid="{00000000-0006-0000-03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5" authorId="35" shapeId="0" xr:uid="{00000000-0006-0000-03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5" authorId="36" shapeId="0" xr:uid="{00000000-0006-0000-03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5" authorId="37" shapeId="0" xr:uid="{00000000-0006-0000-03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5" authorId="38" shapeId="0" xr:uid="{00000000-0006-0000-03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5" authorId="39" shapeId="0" xr:uid="{00000000-0006-0000-03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5" authorId="40" shapeId="0" xr:uid="{00000000-0006-0000-03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5" authorId="41" shapeId="0" xr:uid="{00000000-0006-0000-03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6" authorId="42" shapeId="0" xr:uid="{4C2802B0-B9FB-45DE-94EE-2C841E8C5A5D}">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6" authorId="43" shapeId="0" xr:uid="{94B28279-F4A1-4244-926A-9636691B0DE9}">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H156" authorId="44" shapeId="0" xr:uid="{914BCF0C-848E-41FA-843B-4DDD55F818C5}">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56" authorId="45" shapeId="0" xr:uid="{BDB2205D-6390-4331-9545-D8DCA90597A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sharedStrings.xml><?xml version="1.0" encoding="utf-8"?>
<sst xmlns="http://schemas.openxmlformats.org/spreadsheetml/2006/main" count="939" uniqueCount="202">
  <si>
    <t>Budget Detail Worksheet</t>
  </si>
  <si>
    <t>A. Personnel Services</t>
  </si>
  <si>
    <t>B. Fringe Benefits</t>
  </si>
  <si>
    <t>C. Travel</t>
  </si>
  <si>
    <t>D. Equipment</t>
  </si>
  <si>
    <t>E. Supplies</t>
  </si>
  <si>
    <t>F. Contractual</t>
  </si>
  <si>
    <t>G. Other Direct Costs</t>
  </si>
  <si>
    <t>H. Indirect</t>
  </si>
  <si>
    <t xml:space="preserve">A. Personnel </t>
  </si>
  <si>
    <t>Name</t>
  </si>
  <si>
    <t xml:space="preserve">Position </t>
  </si>
  <si>
    <t xml:space="preserve">Salary </t>
  </si>
  <si>
    <t>Rate</t>
  </si>
  <si>
    <t>Hours</t>
  </si>
  <si>
    <t>Percentage of Time</t>
  </si>
  <si>
    <t>Total Cost</t>
  </si>
  <si>
    <t>Federal Request</t>
  </si>
  <si>
    <t>Non-Federal</t>
  </si>
  <si>
    <t>In-Kind</t>
  </si>
  <si>
    <t>Program Income</t>
  </si>
  <si>
    <t>Total Request</t>
  </si>
  <si>
    <t>Yearly</t>
  </si>
  <si>
    <t>Administrative Assistant</t>
  </si>
  <si>
    <t>Hourly</t>
  </si>
  <si>
    <t>Totals</t>
  </si>
  <si>
    <t xml:space="preserve">Narrative </t>
  </si>
  <si>
    <t>Base</t>
  </si>
  <si>
    <t>John Doe- Executive Director</t>
  </si>
  <si>
    <t>Janet Doe- WBC Director</t>
  </si>
  <si>
    <t>Alex Doe- Business Counselor</t>
  </si>
  <si>
    <t>Our fringe benefits rate is 25% and covers the following items: FICA (7.65%), Workers Comp (1.35%), Health Insurance (11%), Retirement (5%)</t>
  </si>
  <si>
    <r>
      <t xml:space="preserve">Purpose of Travel and Location 
</t>
    </r>
    <r>
      <rPr>
        <b/>
        <sz val="9"/>
        <color theme="1"/>
        <rFont val="Source Sans Pro"/>
        <family val="2"/>
      </rPr>
      <t>(Indicate the purpose of the trip and the travel destination)</t>
    </r>
  </si>
  <si>
    <r>
      <t xml:space="preserve">Type of Expense
</t>
    </r>
    <r>
      <rPr>
        <b/>
        <sz val="9"/>
        <color theme="1"/>
        <rFont val="Source Sans Pro"/>
        <family val="2"/>
      </rPr>
      <t>(Lodging, meals, etc.)</t>
    </r>
  </si>
  <si>
    <t>Cost</t>
  </si>
  <si>
    <t>Quanity</t>
  </si>
  <si>
    <t># of Staff</t>
  </si>
  <si>
    <t># of Trips</t>
  </si>
  <si>
    <t>WBC Director Field Travel</t>
  </si>
  <si>
    <t>Mileage</t>
  </si>
  <si>
    <t>Business Counselor Trainingg Travel</t>
  </si>
  <si>
    <t>AWBC Training Conference</t>
  </si>
  <si>
    <t>Transportation</t>
  </si>
  <si>
    <t>Lodging</t>
  </si>
  <si>
    <t xml:space="preserve">The WBC Director and Business Counselor will use their own vehicles for local travel related to providing services to entrepreneurs. The WBC Business Counselor will generate a modest amount of Program Income from the training events to which she is traveling. There will be 20 roundtrips of 10 miles each. 
The WBC Director and Business Counselor will attend the AWBC Conference. Lodging is for 5 days, for two staff. </t>
  </si>
  <si>
    <t>Item</t>
  </si>
  <si>
    <t># of Items</t>
  </si>
  <si>
    <t>Unit Cost</t>
  </si>
  <si>
    <t>Printer</t>
  </si>
  <si>
    <t>File cabinet</t>
  </si>
  <si>
    <t>General Office Supplies</t>
  </si>
  <si>
    <t xml:space="preserve">The Project Manager will need to print reports and documentation for client files. A locking file cabinet is needed to maintain client records. General Office supplies will be used by all project personnel and will include: pens, paper, binder clips, binders, and other basic supplies. Office supplies are estimated at $150 per month. This amount was based on other projects of this size that we've previously implemented. </t>
  </si>
  <si>
    <r>
      <rPr>
        <b/>
        <sz val="11"/>
        <color theme="1"/>
        <rFont val="Source Sans Pro"/>
        <family val="2"/>
      </rPr>
      <t>Description</t>
    </r>
    <r>
      <rPr>
        <sz val="11"/>
        <color theme="1"/>
        <rFont val="Calibri"/>
        <family val="2"/>
        <scheme val="minor"/>
      </rPr>
      <t xml:space="preserve">
</t>
    </r>
    <r>
      <rPr>
        <sz val="8"/>
        <color theme="1"/>
        <rFont val="Calibri"/>
        <family val="2"/>
        <scheme val="minor"/>
      </rPr>
      <t xml:space="preserve">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 </t>
    </r>
  </si>
  <si>
    <r>
      <rPr>
        <b/>
        <sz val="11"/>
        <color theme="1"/>
        <rFont val="Calibri"/>
        <family val="2"/>
        <scheme val="minor"/>
      </rPr>
      <t>Purpose</t>
    </r>
    <r>
      <rPr>
        <sz val="11"/>
        <color theme="1"/>
        <rFont val="Calibri"/>
        <family val="2"/>
        <scheme val="minor"/>
      </rPr>
      <t xml:space="preserve">
</t>
    </r>
    <r>
      <rPr>
        <sz val="11"/>
        <color theme="1"/>
        <rFont val="Source Sans Pro"/>
        <family val="2"/>
      </rPr>
      <t>Describe the purpose of the contract</t>
    </r>
  </si>
  <si>
    <t>ABC Strategy Services</t>
  </si>
  <si>
    <t>Provide the Build MY Business Training</t>
  </si>
  <si>
    <t xml:space="preserve">ABC Strategy Services will conduct the Build my Business Training Program. The training has a cost of $20 and will be engaged by 100 entrepreneurs. </t>
  </si>
  <si>
    <r>
      <t xml:space="preserve">Description
</t>
    </r>
    <r>
      <rPr>
        <sz val="9"/>
        <color theme="1"/>
        <rFont val="Calibri"/>
        <family val="2"/>
        <scheme val="minor"/>
      </rPr>
      <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r>
  </si>
  <si>
    <t>Quantity</t>
  </si>
  <si>
    <t>Basis</t>
  </si>
  <si>
    <t>Length of Time</t>
  </si>
  <si>
    <t>Rent</t>
  </si>
  <si>
    <t>sq. ft</t>
  </si>
  <si>
    <t>Telephone</t>
  </si>
  <si>
    <t>Monthly Rate</t>
  </si>
  <si>
    <t>Reproduction</t>
  </si>
  <si>
    <t>per copy</t>
  </si>
  <si>
    <t>Postage</t>
  </si>
  <si>
    <t>Newsletter</t>
  </si>
  <si>
    <t xml:space="preserve">Rent is charged at $2.50 per sqq.ft. per month.
Telephone is based up $50 per month for 12 months.
Reproduction is based on 500 copies for 12 months. 
Postage is for mailing a quarterly newsletter for 1,000 recipients. </t>
  </si>
  <si>
    <t xml:space="preserve">H. Indirect </t>
  </si>
  <si>
    <t xml:space="preserve">Description </t>
  </si>
  <si>
    <t>Indirect Cost Rate</t>
  </si>
  <si>
    <t>Indirect Costs</t>
  </si>
  <si>
    <t>Budget Category Descriptions:</t>
  </si>
  <si>
    <t>Personnel</t>
  </si>
  <si>
    <t xml:space="preserve">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 In the budget narrative, include a description of the responsibilities and duties of each position in relationship to fulfilling the project goals and objectives. All requested information must be included in the budget detail worksheet and budget narrative.
</t>
  </si>
  <si>
    <t>Fringe Benefits</t>
  </si>
  <si>
    <t>Fringe benefits should be based on actual known costs or an approved negotiated rate by a Federal agency. If not based on an approved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</si>
  <si>
    <t>Travel</t>
  </si>
  <si>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</si>
  <si>
    <t>Equipment</t>
  </si>
  <si>
    <r>
      <t>List non-expendable items that are to be purchased (</t>
    </r>
    <r>
      <rPr>
        <sz val="9"/>
        <color indexed="10"/>
        <rFont val="Calibri"/>
        <family val="2"/>
      </rPr>
      <t>Note</t>
    </r>
    <r>
      <rPr>
        <sz val="9"/>
        <color indexed="8"/>
        <rFont val="Calibri"/>
        <family val="2"/>
      </rPr>
      <t xml:space="preserve">: Organization's own capitalization policy for classification of equipment should be used). </t>
    </r>
    <r>
      <rPr>
        <u/>
        <sz val="9"/>
        <color indexed="8"/>
        <rFont val="Calibri"/>
        <family val="2"/>
      </rPr>
      <t>Expendable</t>
    </r>
    <r>
      <rPr>
        <sz val="9"/>
        <color indexed="8"/>
        <rFont val="Calibri"/>
        <family val="2"/>
      </rPr>
      <t xml:space="preserve"> items should be included in the "Supplies" category. Applicants should analyze the cost benefits of purchasing versus leasing equipment, especially high cost items and those subject to rapid technological advances. </t>
    </r>
    <r>
      <rPr>
        <sz val="9"/>
        <color rgb="FFFF0000"/>
        <rFont val="Calibri"/>
        <family val="2"/>
      </rPr>
      <t>Rented or leased equipment costs should be listed in the “Contracts” data fields under the “Subawards (Subgrants)/Procurement Contracts" category.</t>
    </r>
    <r>
      <rPr>
        <sz val="9"/>
        <color indexed="8"/>
        <rFont val="Calibri"/>
        <family val="2"/>
      </rPr>
      <t xml:space="preserve"> In the budget narrative, explain how the equipment is necessary for the success of the project, and describe the procurement method to be used. All requested information must be included in the budget detail worksheet and budget narrative.</t>
    </r>
  </si>
  <si>
    <t>Supplies</t>
  </si>
  <si>
    <t>List items by type (office supplies, postage, training materials, copy paper, and expendable equipment items costing less than $5,000, such as books, hand held tape recorders) and show the basis for computation. Generally, supplies include any materials that are expendable or consumed during the course of the project. All requested information must be included in the budget detail worksheet and budget narrative.</t>
  </si>
  <si>
    <t>Procurement Contracts, &amp;
Consultant Fees</t>
  </si>
  <si>
    <r>
      <rPr>
        <b/>
        <sz val="9"/>
        <color indexed="8"/>
        <rFont val="Calibri"/>
        <family val="2"/>
      </rPr>
      <t>Procurement contracts (see “Contract” definition at 2 CFR 200.22):</t>
    </r>
    <r>
      <rPr>
        <sz val="9"/>
        <color indexed="8"/>
        <rFont val="Calibri"/>
        <family val="2"/>
      </rPr>
      <t xml:space="preserve"> Provide a description of the product or service to be procured by contract and an estimate of the cost.  Indicate whether the applicant’s formal, written Procurement Policy or the Federal Acquisition Regulation is followed.  Applicants are encouraged to promote free and open competition in awarding procurement contracts.  A separate justification must be provided for sole source procurements in excess of the Simplified Acquisition Threshold set in accordance with 41 U.S.C. 1908 (currently set at $150,000). For each consultant enter the name, if known, service to be provided, hourly or daily fee (8-hour day), and estimated time on the project. All requested information must be included in the budget detail worksheet and budget narrative.
</t>
    </r>
  </si>
  <si>
    <t>Other Costs</t>
  </si>
  <si>
    <t>List items (e.g., rent, reproduction, telephone, janitorial or security services, and investigative or confidential funds) by type and the basis of the computation. For example, provide the square footage and the cost per square foot for rent, or provide a monthly rental cost and how many months to rent. All requested information must be included in the budget detail worksheet and budget narrative.</t>
  </si>
  <si>
    <t xml:space="preserve">Indirect costs are allowed only if:  a) the applicant has a current, federally approved indirect cost rate; or b) the applicant is eligible to use and elects to use the “de minimis” indirect cost rate described in 2 C.F.R. 200.414(f).  (See paragraph D.1.b. in Appendix VII to Part 200—States and Local Government and Indian Tribe Indirect Cost Proposals for a description of entities that may not elect to use the “de minimis” rate.)  An applicant with a current, federally approved indirect cost rate must attach a  copy of the rate approval, (a fully-executed, negotiated agreement.  If the applicant does not have an approved rate, one can be requested by contacting the applicant’s cognizant Federal agency, which will review all documentation and approve a rate for the applicant organization, or if the applicant’s accounting system permits, costs may be allocated in the direct costs categories.  (Applicant Indian tribal governments, in particular, should review Appendix VII to Part 200—States and Local Government and Indian Tribe Indirect Cost Proposals regarding submission and documentation of indirect cost proposals.)  Narrative for any indirect costs should clearly state which direct costs the indirect cost agreement is being applied to.  All requested information must be included in the budget detail worksheet and budget narrative.
In order to use the “de minimis” indirect rate an applicant would need to attach written documentation to the application that advises SBA of both the applicant’s eligibility (to use the “de minimis” rate) and its election. If the applicant elects the de minimis method, costs must be consistently charged as either indirect or direct costs, but may not be double charged or inconsistently charged as both. In addition, if this method is chosen then it must be used consistently for all federal awards until such time as the applicant entity chooses to negotiate a federally approved indirect cost rate.
</t>
  </si>
  <si>
    <t>Purpose:</t>
  </si>
  <si>
    <t>The Budget Detail Worksheet is provided for your use in the preparation of the budget and budget narrative. All required information (including the budget narrative) must be provided. Any category of expense not applicable to your budget may be left blank.  Indicate any non-federal (match) amount in the appropriate category, if applicable.</t>
  </si>
  <si>
    <t>How to use this Workbook:</t>
  </si>
  <si>
    <r>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r>
    <r>
      <rPr>
        <sz val="9"/>
        <color rgb="FFFF0000"/>
        <rFont val="Calibri"/>
        <family val="2"/>
        <scheme val="minor"/>
      </rPr>
      <t>Note: Travel expenses for consultants should be included in the “Consultant Travel” data fields under the “Subawards (Subgrants)/Procurement Contracts” category.</t>
    </r>
  </si>
  <si>
    <t>ANNUAL BUDGET SUMMARY</t>
  </si>
  <si>
    <r>
      <t>D</t>
    </r>
    <r>
      <rPr>
        <b/>
        <u/>
        <sz val="14"/>
        <color theme="0"/>
        <rFont val="Source Sans Pro"/>
        <family val="2"/>
      </rPr>
      <t>ETAILED</t>
    </r>
    <r>
      <rPr>
        <b/>
        <u/>
        <sz val="16"/>
        <color theme="0"/>
        <rFont val="Source Sans Pro"/>
        <family val="2"/>
      </rPr>
      <t xml:space="preserve"> E</t>
    </r>
    <r>
      <rPr>
        <b/>
        <u/>
        <sz val="14"/>
        <color theme="0"/>
        <rFont val="Source Sans Pro"/>
        <family val="2"/>
      </rPr>
      <t>XPENDITURES</t>
    </r>
    <r>
      <rPr>
        <b/>
        <u/>
        <sz val="16"/>
        <color theme="0"/>
        <rFont val="Source Sans Pro"/>
        <family val="2"/>
      </rPr>
      <t xml:space="preserve"> W</t>
    </r>
    <r>
      <rPr>
        <b/>
        <u/>
        <sz val="14"/>
        <color theme="0"/>
        <rFont val="Source Sans Pro"/>
        <family val="2"/>
      </rPr>
      <t>ORKSHEET</t>
    </r>
  </si>
  <si>
    <t xml:space="preserve">Period Covered: </t>
  </si>
  <si>
    <t>through</t>
  </si>
  <si>
    <t>SUBMIT WITH SF-424 and SF-424A</t>
  </si>
  <si>
    <t xml:space="preserve">  AWARD RECIPIENTS MAY NOT INCUR COSTS IN A NON-APPROVED COST CATEGORY.</t>
  </si>
  <si>
    <t>Direct Cost</t>
  </si>
  <si>
    <t>Category</t>
  </si>
  <si>
    <t>Federal</t>
  </si>
  <si>
    <t>Total Direct Costs</t>
  </si>
  <si>
    <t>Indirect Cost</t>
  </si>
  <si>
    <t>H. Indirect Costs</t>
  </si>
  <si>
    <t>Total Expenditures</t>
  </si>
  <si>
    <t>Total Indirect Cost</t>
  </si>
  <si>
    <t>Weekly</t>
  </si>
  <si>
    <t>Meals</t>
  </si>
  <si>
    <t>Monthly</t>
  </si>
  <si>
    <t>Local Travel</t>
  </si>
  <si>
    <t xml:space="preserve">Other </t>
  </si>
  <si>
    <t>Leanna Jenkins</t>
  </si>
  <si>
    <t>WBC Driector</t>
  </si>
  <si>
    <t>Kathleen Taylor</t>
  </si>
  <si>
    <t>Mktg/Program Coord.</t>
  </si>
  <si>
    <t xml:space="preserve">TBD </t>
  </si>
  <si>
    <t>Leanna Jenkins, WBC Director, will manage the project, complete reports, and submit deliverables spending 100% of her time on the project.
Kathleen Taylor, Program/Marketing Coordinator, will manage volunteers, deliver class instruction, market program, and submit deliverables spending 100% of her time on the project. 
TBD, Administrative Assistant, provides project specific administrative support. Spending 75% of their time on project support.</t>
  </si>
  <si>
    <t>Federal_Personnel</t>
  </si>
  <si>
    <t>Non-Federal_Personnel</t>
  </si>
  <si>
    <t>In-kind_Personnel</t>
  </si>
  <si>
    <t>ProgramIncome_Personnel</t>
  </si>
  <si>
    <t>Total_Personnel</t>
  </si>
  <si>
    <t>Federal_Fringe</t>
  </si>
  <si>
    <t>Non-Federal_Fringe</t>
  </si>
  <si>
    <t>In-kind_Fringe</t>
  </si>
  <si>
    <t>ProgramIncome_Fringe</t>
  </si>
  <si>
    <t>Total_Fringe</t>
  </si>
  <si>
    <t>Federal_travel</t>
  </si>
  <si>
    <t>Non-Federal_travel</t>
  </si>
  <si>
    <t>In-kind_travel</t>
  </si>
  <si>
    <t>ProgramIncome_travel</t>
  </si>
  <si>
    <t>Total_travel</t>
  </si>
  <si>
    <t>Federal_equipment</t>
  </si>
  <si>
    <t>Non-Federal_equipment</t>
  </si>
  <si>
    <t>In-kind_equipment</t>
  </si>
  <si>
    <t>ProgramIncome_equipment</t>
  </si>
  <si>
    <t>Total_equipment</t>
  </si>
  <si>
    <t>Federal_supplies</t>
  </si>
  <si>
    <t>Non-Federal_supplies</t>
  </si>
  <si>
    <t>In-kind_supplies</t>
  </si>
  <si>
    <t>ProgramIncome_supplies</t>
  </si>
  <si>
    <t>Total_supplies</t>
  </si>
  <si>
    <t>Federal_contractual</t>
  </si>
  <si>
    <t>Non-Federal_contractual</t>
  </si>
  <si>
    <t>In-kind_contractual</t>
  </si>
  <si>
    <t>ProgramIncome_contractual</t>
  </si>
  <si>
    <t>Total_contractual</t>
  </si>
  <si>
    <t>Federal_ODC</t>
  </si>
  <si>
    <t>Non-Federal_ODC</t>
  </si>
  <si>
    <t>In-kind_ODC</t>
  </si>
  <si>
    <t>ProgramIncome_ODC</t>
  </si>
  <si>
    <t>Total_ODC</t>
  </si>
  <si>
    <t>Total_Federal_Direct</t>
  </si>
  <si>
    <t>Total_NonFederal_Direct</t>
  </si>
  <si>
    <t>Total_InKind_Direct</t>
  </si>
  <si>
    <t>Total_ProgramIncome_Direct</t>
  </si>
  <si>
    <t>ICR</t>
  </si>
  <si>
    <t>Federal_IDC</t>
  </si>
  <si>
    <t>Non-Federal_IDC</t>
  </si>
  <si>
    <t>In-kind_IDC</t>
  </si>
  <si>
    <t>ProgramIncome_IDC</t>
  </si>
  <si>
    <t>Total_IDC</t>
  </si>
  <si>
    <t>Federal_Total</t>
  </si>
  <si>
    <t>Non-Federal_Total</t>
  </si>
  <si>
    <t>In-kind_Total</t>
  </si>
  <si>
    <t>ProgramIncome_Total</t>
  </si>
  <si>
    <t>Total</t>
  </si>
  <si>
    <t>AWBC</t>
  </si>
  <si>
    <t>Vistashare</t>
  </si>
  <si>
    <t xml:space="preserve">Zoom </t>
  </si>
  <si>
    <t>Social Media Engagement</t>
  </si>
  <si>
    <t>Constant Contact</t>
  </si>
  <si>
    <t>Survey Monkey</t>
  </si>
  <si>
    <t>Quickbooks</t>
  </si>
  <si>
    <t xml:space="preserve">Rent </t>
  </si>
  <si>
    <t>Chamber of Commerce Membership</t>
  </si>
  <si>
    <t xml:space="preserve">Staff Training </t>
  </si>
  <si>
    <t>Recruitment Events</t>
  </si>
  <si>
    <t>Unrecovered Indirect</t>
  </si>
  <si>
    <t>Nonfederal Contribution</t>
  </si>
  <si>
    <t>Cash Match and Program Income Detail</t>
  </si>
  <si>
    <t>Source</t>
  </si>
  <si>
    <t>Type</t>
  </si>
  <si>
    <t>Amount</t>
  </si>
  <si>
    <t>FY Generated</t>
  </si>
  <si>
    <t>Amount Expended on WBC</t>
  </si>
  <si>
    <t>Expended FY</t>
  </si>
  <si>
    <t>Expended Quarter</t>
  </si>
  <si>
    <r>
      <t xml:space="preserve">WBC Budget Workbook 
</t>
    </r>
    <r>
      <rPr>
        <b/>
        <i/>
        <sz val="12"/>
        <color theme="0"/>
        <rFont val="Calibri"/>
        <family val="2"/>
        <scheme val="minor"/>
      </rPr>
      <t>OMB Approval NO.: 1121-0329
Expires 11/30/2020</t>
    </r>
  </si>
  <si>
    <t>Workbook Instructions</t>
  </si>
  <si>
    <r>
      <t xml:space="preserve">The workbook includes several different worksheets. The first worksheet (this one) is an instruction sheet; the next worksheet includes the budget detail worksheet and narrative for year 1.  
</t>
    </r>
    <r>
      <rPr>
        <b/>
        <sz val="9"/>
        <color indexed="8"/>
        <rFont val="Calibri"/>
        <family val="2"/>
      </rPr>
      <t>Step by Step Usage:</t>
    </r>
    <r>
      <rPr>
        <sz val="9"/>
        <color indexed="8"/>
        <rFont val="Calibri"/>
        <family val="2"/>
      </rPr>
      <t xml:space="preserve">
</t>
    </r>
    <r>
      <rPr>
        <sz val="9"/>
        <rFont val="Calibri"/>
        <family val="2"/>
      </rPr>
      <t xml:space="preserve">1. Please read and print this instruction page. It can be used as a reference while completing the rest of the document.
2. The 'Definitions' tab explains terms used in the instructions for the various budget categories.
3. </t>
    </r>
    <r>
      <rPr>
        <b/>
        <sz val="9"/>
        <rFont val="Calibri"/>
        <family val="2"/>
      </rPr>
      <t>Record Retention:</t>
    </r>
    <r>
      <rPr>
        <sz val="9"/>
        <rFont val="Calibri"/>
        <family val="2"/>
      </rPr>
      <t xml:space="preserve"> In accordance with the requirements set forth in </t>
    </r>
    <r>
      <rPr>
        <b/>
        <u/>
        <sz val="9"/>
        <rFont val="Calibri"/>
        <family val="2"/>
      </rPr>
      <t>2 CFR Part 200.333</t>
    </r>
    <r>
      <rPr>
        <sz val="9"/>
        <rFont val="Calibri"/>
        <family val="2"/>
      </rPr>
      <t>, all financial records, supporting documents, statistical records, and all other records pertinent to the award shall be retained by each organization for at least three years following the closure of the audit report covering the grant period.
4. The information disclosed in this form is subject to the Freedom of Information Act under U.S.C. 55.2.</t>
    </r>
  </si>
  <si>
    <t>Recipient Organization Name:</t>
  </si>
  <si>
    <t>POC Name:</t>
  </si>
  <si>
    <t>POC Phone:</t>
  </si>
  <si>
    <t xml:space="preserve">POC Email: </t>
  </si>
  <si>
    <t>WBC Project Name:</t>
  </si>
  <si>
    <t>POC Title:</t>
  </si>
  <si>
    <t>Project Period</t>
  </si>
  <si>
    <t>End:</t>
  </si>
  <si>
    <t>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</si>
</sst>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quot;$&quot;#,##0.000_);[Red]\(&quot;$&quot;#,##0.000\)"/>
  </numFmts>
  <fonts count="4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36"/>
      <color theme="0"/>
      <name val="Source Sans Pro"/>
      <family val="2"/>
    </font>
    <font>
      <sz val="11"/>
      <color theme="1"/>
      <name val="Source Sans Pro"/>
      <family val="2"/>
    </font>
    <font>
      <b/>
      <sz val="11"/>
      <color theme="0" tint="-4.9989318521683403E-2"/>
      <name val="Source Sans Pro"/>
      <family val="2"/>
    </font>
    <font>
      <b/>
      <sz val="11"/>
      <color theme="1"/>
      <name val="Source Sans Pro"/>
      <family val="2"/>
    </font>
    <font>
      <sz val="9"/>
      <color theme="1"/>
      <name val="Source Sans Pro"/>
      <family val="2"/>
    </font>
    <font>
      <sz val="14"/>
      <color theme="1"/>
      <name val="Source Sans Pro"/>
      <family val="2"/>
    </font>
    <font>
      <sz val="10"/>
      <color theme="1"/>
      <name val="Source Sans Pro"/>
      <family val="2"/>
    </font>
    <font>
      <b/>
      <sz val="9"/>
      <color theme="1"/>
      <name val="Source Sans Pro"/>
      <family val="2"/>
    </font>
    <font>
      <sz val="8"/>
      <color theme="1"/>
      <name val="Calibri"/>
      <family val="2"/>
      <scheme val="minor"/>
    </font>
    <font>
      <sz val="9"/>
      <color theme="1"/>
      <name val="Calibri"/>
      <family val="2"/>
      <scheme val="minor"/>
    </font>
    <font>
      <i/>
      <sz val="10"/>
      <color theme="1"/>
      <name val="Calibri"/>
      <family val="2"/>
      <scheme val="minor"/>
    </font>
    <font>
      <sz val="9"/>
      <color indexed="10"/>
      <name val="Calibri"/>
      <family val="2"/>
    </font>
    <font>
      <sz val="9"/>
      <color indexed="8"/>
      <name val="Calibri"/>
      <family val="2"/>
    </font>
    <font>
      <u/>
      <sz val="9"/>
      <color indexed="8"/>
      <name val="Calibri"/>
      <family val="2"/>
    </font>
    <font>
      <sz val="9"/>
      <color rgb="FFFF0000"/>
      <name val="Calibri"/>
      <family val="2"/>
    </font>
    <font>
      <b/>
      <sz val="9"/>
      <color indexed="8"/>
      <name val="Calibri"/>
      <family val="2"/>
    </font>
    <font>
      <b/>
      <i/>
      <sz val="24"/>
      <color theme="0"/>
      <name val="Calibri"/>
      <family val="2"/>
      <scheme val="minor"/>
    </font>
    <font>
      <b/>
      <i/>
      <sz val="12"/>
      <color theme="0"/>
      <name val="Calibri"/>
      <family val="2"/>
      <scheme val="minor"/>
    </font>
    <font>
      <i/>
      <sz val="16"/>
      <color theme="0"/>
      <name val="Calibri"/>
      <family val="2"/>
      <scheme val="minor"/>
    </font>
    <font>
      <sz val="9"/>
      <name val="Calibri"/>
      <family val="2"/>
    </font>
    <font>
      <b/>
      <sz val="9"/>
      <name val="Calibri"/>
      <family val="2"/>
    </font>
    <font>
      <b/>
      <u/>
      <sz val="9"/>
      <name val="Calibri"/>
      <family val="2"/>
    </font>
    <font>
      <sz val="10"/>
      <color theme="1"/>
      <name val="Calibri"/>
      <family val="2"/>
      <scheme val="minor"/>
    </font>
    <font>
      <sz val="9"/>
      <color rgb="FFFF0000"/>
      <name val="Calibri"/>
      <family val="2"/>
      <scheme val="minor"/>
    </font>
    <font>
      <sz val="10"/>
      <name val="Arial"/>
      <family val="2"/>
    </font>
    <font>
      <b/>
      <sz val="16"/>
      <color theme="0"/>
      <name val="Source Sans Pro"/>
      <family val="2"/>
    </font>
    <font>
      <b/>
      <u/>
      <sz val="16"/>
      <color theme="0"/>
      <name val="Source Sans Pro"/>
      <family val="2"/>
    </font>
    <font>
      <b/>
      <u/>
      <sz val="14"/>
      <color theme="0"/>
      <name val="Source Sans Pro"/>
      <family val="2"/>
    </font>
    <font>
      <sz val="11"/>
      <color theme="0"/>
      <name val="Source Sans Pro"/>
      <family val="2"/>
    </font>
    <font>
      <sz val="10"/>
      <color theme="0"/>
      <name val="Source Sans Pro"/>
      <family val="2"/>
    </font>
    <font>
      <u/>
      <sz val="10"/>
      <color theme="0"/>
      <name val="Source Sans Pro"/>
      <family val="2"/>
    </font>
    <font>
      <b/>
      <sz val="14"/>
      <color theme="0" tint="-4.9989318521683403E-2"/>
      <name val="Source Sans Pro"/>
      <family val="2"/>
    </font>
    <font>
      <sz val="12"/>
      <name val="Source Sans Pro"/>
      <family val="2"/>
    </font>
    <font>
      <b/>
      <sz val="12"/>
      <color theme="0" tint="-4.9989318521683403E-2"/>
      <name val="Source Sans Pro"/>
      <family val="2"/>
    </font>
    <font>
      <b/>
      <sz val="12"/>
      <name val="Source Sans Pro"/>
      <family val="2"/>
    </font>
    <font>
      <sz val="8"/>
      <name val="Calibri"/>
      <family val="2"/>
      <scheme val="minor"/>
    </font>
    <font>
      <sz val="24"/>
      <color theme="0"/>
      <name val="Calibri"/>
      <family val="2"/>
      <scheme val="minor"/>
    </font>
    <font>
      <b/>
      <sz val="10"/>
      <color theme="1"/>
      <name val="Calibri"/>
      <family val="2"/>
      <scheme val="minor"/>
    </font>
    <font>
      <sz val="11"/>
      <color rgb="FF000000"/>
      <name val="Calibri"/>
      <family val="2"/>
      <scheme val="minor"/>
    </font>
    <font>
      <sz val="9"/>
      <color indexed="81"/>
      <name val="Tahoma"/>
      <family val="2"/>
    </font>
  </fonts>
  <fills count="11">
    <fill>
      <patternFill patternType="none"/>
    </fill>
    <fill>
      <patternFill patternType="gray125"/>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2060"/>
        <bgColor indexed="64"/>
      </patternFill>
    </fill>
    <fill>
      <patternFill patternType="solid">
        <fgColor rgb="FFC0C0C0"/>
        <bgColor indexed="64"/>
      </patternFill>
    </fill>
  </fills>
  <borders count="68">
    <border>
      <left/>
      <right/>
      <top/>
      <bottom/>
      <diagonal/>
    </border>
    <border>
      <left style="medium">
        <color theme="0" tint="-0.499984740745262"/>
      </left>
      <right/>
      <top style="medium">
        <color theme="0" tint="-0.499984740745262"/>
      </top>
      <bottom style="thin">
        <color indexed="64"/>
      </bottom>
      <diagonal/>
    </border>
    <border>
      <left/>
      <right/>
      <top style="medium">
        <color theme="0" tint="-0.499984740745262"/>
      </top>
      <bottom style="thin">
        <color indexed="64"/>
      </bottom>
      <diagonal/>
    </border>
    <border>
      <left/>
      <right style="medium">
        <color theme="0" tint="-0.499984740745262"/>
      </right>
      <top style="medium">
        <color theme="0" tint="-0.499984740745262"/>
      </top>
      <bottom style="thin">
        <color indexed="64"/>
      </bottom>
      <diagonal/>
    </border>
    <border>
      <left style="medium">
        <color theme="0" tint="-0.499984740745262"/>
      </left>
      <right/>
      <top/>
      <bottom/>
      <diagonal/>
    </border>
    <border>
      <left/>
      <right/>
      <top style="thin">
        <color indexed="64"/>
      </top>
      <bottom/>
      <diagonal/>
    </border>
    <border>
      <left/>
      <right style="medium">
        <color theme="0" tint="-0.499984740745262"/>
      </right>
      <top/>
      <bottom/>
      <diagonal/>
    </border>
    <border>
      <left style="medium">
        <color theme="0" tint="-0.499984740745262"/>
      </left>
      <right/>
      <top style="thin">
        <color indexed="64"/>
      </top>
      <bottom/>
      <diagonal/>
    </border>
    <border>
      <left/>
      <right style="medium">
        <color theme="0" tint="-0.499984740745262"/>
      </right>
      <top style="thin">
        <color indexed="64"/>
      </top>
      <bottom/>
      <diagonal/>
    </border>
    <border>
      <left style="medium">
        <color theme="0" tint="-0.499984740745262"/>
      </left>
      <right/>
      <top style="medium">
        <color indexed="64"/>
      </top>
      <bottom/>
      <diagonal/>
    </border>
    <border>
      <left/>
      <right/>
      <top style="medium">
        <color indexed="64"/>
      </top>
      <bottom/>
      <diagonal/>
    </border>
    <border>
      <left/>
      <right style="medium">
        <color theme="0" tint="-0.499984740745262"/>
      </right>
      <top style="medium">
        <color indexed="64"/>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bottom style="medium">
        <color indexed="64"/>
      </bottom>
      <diagonal/>
    </border>
    <border>
      <left/>
      <right/>
      <top/>
      <bottom style="medium">
        <color indexed="64"/>
      </bottom>
      <diagonal/>
    </border>
    <border>
      <left/>
      <right style="medium">
        <color theme="0" tint="-0.499984740745262"/>
      </right>
      <top/>
      <bottom style="medium">
        <color indexed="64"/>
      </bottom>
      <diagonal/>
    </border>
    <border>
      <left style="medium">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indexed="64"/>
      </right>
      <top/>
      <bottom style="medium">
        <color indexed="64"/>
      </bottom>
      <diagonal/>
    </border>
    <border>
      <left style="medium">
        <color theme="0" tint="-0.499984740745262"/>
      </left>
      <right/>
      <top style="thin">
        <color theme="0" tint="-0.499984740745262"/>
      </top>
      <bottom/>
      <diagonal/>
    </border>
    <border>
      <left/>
      <right/>
      <top style="thin">
        <color theme="0" tint="-0.4999847407452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indexed="64"/>
      </right>
      <top style="thin">
        <color theme="0" tint="-0.499984740745262"/>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theme="0" tint="-0.499984740745262"/>
      </left>
      <right/>
      <top/>
      <bottom style="thin">
        <color theme="0" tint="-0.499984740745262"/>
      </bottom>
      <diagonal/>
    </border>
    <border>
      <left/>
      <right/>
      <top/>
      <bottom style="thin">
        <color theme="0" tint="-0.499984740745262"/>
      </bottom>
      <diagonal/>
    </border>
    <border>
      <left style="medium">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29" fillId="0" borderId="0"/>
    <xf numFmtId="0" fontId="1" fillId="0" borderId="0"/>
  </cellStyleXfs>
  <cellXfs count="330">
    <xf numFmtId="0" fontId="0" fillId="0" borderId="0" xfId="0"/>
    <xf numFmtId="0" fontId="5" fillId="0" borderId="0" xfId="0" applyFont="1" applyAlignment="1">
      <alignment horizontal="center"/>
    </xf>
    <xf numFmtId="0" fontId="5" fillId="0" borderId="6" xfId="0" applyFont="1" applyBorder="1" applyAlignment="1">
      <alignment horizontal="center"/>
    </xf>
    <xf numFmtId="0" fontId="4" fillId="0" borderId="0" xfId="3" applyFill="1" applyBorder="1" applyAlignment="1">
      <alignment vertical="center" wrapText="1"/>
    </xf>
    <xf numFmtId="0" fontId="4" fillId="0" borderId="0" xfId="3" applyAlignment="1">
      <alignment vertical="center"/>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3" borderId="13" xfId="0" applyFont="1" applyFill="1" applyBorder="1" applyAlignment="1">
      <alignment horizontal="center" wrapText="1"/>
    </xf>
    <xf numFmtId="0" fontId="8" fillId="3" borderId="15" xfId="0" applyFont="1" applyFill="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164" fontId="9" fillId="0" borderId="13" xfId="1" applyNumberFormat="1" applyFont="1" applyBorder="1" applyAlignment="1">
      <alignment horizontal="center" wrapText="1"/>
    </xf>
    <xf numFmtId="9" fontId="9" fillId="0" borderId="14" xfId="2" applyFont="1" applyBorder="1" applyAlignment="1">
      <alignment horizontal="center" wrapText="1"/>
    </xf>
    <xf numFmtId="44" fontId="9" fillId="3" borderId="13" xfId="1" applyFont="1" applyFill="1" applyBorder="1" applyAlignment="1">
      <alignment horizontal="center" wrapText="1"/>
    </xf>
    <xf numFmtId="44" fontId="9" fillId="0" borderId="16" xfId="1" applyFont="1" applyBorder="1" applyAlignment="1">
      <alignment horizontal="center" wrapText="1"/>
    </xf>
    <xf numFmtId="44" fontId="9" fillId="0" borderId="13" xfId="1" applyFont="1" applyBorder="1" applyAlignment="1">
      <alignment horizontal="center" wrapText="1"/>
    </xf>
    <xf numFmtId="44" fontId="9" fillId="3" borderId="15" xfId="0" applyNumberFormat="1" applyFont="1" applyFill="1" applyBorder="1" applyAlignment="1">
      <alignment horizontal="center" wrapText="1"/>
    </xf>
    <xf numFmtId="0" fontId="9" fillId="0" borderId="13" xfId="0" applyFont="1" applyBorder="1" applyAlignment="1">
      <alignment horizontal="center"/>
    </xf>
    <xf numFmtId="164" fontId="6" fillId="3" borderId="13" xfId="0" applyNumberFormat="1" applyFont="1" applyFill="1" applyBorder="1"/>
    <xf numFmtId="164" fontId="6" fillId="3" borderId="16" xfId="0" applyNumberFormat="1" applyFont="1" applyFill="1" applyBorder="1"/>
    <xf numFmtId="164" fontId="6" fillId="3" borderId="15" xfId="0" applyNumberFormat="1" applyFont="1" applyFill="1" applyBorder="1"/>
    <xf numFmtId="0" fontId="7" fillId="2" borderId="9" xfId="0" applyFont="1" applyFill="1" applyBorder="1"/>
    <xf numFmtId="0" fontId="7" fillId="2" borderId="10" xfId="0" applyFont="1" applyFill="1" applyBorder="1"/>
    <xf numFmtId="0" fontId="7" fillId="2" borderId="11" xfId="0" applyFont="1" applyFill="1" applyBorder="1"/>
    <xf numFmtId="9" fontId="6" fillId="0" borderId="14" xfId="2" applyFont="1" applyBorder="1" applyAlignment="1">
      <alignment horizontal="center" wrapText="1"/>
    </xf>
    <xf numFmtId="164" fontId="6" fillId="3" borderId="13" xfId="1" applyNumberFormat="1" applyFont="1" applyFill="1" applyBorder="1" applyAlignment="1">
      <alignment horizontal="center" wrapText="1"/>
    </xf>
    <xf numFmtId="44" fontId="6" fillId="0" borderId="16" xfId="1" applyFont="1" applyBorder="1" applyAlignment="1">
      <alignment horizontal="center" wrapText="1"/>
    </xf>
    <xf numFmtId="44" fontId="6" fillId="3" borderId="15" xfId="1" applyFont="1" applyFill="1" applyBorder="1" applyAlignment="1">
      <alignment horizontal="center" wrapText="1"/>
    </xf>
    <xf numFmtId="9" fontId="6" fillId="0" borderId="14" xfId="2" applyFont="1" applyBorder="1" applyAlignment="1">
      <alignment horizontal="center"/>
    </xf>
    <xf numFmtId="44" fontId="6" fillId="0" borderId="16" xfId="1" applyFont="1" applyBorder="1" applyAlignment="1">
      <alignment horizontal="center"/>
    </xf>
    <xf numFmtId="44" fontId="6" fillId="0" borderId="13" xfId="1" applyFont="1" applyBorder="1" applyAlignment="1">
      <alignment horizontal="center"/>
    </xf>
    <xf numFmtId="164" fontId="6" fillId="3" borderId="13" xfId="1" applyNumberFormat="1" applyFont="1" applyFill="1" applyBorder="1" applyAlignment="1">
      <alignment wrapText="1"/>
    </xf>
    <xf numFmtId="44" fontId="6" fillId="3" borderId="16" xfId="1" applyFont="1" applyFill="1" applyBorder="1" applyAlignment="1">
      <alignment wrapText="1"/>
    </xf>
    <xf numFmtId="44" fontId="6" fillId="3" borderId="13" xfId="1" applyFont="1" applyFill="1" applyBorder="1" applyAlignment="1">
      <alignment wrapText="1"/>
    </xf>
    <xf numFmtId="44" fontId="6" fillId="3" borderId="15" xfId="1" applyFont="1" applyFill="1" applyBorder="1" applyAlignment="1">
      <alignment wrapText="1"/>
    </xf>
    <xf numFmtId="0" fontId="8" fillId="0" borderId="16" xfId="0" applyFont="1" applyBorder="1" applyAlignment="1">
      <alignment horizontal="center" wrapText="1"/>
    </xf>
    <xf numFmtId="0" fontId="0" fillId="0" borderId="20" xfId="0" applyBorder="1" applyAlignment="1">
      <alignment wrapText="1"/>
    </xf>
    <xf numFmtId="0" fontId="0" fillId="0" borderId="21" xfId="0" applyBorder="1"/>
    <xf numFmtId="8" fontId="0" fillId="0" borderId="21" xfId="0" applyNumberFormat="1" applyBorder="1" applyAlignment="1">
      <alignment horizontal="center"/>
    </xf>
    <xf numFmtId="0" fontId="0" fillId="0" borderId="21" xfId="0" applyBorder="1" applyAlignment="1">
      <alignment horizontal="center"/>
    </xf>
    <xf numFmtId="0" fontId="7" fillId="2" borderId="17" xfId="0" applyFont="1" applyFill="1" applyBorder="1"/>
    <xf numFmtId="0" fontId="7" fillId="2" borderId="18" xfId="0" applyFont="1" applyFill="1" applyBorder="1"/>
    <xf numFmtId="0" fontId="7" fillId="2" borderId="4" xfId="0" applyFont="1" applyFill="1" applyBorder="1" applyAlignment="1">
      <alignment wrapText="1"/>
    </xf>
    <xf numFmtId="0" fontId="7" fillId="2" borderId="0" xfId="0" applyFont="1" applyFill="1" applyAlignment="1">
      <alignment wrapText="1"/>
    </xf>
    <xf numFmtId="0" fontId="7" fillId="2" borderId="6" xfId="0" applyFont="1" applyFill="1" applyBorder="1" applyAlignment="1">
      <alignment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4" fontId="0" fillId="3" borderId="13" xfId="0" applyNumberFormat="1" applyFill="1" applyBorder="1" applyAlignment="1">
      <alignment horizontal="center"/>
    </xf>
    <xf numFmtId="44" fontId="0" fillId="0" borderId="16" xfId="0" applyNumberFormat="1" applyBorder="1" applyAlignment="1">
      <alignment horizontal="center"/>
    </xf>
    <xf numFmtId="44" fontId="0" fillId="0" borderId="13" xfId="0" applyNumberFormat="1" applyBorder="1" applyAlignment="1">
      <alignment horizontal="center"/>
    </xf>
    <xf numFmtId="164" fontId="0" fillId="3" borderId="16" xfId="0" applyNumberFormat="1" applyFill="1" applyBorder="1" applyAlignment="1">
      <alignment horizontal="center"/>
    </xf>
    <xf numFmtId="164" fontId="0" fillId="3" borderId="15" xfId="0" applyNumberFormat="1" applyFill="1" applyBorder="1" applyAlignment="1">
      <alignment horizontal="center"/>
    </xf>
    <xf numFmtId="0" fontId="7" fillId="2" borderId="4" xfId="0" applyFont="1" applyFill="1" applyBorder="1"/>
    <xf numFmtId="0" fontId="7" fillId="2" borderId="0" xfId="0" applyFont="1" applyFill="1"/>
    <xf numFmtId="0" fontId="7" fillId="2" borderId="6" xfId="0" applyFont="1" applyFill="1" applyBorder="1"/>
    <xf numFmtId="0" fontId="0" fillId="0" borderId="13" xfId="0" applyBorder="1"/>
    <xf numFmtId="0" fontId="0" fillId="0" borderId="14" xfId="0" applyBorder="1"/>
    <xf numFmtId="164" fontId="0" fillId="0" borderId="13" xfId="0" applyNumberFormat="1" applyBorder="1" applyAlignment="1">
      <alignment horizontal="center"/>
    </xf>
    <xf numFmtId="44" fontId="0" fillId="0" borderId="16" xfId="1" applyFont="1" applyBorder="1"/>
    <xf numFmtId="0" fontId="0" fillId="0" borderId="13" xfId="0" applyBorder="1" applyAlignment="1">
      <alignment wrapText="1"/>
    </xf>
    <xf numFmtId="164" fontId="6" fillId="3" borderId="18" xfId="0" applyNumberFormat="1" applyFont="1" applyFill="1" applyBorder="1"/>
    <xf numFmtId="0" fontId="3" fillId="0" borderId="0" xfId="0" applyFont="1"/>
    <xf numFmtId="0" fontId="15" fillId="5" borderId="26" xfId="0" applyFont="1" applyFill="1" applyBorder="1" applyAlignment="1">
      <alignment horizontal="left" vertical="top"/>
    </xf>
    <xf numFmtId="0" fontId="14" fillId="5" borderId="26" xfId="0" applyFont="1" applyFill="1" applyBorder="1" applyAlignment="1">
      <alignment vertical="top" wrapText="1"/>
    </xf>
    <xf numFmtId="0" fontId="15" fillId="3" borderId="26" xfId="0" applyFont="1" applyFill="1" applyBorder="1" applyAlignment="1">
      <alignment horizontal="left" vertical="top"/>
    </xf>
    <xf numFmtId="0" fontId="15" fillId="5" borderId="26" xfId="0" applyFont="1" applyFill="1" applyBorder="1" applyAlignment="1">
      <alignment horizontal="left" vertical="top" wrapText="1"/>
    </xf>
    <xf numFmtId="0" fontId="6" fillId="0" borderId="0" xfId="0" applyFont="1"/>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6" fillId="0" borderId="42" xfId="0" applyFont="1" applyBorder="1"/>
    <xf numFmtId="164" fontId="37" fillId="0" borderId="43" xfId="4" applyNumberFormat="1" applyFont="1" applyBorder="1" applyAlignment="1">
      <alignment horizontal="center"/>
    </xf>
    <xf numFmtId="0" fontId="38" fillId="2" borderId="44" xfId="4" applyFont="1" applyFill="1" applyBorder="1" applyAlignment="1">
      <alignment wrapText="1"/>
    </xf>
    <xf numFmtId="0" fontId="6" fillId="0" borderId="45" xfId="0" applyFont="1" applyBorder="1" applyAlignment="1">
      <alignment vertical="center"/>
    </xf>
    <xf numFmtId="0" fontId="6" fillId="0" borderId="46" xfId="0" applyFont="1" applyBorder="1" applyAlignment="1">
      <alignment vertical="center"/>
    </xf>
    <xf numFmtId="10" fontId="37" fillId="0" borderId="43" xfId="2" applyNumberFormat="1" applyFont="1" applyBorder="1" applyAlignment="1">
      <alignment horizontal="center"/>
    </xf>
    <xf numFmtId="0" fontId="38" fillId="2" borderId="47" xfId="4" applyFont="1" applyFill="1" applyBorder="1" applyAlignment="1">
      <alignment wrapText="1"/>
    </xf>
    <xf numFmtId="164" fontId="39" fillId="0" borderId="43" xfId="4" applyNumberFormat="1" applyFont="1" applyBorder="1" applyAlignment="1">
      <alignment horizontal="center"/>
    </xf>
    <xf numFmtId="44" fontId="9" fillId="3" borderId="13" xfId="1" applyFont="1" applyFill="1" applyBorder="1" applyAlignment="1" applyProtection="1">
      <alignment horizontal="center" wrapText="1"/>
    </xf>
    <xf numFmtId="44" fontId="9" fillId="3" borderId="15" xfId="1" applyFont="1" applyFill="1" applyBorder="1" applyAlignment="1" applyProtection="1">
      <alignment horizontal="center" wrapText="1"/>
    </xf>
    <xf numFmtId="164" fontId="6" fillId="3" borderId="13" xfId="1" applyNumberFormat="1" applyFont="1" applyFill="1" applyBorder="1" applyAlignment="1" applyProtection="1">
      <alignment horizontal="center" wrapText="1"/>
    </xf>
    <xf numFmtId="164" fontId="6" fillId="3" borderId="13" xfId="1" applyNumberFormat="1" applyFont="1" applyFill="1" applyBorder="1" applyAlignment="1" applyProtection="1">
      <alignment wrapText="1"/>
    </xf>
    <xf numFmtId="44" fontId="6" fillId="3" borderId="15" xfId="1" applyFont="1" applyFill="1" applyBorder="1" applyAlignment="1" applyProtection="1">
      <alignment horizontal="center" wrapText="1"/>
    </xf>
    <xf numFmtId="164" fontId="6" fillId="0" borderId="25" xfId="0" applyNumberFormat="1" applyFont="1" applyBorder="1"/>
    <xf numFmtId="0" fontId="9" fillId="0" borderId="12" xfId="0" applyFont="1" applyBorder="1" applyAlignment="1" applyProtection="1">
      <alignment horizontal="center" wrapText="1"/>
      <protection locked="0"/>
    </xf>
    <xf numFmtId="0" fontId="9" fillId="0" borderId="13" xfId="0" applyFont="1" applyBorder="1" applyAlignment="1" applyProtection="1">
      <alignment horizontal="center" wrapText="1"/>
      <protection locked="0"/>
    </xf>
    <xf numFmtId="164" fontId="9" fillId="0" borderId="13" xfId="1" applyNumberFormat="1" applyFont="1" applyBorder="1" applyAlignment="1" applyProtection="1">
      <alignment horizontal="center" wrapText="1"/>
      <protection locked="0"/>
    </xf>
    <xf numFmtId="9" fontId="9" fillId="0" borderId="14" xfId="2" applyFont="1" applyBorder="1" applyAlignment="1" applyProtection="1">
      <alignment horizontal="center" wrapText="1"/>
      <protection locked="0"/>
    </xf>
    <xf numFmtId="0" fontId="9" fillId="0" borderId="13" xfId="0" applyFont="1" applyBorder="1" applyAlignment="1" applyProtection="1">
      <alignment horizontal="center"/>
      <protection locked="0"/>
    </xf>
    <xf numFmtId="44" fontId="9" fillId="0" borderId="16" xfId="1" applyFont="1" applyBorder="1" applyAlignment="1" applyProtection="1">
      <alignment horizontal="center" wrapText="1"/>
      <protection locked="0"/>
    </xf>
    <xf numFmtId="9" fontId="6" fillId="0" borderId="14" xfId="2" applyFont="1" applyBorder="1" applyAlignment="1" applyProtection="1">
      <alignment horizontal="center"/>
      <protection locked="0"/>
    </xf>
    <xf numFmtId="44" fontId="6" fillId="0" borderId="16" xfId="1" applyFont="1" applyBorder="1" applyAlignment="1" applyProtection="1">
      <alignment horizontal="center" wrapText="1"/>
      <protection locked="0"/>
    </xf>
    <xf numFmtId="0" fontId="0" fillId="0" borderId="20" xfId="0" applyBorder="1" applyAlignment="1" applyProtection="1">
      <alignment wrapText="1"/>
      <protection locked="0"/>
    </xf>
    <xf numFmtId="0" fontId="0" fillId="0" borderId="21" xfId="0" applyBorder="1" applyProtection="1">
      <protection locked="0"/>
    </xf>
    <xf numFmtId="8" fontId="0" fillId="0" borderId="21" xfId="0" applyNumberFormat="1" applyBorder="1" applyAlignment="1" applyProtection="1">
      <alignment horizontal="center"/>
      <protection locked="0"/>
    </xf>
    <xf numFmtId="0" fontId="0" fillId="0" borderId="2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44" fontId="0" fillId="0" borderId="16" xfId="0" applyNumberFormat="1" applyBorder="1" applyAlignment="1" applyProtection="1">
      <alignment horizontal="center"/>
      <protection locked="0"/>
    </xf>
    <xf numFmtId="0" fontId="0" fillId="0" borderId="13" xfId="0" applyBorder="1" applyProtection="1">
      <protection locked="0"/>
    </xf>
    <xf numFmtId="0" fontId="0" fillId="0" borderId="14" xfId="0" applyBorder="1" applyProtection="1">
      <protection locked="0"/>
    </xf>
    <xf numFmtId="164" fontId="0" fillId="0" borderId="13" xfId="0" applyNumberFormat="1" applyBorder="1" applyAlignment="1" applyProtection="1">
      <alignment horizontal="center"/>
      <protection locked="0"/>
    </xf>
    <xf numFmtId="44" fontId="0" fillId="0" borderId="16" xfId="1" applyFont="1" applyBorder="1" applyProtection="1">
      <protection locked="0"/>
    </xf>
    <xf numFmtId="6" fontId="0" fillId="0" borderId="16" xfId="1" applyNumberFormat="1" applyFont="1" applyBorder="1" applyProtection="1">
      <protection locked="0"/>
    </xf>
    <xf numFmtId="0" fontId="3" fillId="0" borderId="26" xfId="0" applyFont="1" applyBorder="1" applyAlignment="1">
      <alignment horizontal="center" wrapText="1"/>
    </xf>
    <xf numFmtId="164" fontId="37" fillId="0" borderId="26" xfId="4" applyNumberFormat="1" applyFont="1" applyBorder="1" applyAlignment="1">
      <alignment horizontal="center"/>
    </xf>
    <xf numFmtId="9" fontId="0" fillId="0" borderId="26" xfId="2" applyFont="1" applyBorder="1" applyAlignment="1" applyProtection="1">
      <protection locked="0"/>
    </xf>
    <xf numFmtId="44" fontId="0" fillId="0" borderId="26" xfId="1" applyFont="1" applyBorder="1" applyAlignment="1" applyProtection="1">
      <protection locked="0"/>
    </xf>
    <xf numFmtId="0" fontId="3" fillId="0" borderId="0" xfId="0" applyFont="1" applyAlignment="1">
      <alignment horizontal="center"/>
    </xf>
    <xf numFmtId="165" fontId="0" fillId="0" borderId="21" xfId="0" applyNumberFormat="1" applyBorder="1" applyAlignment="1" applyProtection="1">
      <alignment horizontal="center"/>
      <protection locked="0"/>
    </xf>
    <xf numFmtId="10" fontId="6" fillId="0" borderId="14" xfId="2" applyNumberFormat="1" applyFont="1" applyBorder="1" applyAlignment="1" applyProtection="1">
      <alignment horizontal="center" wrapText="1"/>
      <protection locked="0"/>
    </xf>
    <xf numFmtId="10" fontId="6" fillId="0" borderId="14" xfId="2" applyNumberFormat="1" applyFont="1" applyBorder="1" applyAlignment="1" applyProtection="1">
      <alignment horizontal="center"/>
      <protection locked="0"/>
    </xf>
    <xf numFmtId="2" fontId="8" fillId="7" borderId="0" xfId="5" applyNumberFormat="1" applyFont="1" applyFill="1" applyAlignment="1">
      <alignment horizontal="center" wrapText="1"/>
    </xf>
    <xf numFmtId="2" fontId="8" fillId="8" borderId="0" xfId="5" applyNumberFormat="1" applyFont="1" applyFill="1" applyAlignment="1">
      <alignment horizontal="center" wrapText="1"/>
    </xf>
    <xf numFmtId="9" fontId="8" fillId="7" borderId="0" xfId="2" applyFont="1" applyFill="1" applyAlignment="1">
      <alignment horizontal="center" wrapText="1"/>
    </xf>
    <xf numFmtId="0" fontId="1" fillId="0" borderId="0" xfId="0" applyFont="1"/>
    <xf numFmtId="44" fontId="27" fillId="0" borderId="0" xfId="1" applyFont="1"/>
    <xf numFmtId="44" fontId="27" fillId="0" borderId="0" xfId="0" applyNumberFormat="1" applyFont="1"/>
    <xf numFmtId="9" fontId="27" fillId="0" borderId="0" xfId="2" applyFont="1"/>
    <xf numFmtId="0" fontId="27" fillId="0" borderId="0" xfId="0" applyFont="1"/>
    <xf numFmtId="44" fontId="6" fillId="0" borderId="16" xfId="1" applyFont="1" applyBorder="1" applyAlignment="1" applyProtection="1">
      <alignment wrapText="1"/>
      <protection locked="0"/>
    </xf>
    <xf numFmtId="44" fontId="0" fillId="0" borderId="14" xfId="1" applyFont="1" applyBorder="1" applyProtection="1">
      <protection locked="0"/>
    </xf>
    <xf numFmtId="44" fontId="0" fillId="0" borderId="14" xfId="1" applyFont="1" applyBorder="1" applyAlignment="1" applyProtection="1">
      <alignment horizontal="center"/>
      <protection locked="0"/>
    </xf>
    <xf numFmtId="164" fontId="6" fillId="0" borderId="0" xfId="0" applyNumberFormat="1" applyFont="1"/>
    <xf numFmtId="164" fontId="8" fillId="0" borderId="0" xfId="0" applyNumberFormat="1" applyFont="1"/>
    <xf numFmtId="0" fontId="0" fillId="0" borderId="13" xfId="0" applyBorder="1" applyAlignment="1" applyProtection="1">
      <alignment horizontal="center" wrapText="1"/>
      <protection locked="0"/>
    </xf>
    <xf numFmtId="0" fontId="5" fillId="0" borderId="5" xfId="0" applyFont="1" applyBorder="1" applyAlignment="1">
      <alignment horizontal="center"/>
    </xf>
    <xf numFmtId="0" fontId="33" fillId="2" borderId="0" xfId="0" applyFont="1" applyFill="1"/>
    <xf numFmtId="0" fontId="34" fillId="2" borderId="0" xfId="0" applyFont="1" applyFill="1" applyAlignment="1">
      <alignment horizontal="right"/>
    </xf>
    <xf numFmtId="0" fontId="34" fillId="2" borderId="0" xfId="0" applyFont="1" applyFill="1"/>
    <xf numFmtId="14" fontId="34" fillId="2" borderId="0" xfId="0" applyNumberFormat="1" applyFont="1" applyFill="1" applyProtection="1">
      <protection locked="0"/>
    </xf>
    <xf numFmtId="0" fontId="34" fillId="2" borderId="0" xfId="0" applyFont="1" applyFill="1" applyAlignment="1">
      <alignment horizontal="center"/>
    </xf>
    <xf numFmtId="0" fontId="33" fillId="2" borderId="52" xfId="0" applyFont="1" applyFill="1" applyBorder="1"/>
    <xf numFmtId="0" fontId="33" fillId="2" borderId="53" xfId="0" applyFont="1" applyFill="1" applyBorder="1"/>
    <xf numFmtId="0" fontId="34" fillId="2" borderId="52" xfId="0" applyFont="1" applyFill="1" applyBorder="1" applyAlignment="1">
      <alignment horizontal="right"/>
    </xf>
    <xf numFmtId="0" fontId="6" fillId="2" borderId="31" xfId="0" applyFont="1" applyFill="1" applyBorder="1"/>
    <xf numFmtId="14" fontId="35" fillId="2" borderId="32" xfId="0" applyNumberFormat="1" applyFont="1" applyFill="1" applyBorder="1" applyProtection="1">
      <protection locked="0"/>
    </xf>
    <xf numFmtId="0" fontId="34" fillId="2" borderId="32" xfId="0" applyFont="1" applyFill="1" applyBorder="1" applyAlignment="1">
      <alignment horizontal="center"/>
    </xf>
    <xf numFmtId="0" fontId="34" fillId="2" borderId="32" xfId="0" applyFont="1" applyFill="1" applyBorder="1"/>
    <xf numFmtId="0" fontId="6" fillId="2" borderId="32" xfId="0" applyFont="1" applyFill="1" applyBorder="1"/>
    <xf numFmtId="0" fontId="33" fillId="2" borderId="32" xfId="0" applyFont="1" applyFill="1" applyBorder="1"/>
    <xf numFmtId="0" fontId="33" fillId="2" borderId="33" xfId="0" applyFont="1" applyFill="1" applyBorder="1"/>
    <xf numFmtId="0" fontId="3" fillId="0" borderId="4" xfId="0" applyFont="1" applyBorder="1"/>
    <xf numFmtId="0" fontId="0" fillId="0" borderId="29" xfId="0" applyBorder="1"/>
    <xf numFmtId="0" fontId="3" fillId="0" borderId="30" xfId="0" applyFont="1" applyBorder="1"/>
    <xf numFmtId="0" fontId="0" fillId="0" borderId="52" xfId="0" applyBorder="1"/>
    <xf numFmtId="0" fontId="4" fillId="0" borderId="0" xfId="3" applyBorder="1" applyAlignment="1">
      <alignment vertical="center"/>
    </xf>
    <xf numFmtId="0" fontId="3" fillId="0" borderId="53" xfId="0" applyFont="1" applyBorder="1"/>
    <xf numFmtId="0" fontId="0" fillId="0" borderId="31" xfId="0" applyBorder="1"/>
    <xf numFmtId="0" fontId="5" fillId="0" borderId="32" xfId="0" applyFont="1" applyBorder="1" applyAlignment="1">
      <alignment horizontal="center"/>
    </xf>
    <xf numFmtId="0" fontId="3" fillId="0" borderId="33" xfId="0" applyFont="1" applyBorder="1"/>
    <xf numFmtId="0" fontId="8" fillId="3" borderId="58" xfId="0" applyFont="1" applyFill="1" applyBorder="1" applyAlignment="1">
      <alignment horizontal="center" wrapText="1"/>
    </xf>
    <xf numFmtId="44" fontId="6" fillId="3" borderId="58" xfId="1" applyFont="1" applyFill="1" applyBorder="1" applyAlignment="1">
      <alignment horizontal="center" wrapText="1"/>
    </xf>
    <xf numFmtId="164" fontId="6" fillId="0" borderId="33" xfId="0" applyNumberFormat="1" applyFont="1" applyBorder="1"/>
    <xf numFmtId="164" fontId="6" fillId="3" borderId="14" xfId="1" applyNumberFormat="1" applyFont="1" applyFill="1" applyBorder="1" applyAlignment="1">
      <alignment horizontal="center" wrapText="1"/>
    </xf>
    <xf numFmtId="0" fontId="8" fillId="2" borderId="0" xfId="0" applyFont="1" applyFill="1" applyAlignment="1">
      <alignment horizontal="center" wrapText="1"/>
    </xf>
    <xf numFmtId="44" fontId="0" fillId="2" borderId="0" xfId="1" applyFont="1" applyFill="1" applyBorder="1" applyProtection="1">
      <protection locked="0"/>
    </xf>
    <xf numFmtId="0" fontId="42" fillId="10" borderId="26" xfId="0" applyFont="1" applyFill="1" applyBorder="1" applyAlignment="1">
      <alignment horizontal="center" vertical="center" wrapText="1"/>
    </xf>
    <xf numFmtId="0" fontId="43" fillId="0" borderId="26" xfId="0" applyFont="1" applyBorder="1" applyAlignment="1">
      <alignment horizontal="center" vertical="center"/>
    </xf>
    <xf numFmtId="0" fontId="43" fillId="0" borderId="26" xfId="0" applyFont="1" applyBorder="1" applyAlignment="1">
      <alignment vertical="center"/>
    </xf>
    <xf numFmtId="164" fontId="43" fillId="0" borderId="26" xfId="0" applyNumberFormat="1" applyFont="1" applyBorder="1" applyAlignment="1">
      <alignment vertical="center"/>
    </xf>
    <xf numFmtId="0" fontId="42" fillId="0" borderId="26" xfId="0" applyFont="1" applyBorder="1" applyAlignment="1">
      <alignment horizontal="center" vertical="center" wrapText="1"/>
    </xf>
    <xf numFmtId="10" fontId="37" fillId="2" borderId="43" xfId="2" applyNumberFormat="1" applyFont="1" applyFill="1" applyBorder="1" applyAlignment="1">
      <alignment horizontal="center"/>
    </xf>
    <xf numFmtId="0" fontId="7" fillId="0" borderId="0" xfId="0" applyFont="1"/>
    <xf numFmtId="0" fontId="7" fillId="0" borderId="6" xfId="0" applyFont="1" applyBorder="1"/>
    <xf numFmtId="0" fontId="0" fillId="0" borderId="26" xfId="0" applyBorder="1"/>
    <xf numFmtId="0" fontId="0" fillId="0" borderId="59" xfId="0" applyBorder="1"/>
    <xf numFmtId="0" fontId="0" fillId="0" borderId="60" xfId="0" applyBorder="1"/>
    <xf numFmtId="0" fontId="0" fillId="0" borderId="61" xfId="0" applyBorder="1"/>
    <xf numFmtId="0" fontId="0" fillId="0" borderId="62" xfId="0" applyBorder="1"/>
    <xf numFmtId="0" fontId="0" fillId="0" borderId="63" xfId="0" applyBorder="1"/>
    <xf numFmtId="0" fontId="0" fillId="0" borderId="64" xfId="0" applyBorder="1"/>
    <xf numFmtId="0" fontId="0" fillId="0" borderId="65" xfId="0" applyBorder="1"/>
    <xf numFmtId="0" fontId="0" fillId="0" borderId="66" xfId="0" applyBorder="1"/>
    <xf numFmtId="0" fontId="0" fillId="0" borderId="67" xfId="0" applyBorder="1"/>
    <xf numFmtId="0" fontId="0" fillId="5" borderId="26" xfId="0" applyFill="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25" xfId="0" applyBorder="1" applyAlignment="1">
      <alignment horizontal="center"/>
    </xf>
    <xf numFmtId="0" fontId="0" fillId="5" borderId="34" xfId="0" applyFill="1" applyBorder="1" applyAlignment="1">
      <alignment horizontal="center"/>
    </xf>
    <xf numFmtId="0" fontId="0" fillId="5" borderId="25" xfId="0" applyFill="1" applyBorder="1" applyAlignment="1">
      <alignment horizontal="center"/>
    </xf>
    <xf numFmtId="0" fontId="14" fillId="5" borderId="26" xfId="0" applyFont="1" applyFill="1" applyBorder="1" applyAlignment="1">
      <alignment horizontal="left" vertical="top" wrapText="1"/>
    </xf>
    <xf numFmtId="0" fontId="14" fillId="3" borderId="26" xfId="0" applyFont="1" applyFill="1" applyBorder="1" applyAlignment="1">
      <alignment horizontal="left" vertical="top" wrapText="1"/>
    </xf>
    <xf numFmtId="0" fontId="0" fillId="0" borderId="26" xfId="0" applyBorder="1" applyAlignment="1">
      <alignment horizontal="center"/>
    </xf>
    <xf numFmtId="0" fontId="17" fillId="5" borderId="26" xfId="0" applyFont="1" applyFill="1" applyBorder="1" applyAlignment="1">
      <alignment horizontal="left" vertical="top" wrapText="1"/>
    </xf>
    <xf numFmtId="0" fontId="2" fillId="2" borderId="26" xfId="0" applyFont="1" applyFill="1" applyBorder="1" applyAlignment="1">
      <alignment horizontal="left" vertical="top"/>
    </xf>
    <xf numFmtId="0" fontId="21" fillId="2" borderId="27" xfId="0" applyFont="1" applyFill="1" applyBorder="1" applyAlignment="1" applyProtection="1">
      <alignment horizontal="center" vertical="top" wrapText="1"/>
      <protection hidden="1"/>
    </xf>
    <xf numFmtId="0" fontId="21" fillId="2" borderId="27" xfId="0" applyFont="1" applyFill="1" applyBorder="1" applyAlignment="1" applyProtection="1">
      <alignment horizontal="center" vertical="top"/>
      <protection hidden="1"/>
    </xf>
    <xf numFmtId="0" fontId="23" fillId="2" borderId="27" xfId="0" applyFont="1" applyFill="1" applyBorder="1" applyAlignment="1">
      <alignment horizontal="center" vertical="top"/>
    </xf>
    <xf numFmtId="0" fontId="2" fillId="6" borderId="28" xfId="0" applyFont="1" applyFill="1" applyBorder="1" applyAlignment="1">
      <alignment horizontal="center" vertical="top"/>
    </xf>
    <xf numFmtId="0" fontId="2" fillId="6" borderId="26" xfId="0" applyFont="1" applyFill="1" applyBorder="1" applyAlignment="1">
      <alignment horizontal="center" vertical="top"/>
    </xf>
    <xf numFmtId="0" fontId="2" fillId="2" borderId="26" xfId="0" applyFont="1" applyFill="1" applyBorder="1" applyAlignment="1">
      <alignment horizontal="center" vertical="top"/>
    </xf>
    <xf numFmtId="0" fontId="14" fillId="5" borderId="29" xfId="0" applyFont="1" applyFill="1" applyBorder="1" applyAlignment="1">
      <alignment horizontal="left" vertical="top" wrapText="1"/>
    </xf>
    <xf numFmtId="0" fontId="14" fillId="5" borderId="5" xfId="0" applyFont="1" applyFill="1" applyBorder="1" applyAlignment="1">
      <alignment horizontal="left" vertical="top" wrapText="1"/>
    </xf>
    <xf numFmtId="0" fontId="14" fillId="5" borderId="30" xfId="0" applyFont="1" applyFill="1" applyBorder="1" applyAlignment="1">
      <alignment horizontal="left" vertical="top" wrapText="1"/>
    </xf>
    <xf numFmtId="0" fontId="14" fillId="5" borderId="31" xfId="0" applyFont="1" applyFill="1" applyBorder="1" applyAlignment="1">
      <alignment horizontal="left" vertical="top" wrapText="1"/>
    </xf>
    <xf numFmtId="0" fontId="14" fillId="5" borderId="32" xfId="0" applyFont="1" applyFill="1" applyBorder="1" applyAlignment="1">
      <alignment horizontal="left" vertical="top" wrapText="1"/>
    </xf>
    <xf numFmtId="0" fontId="14" fillId="5" borderId="33" xfId="0" applyFont="1" applyFill="1" applyBorder="1" applyAlignment="1">
      <alignment horizontal="left" vertical="top" wrapText="1"/>
    </xf>
    <xf numFmtId="164" fontId="37" fillId="0" borderId="48" xfId="4" applyNumberFormat="1" applyFont="1" applyBorder="1" applyAlignment="1">
      <alignment horizontal="center"/>
    </xf>
    <xf numFmtId="164" fontId="37" fillId="0" borderId="18" xfId="4" applyNumberFormat="1" applyFont="1" applyBorder="1" applyAlignment="1">
      <alignment horizontal="center"/>
    </xf>
    <xf numFmtId="164" fontId="37" fillId="0" borderId="49" xfId="4" applyNumberFormat="1" applyFont="1" applyBorder="1" applyAlignment="1">
      <alignment horizontal="center"/>
    </xf>
    <xf numFmtId="14" fontId="35" fillId="2" borderId="0" xfId="0" applyNumberFormat="1" applyFont="1" applyFill="1" applyAlignment="1" applyProtection="1">
      <alignment horizontal="center"/>
      <protection locked="0"/>
    </xf>
    <xf numFmtId="0" fontId="35" fillId="2" borderId="0" xfId="0" applyFont="1" applyFill="1" applyAlignment="1" applyProtection="1">
      <alignment horizontal="center"/>
      <protection locked="0"/>
    </xf>
    <xf numFmtId="0" fontId="34" fillId="2" borderId="0" xfId="0" applyFont="1" applyFill="1" applyAlignment="1" applyProtection="1">
      <alignment horizontal="center"/>
      <protection locked="0"/>
    </xf>
    <xf numFmtId="0" fontId="6" fillId="4" borderId="0" xfId="0" applyFont="1" applyFill="1" applyAlignment="1">
      <alignment horizontal="center"/>
    </xf>
    <xf numFmtId="164" fontId="37" fillId="2" borderId="29" xfId="4" applyNumberFormat="1" applyFont="1" applyFill="1" applyBorder="1" applyAlignment="1">
      <alignment horizontal="center"/>
    </xf>
    <xf numFmtId="164" fontId="37" fillId="2" borderId="5" xfId="4" applyNumberFormat="1" applyFont="1" applyFill="1" applyBorder="1" applyAlignment="1">
      <alignment horizontal="center"/>
    </xf>
    <xf numFmtId="164" fontId="37" fillId="2" borderId="30" xfId="4" applyNumberFormat="1" applyFont="1" applyFill="1" applyBorder="1" applyAlignment="1">
      <alignment horizontal="center"/>
    </xf>
    <xf numFmtId="0" fontId="36" fillId="2" borderId="50" xfId="4" applyFont="1" applyFill="1" applyBorder="1" applyAlignment="1">
      <alignment horizontal="center"/>
    </xf>
    <xf numFmtId="0" fontId="36" fillId="2" borderId="32" xfId="4" applyFont="1" applyFill="1" applyBorder="1" applyAlignment="1">
      <alignment horizontal="center"/>
    </xf>
    <xf numFmtId="0" fontId="36" fillId="2" borderId="36" xfId="4" applyFont="1" applyFill="1" applyBorder="1" applyAlignment="1">
      <alignment horizontal="center"/>
    </xf>
    <xf numFmtId="0" fontId="36" fillId="2" borderId="10" xfId="4" applyFont="1" applyFill="1" applyBorder="1" applyAlignment="1">
      <alignment horizontal="center"/>
    </xf>
    <xf numFmtId="0" fontId="36" fillId="2" borderId="51" xfId="4" applyFont="1" applyFill="1" applyBorder="1" applyAlignment="1">
      <alignment horizontal="center"/>
    </xf>
    <xf numFmtId="0" fontId="36" fillId="2" borderId="38" xfId="4" applyFont="1" applyFill="1" applyBorder="1" applyAlignment="1">
      <alignment horizontal="center"/>
    </xf>
    <xf numFmtId="0" fontId="36" fillId="2" borderId="18" xfId="4" applyFont="1" applyFill="1" applyBorder="1" applyAlignment="1">
      <alignment horizontal="center"/>
    </xf>
    <xf numFmtId="0" fontId="36" fillId="2" borderId="49" xfId="4" applyFont="1" applyFill="1" applyBorder="1" applyAlignment="1">
      <alignment horizontal="center"/>
    </xf>
    <xf numFmtId="0" fontId="36" fillId="2" borderId="37" xfId="4" applyFont="1" applyFill="1" applyBorder="1" applyAlignment="1">
      <alignment horizontal="center"/>
    </xf>
    <xf numFmtId="0" fontId="36" fillId="2" borderId="0" xfId="4" applyFont="1" applyFill="1" applyAlignment="1">
      <alignment horizontal="center"/>
    </xf>
    <xf numFmtId="0" fontId="30" fillId="2" borderId="52" xfId="4" applyFont="1" applyFill="1" applyBorder="1" applyAlignment="1">
      <alignment horizontal="center"/>
    </xf>
    <xf numFmtId="0" fontId="30" fillId="2" borderId="0" xfId="4" applyFont="1" applyFill="1" applyAlignment="1">
      <alignment horizontal="center"/>
    </xf>
    <xf numFmtId="0" fontId="30" fillId="2" borderId="53" xfId="4" applyFont="1" applyFill="1" applyBorder="1" applyAlignment="1">
      <alignment horizontal="center"/>
    </xf>
    <xf numFmtId="0" fontId="31" fillId="2" borderId="52" xfId="4" applyFont="1" applyFill="1" applyBorder="1" applyAlignment="1">
      <alignment horizontal="center"/>
    </xf>
    <xf numFmtId="0" fontId="31" fillId="2" borderId="0" xfId="4" applyFont="1" applyFill="1" applyAlignment="1">
      <alignment horizontal="center"/>
    </xf>
    <xf numFmtId="0" fontId="31" fillId="2" borderId="53" xfId="4" applyFont="1" applyFill="1" applyBorder="1" applyAlignment="1">
      <alignment horizontal="center"/>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16" xfId="0" applyBorder="1" applyAlignment="1" applyProtection="1">
      <alignment horizontal="center"/>
      <protection locked="0"/>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6" xfId="0" applyFont="1" applyFill="1" applyBorder="1" applyAlignment="1">
      <alignment horizontal="center"/>
    </xf>
    <xf numFmtId="0" fontId="10" fillId="0" borderId="29" xfId="0" applyFont="1" applyBorder="1" applyAlignment="1" applyProtection="1">
      <alignment horizontal="center" vertical="top" wrapText="1"/>
      <protection locked="0"/>
    </xf>
    <xf numFmtId="0" fontId="10" fillId="0" borderId="5" xfId="0" applyFont="1" applyBorder="1" applyAlignment="1" applyProtection="1">
      <alignment horizontal="center" vertical="top" wrapText="1"/>
      <protection locked="0"/>
    </xf>
    <xf numFmtId="0" fontId="10" fillId="0" borderId="30" xfId="0" applyFont="1" applyBorder="1" applyAlignment="1" applyProtection="1">
      <alignment horizontal="center" vertical="top" wrapText="1"/>
      <protection locked="0"/>
    </xf>
    <xf numFmtId="0" fontId="10" fillId="0" borderId="52" xfId="0"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0" fontId="10" fillId="0" borderId="53" xfId="0" applyFont="1" applyBorder="1" applyAlignment="1" applyProtection="1">
      <alignment horizontal="center" vertical="top" wrapText="1"/>
      <protection locked="0"/>
    </xf>
    <xf numFmtId="0" fontId="10" fillId="0" borderId="31" xfId="0" applyFont="1" applyBorder="1" applyAlignment="1" applyProtection="1">
      <alignment horizontal="center" vertical="top" wrapText="1"/>
      <protection locked="0"/>
    </xf>
    <xf numFmtId="0" fontId="10" fillId="0" borderId="32" xfId="0" applyFont="1" applyBorder="1" applyAlignment="1" applyProtection="1">
      <alignment horizontal="center" vertical="top" wrapText="1"/>
      <protection locked="0"/>
    </xf>
    <xf numFmtId="0" fontId="10" fillId="0" borderId="33" xfId="0" applyFont="1" applyBorder="1" applyAlignment="1" applyProtection="1">
      <alignment horizontal="center" vertical="top" wrapText="1"/>
      <protection locked="0"/>
    </xf>
    <xf numFmtId="0" fontId="0" fillId="0" borderId="20" xfId="0" applyBorder="1" applyAlignment="1">
      <alignment horizontal="center"/>
    </xf>
    <xf numFmtId="0" fontId="0" fillId="0" borderId="21" xfId="0" applyBorder="1" applyAlignment="1">
      <alignment horizontal="center"/>
    </xf>
    <xf numFmtId="0" fontId="7" fillId="2" borderId="23" xfId="0" applyFont="1" applyFill="1" applyBorder="1" applyAlignment="1">
      <alignment horizontal="right"/>
    </xf>
    <xf numFmtId="0" fontId="7" fillId="2" borderId="24" xfId="0" applyFont="1" applyFill="1" applyBorder="1" applyAlignment="1">
      <alignment horizontal="right"/>
    </xf>
    <xf numFmtId="0" fontId="7" fillId="2" borderId="0" xfId="0" applyFont="1" applyFill="1" applyAlignment="1">
      <alignment horizontal="right"/>
    </xf>
    <xf numFmtId="0" fontId="3" fillId="3" borderId="20" xfId="0" applyFont="1" applyFill="1" applyBorder="1" applyAlignment="1">
      <alignment horizontal="center"/>
    </xf>
    <xf numFmtId="0" fontId="3" fillId="3" borderId="21" xfId="0" applyFont="1" applyFill="1" applyBorder="1" applyAlignment="1">
      <alignment horizontal="center"/>
    </xf>
    <xf numFmtId="0" fontId="7" fillId="2" borderId="17" xfId="0" applyFont="1" applyFill="1" applyBorder="1" applyAlignment="1">
      <alignment horizontal="right"/>
    </xf>
    <xf numFmtId="0" fontId="7" fillId="2" borderId="18" xfId="0" applyFont="1" applyFill="1" applyBorder="1" applyAlignment="1">
      <alignment horizontal="right"/>
    </xf>
    <xf numFmtId="0" fontId="7" fillId="2" borderId="22" xfId="0" applyFont="1" applyFill="1" applyBorder="1" applyAlignment="1">
      <alignment horizontal="right"/>
    </xf>
    <xf numFmtId="0" fontId="3" fillId="0" borderId="12" xfId="0" applyFont="1" applyBorder="1" applyAlignment="1">
      <alignment horizontal="center" wrapText="1"/>
    </xf>
    <xf numFmtId="0" fontId="3" fillId="0" borderId="13" xfId="0" applyFont="1" applyBorder="1" applyAlignment="1">
      <alignment horizontal="center" wrapText="1"/>
    </xf>
    <xf numFmtId="0" fontId="0" fillId="0" borderId="12" xfId="0" applyBorder="1" applyAlignment="1" applyProtection="1">
      <alignment horizontal="left" wrapText="1"/>
      <protection locked="0"/>
    </xf>
    <xf numFmtId="0" fontId="0" fillId="0" borderId="13" xfId="0" applyBorder="1" applyAlignment="1" applyProtection="1">
      <alignment horizontal="left" wrapText="1"/>
      <protection locked="0"/>
    </xf>
    <xf numFmtId="0" fontId="0" fillId="0" borderId="20" xfId="0"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21" xfId="0" applyBorder="1" applyAlignment="1" applyProtection="1">
      <alignment horizontal="center" wrapText="1"/>
      <protection locked="0"/>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0" borderId="20" xfId="0" applyBorder="1" applyAlignment="1">
      <alignment horizontal="center" wrapText="1"/>
    </xf>
    <xf numFmtId="0" fontId="0" fillId="0" borderId="16" xfId="0" applyBorder="1" applyAlignment="1">
      <alignment horizontal="center" wrapText="1"/>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0" fillId="0" borderId="21" xfId="0" applyBorder="1" applyAlignment="1" applyProtection="1">
      <alignment horizontal="center"/>
      <protection locked="0"/>
    </xf>
    <xf numFmtId="0" fontId="3" fillId="0" borderId="12" xfId="0" applyFont="1" applyBorder="1" applyAlignment="1">
      <alignment horizontal="center"/>
    </xf>
    <xf numFmtId="0" fontId="3" fillId="0" borderId="13" xfId="0" applyFont="1" applyBorder="1" applyAlignment="1">
      <alignment horizontal="center"/>
    </xf>
    <xf numFmtId="0" fontId="7" fillId="2" borderId="56" xfId="0" applyFont="1" applyFill="1" applyBorder="1" applyAlignment="1">
      <alignment horizontal="center"/>
    </xf>
    <xf numFmtId="0" fontId="7" fillId="2" borderId="57" xfId="0" applyFont="1" applyFill="1" applyBorder="1" applyAlignment="1">
      <alignment horizontal="center"/>
    </xf>
    <xf numFmtId="0" fontId="7" fillId="2" borderId="55" xfId="0" applyFont="1" applyFill="1" applyBorder="1" applyAlignment="1">
      <alignment horizontal="center" wrapText="1"/>
    </xf>
    <xf numFmtId="0" fontId="11" fillId="0" borderId="12" xfId="0" applyFont="1" applyBorder="1" applyAlignment="1" applyProtection="1">
      <alignment horizontal="center" wrapText="1"/>
      <protection locked="0"/>
    </xf>
    <xf numFmtId="0" fontId="11" fillId="0" borderId="13" xfId="0" applyFont="1" applyBorder="1" applyAlignment="1" applyProtection="1">
      <alignment horizontal="center" wrapText="1"/>
      <protection locked="0"/>
    </xf>
    <xf numFmtId="164" fontId="6" fillId="0" borderId="13" xfId="1" applyNumberFormat="1" applyFont="1" applyBorder="1" applyAlignment="1" applyProtection="1">
      <alignment horizontal="center" wrapText="1"/>
      <protection locked="0"/>
    </xf>
    <xf numFmtId="0" fontId="7" fillId="2" borderId="4" xfId="0" applyFont="1" applyFill="1" applyBorder="1" applyAlignment="1">
      <alignment horizontal="right"/>
    </xf>
    <xf numFmtId="0" fontId="8" fillId="0" borderId="12" xfId="0" applyFont="1" applyBorder="1" applyAlignment="1">
      <alignment horizontal="center" wrapText="1"/>
    </xf>
    <xf numFmtId="0" fontId="8" fillId="0" borderId="13" xfId="0" applyFont="1" applyBorder="1" applyAlignment="1">
      <alignment horizontal="center" wrapText="1"/>
    </xf>
    <xf numFmtId="0" fontId="6" fillId="0" borderId="4"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5" fillId="0" borderId="5" xfId="0" applyFont="1" applyBorder="1" applyAlignment="1">
      <alignment horizontal="center"/>
    </xf>
    <xf numFmtId="0" fontId="5" fillId="2" borderId="4" xfId="0" applyFont="1" applyFill="1" applyBorder="1" applyAlignment="1">
      <alignment horizontal="center"/>
    </xf>
    <xf numFmtId="0" fontId="5" fillId="2" borderId="0" xfId="0" applyFont="1" applyFill="1" applyAlignment="1">
      <alignment horizontal="center"/>
    </xf>
    <xf numFmtId="0" fontId="7" fillId="2" borderId="54" xfId="0" applyFont="1" applyFill="1" applyBorder="1" applyAlignment="1">
      <alignment horizontal="center"/>
    </xf>
    <xf numFmtId="0" fontId="7" fillId="2" borderId="55" xfId="0" applyFont="1" applyFill="1" applyBorder="1" applyAlignment="1">
      <alignment horizontal="center"/>
    </xf>
    <xf numFmtId="0" fontId="41" fillId="9" borderId="0" xfId="0" applyFont="1" applyFill="1" applyAlignment="1">
      <alignment horizontal="center" vertical="center"/>
    </xf>
    <xf numFmtId="0" fontId="3" fillId="0" borderId="4" xfId="0" applyFont="1" applyBorder="1" applyAlignment="1">
      <alignment horizontal="center"/>
    </xf>
    <xf numFmtId="0" fontId="3" fillId="0" borderId="0" xfId="0" applyFont="1" applyAlignment="1">
      <alignment horizontal="center"/>
    </xf>
    <xf numFmtId="0" fontId="10" fillId="0" borderId="9" xfId="0" applyFont="1" applyBorder="1" applyAlignment="1" applyProtection="1">
      <alignment horizontal="left" vertical="top" wrapText="1"/>
      <protection locked="0"/>
    </xf>
    <xf numFmtId="0" fontId="10" fillId="0" borderId="10" xfId="0" applyFont="1" applyBorder="1" applyAlignment="1" applyProtection="1">
      <alignment horizontal="left" vertical="top"/>
      <protection locked="0"/>
    </xf>
    <xf numFmtId="0" fontId="10" fillId="0" borderId="11"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0" xfId="0" applyFont="1" applyAlignment="1" applyProtection="1">
      <alignment horizontal="left" vertical="top"/>
      <protection locked="0"/>
    </xf>
    <xf numFmtId="0" fontId="10" fillId="0" borderId="6" xfId="0" applyFont="1" applyBorder="1" applyAlignment="1" applyProtection="1">
      <alignment horizontal="left" vertical="top"/>
      <protection locked="0"/>
    </xf>
    <xf numFmtId="0" fontId="10" fillId="0" borderId="17" xfId="0" applyFont="1" applyBorder="1" applyAlignment="1" applyProtection="1">
      <alignment horizontal="left" vertical="top"/>
      <protection locked="0"/>
    </xf>
    <xf numFmtId="0" fontId="10" fillId="0" borderId="18" xfId="0" applyFont="1" applyBorder="1" applyAlignment="1" applyProtection="1">
      <alignment horizontal="left" vertical="top"/>
      <protection locked="0"/>
    </xf>
    <xf numFmtId="0" fontId="10" fillId="0" borderId="19" xfId="0" applyFont="1" applyBorder="1" applyAlignment="1" applyProtection="1">
      <alignment horizontal="left" vertical="top"/>
      <protection locked="0"/>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3" fillId="0" borderId="20" xfId="0" applyFont="1" applyBorder="1" applyAlignment="1">
      <alignment horizontal="center"/>
    </xf>
    <xf numFmtId="0" fontId="3" fillId="0" borderId="21" xfId="0" applyFont="1" applyBorder="1" applyAlignment="1">
      <alignment horizontal="center"/>
    </xf>
    <xf numFmtId="0" fontId="10" fillId="0" borderId="9" xfId="0" applyFont="1" applyBorder="1" applyAlignment="1">
      <alignment horizontal="left" vertical="top"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6" xfId="0" applyFont="1" applyBorder="1" applyAlignment="1">
      <alignment horizontal="left" vertical="top"/>
    </xf>
    <xf numFmtId="0" fontId="10" fillId="0" borderId="17" xfId="0" applyFont="1" applyBorder="1" applyAlignment="1">
      <alignment horizontal="left" vertical="top"/>
    </xf>
    <xf numFmtId="0" fontId="10" fillId="0" borderId="18" xfId="0" applyFont="1" applyBorder="1" applyAlignment="1">
      <alignment horizontal="left" vertical="top"/>
    </xf>
    <xf numFmtId="0" fontId="10" fillId="0" borderId="19" xfId="0" applyFont="1" applyBorder="1" applyAlignment="1">
      <alignment horizontal="left" vertical="top"/>
    </xf>
    <xf numFmtId="0" fontId="0" fillId="0" borderId="12" xfId="0" applyBorder="1" applyAlignment="1">
      <alignment horizontal="center"/>
    </xf>
    <xf numFmtId="0" fontId="0" fillId="0" borderId="13" xfId="0"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xf>
    <xf numFmtId="0" fontId="11" fillId="0" borderId="12" xfId="0" applyFont="1" applyBorder="1" applyAlignment="1">
      <alignment horizontal="center" wrapText="1"/>
    </xf>
    <xf numFmtId="0" fontId="11" fillId="0" borderId="13" xfId="0" applyFont="1" applyBorder="1" applyAlignment="1">
      <alignment horizontal="center" wrapText="1"/>
    </xf>
    <xf numFmtId="164" fontId="6" fillId="0" borderId="13" xfId="1" applyNumberFormat="1" applyFont="1" applyBorder="1" applyAlignment="1">
      <alignment horizontal="center" wrapText="1"/>
    </xf>
    <xf numFmtId="0" fontId="6" fillId="0" borderId="7" xfId="0" applyFont="1" applyBorder="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cellXfs>
  <cellStyles count="6">
    <cellStyle name="Currency" xfId="1" builtinId="4"/>
    <cellStyle name="Hyperlink" xfId="3" builtinId="8"/>
    <cellStyle name="Normal" xfId="0" builtinId="0"/>
    <cellStyle name="Normal 2" xfId="4" xr:uid="{00000000-0005-0000-0000-000003000000}"/>
    <cellStyle name="Normal 2 2" xfId="5" xr:uid="{E16AF794-4DD4-48AD-A75C-444BE42B7251}"/>
    <cellStyle name="Percent" xfId="2" builtinId="5"/>
  </cellStyles>
  <dxfs count="12">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pivotCacheDefinition" Target="pivotCache/pivotCacheDefinition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microsoft.com/office/2017/10/relationships/person" Target="persons/person.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209550</xdr:colOff>
      <xdr:row>0</xdr:row>
      <xdr:rowOff>66675</xdr:rowOff>
    </xdr:from>
    <xdr:to>
      <xdr:col>3</xdr:col>
      <xdr:colOff>819150</xdr:colOff>
      <xdr:row>3</xdr:row>
      <xdr:rowOff>172228</xdr:rowOff>
    </xdr:to>
    <xdr:grpSp>
      <xdr:nvGrpSpPr>
        <xdr:cNvPr id="2" name="Group 1">
          <a:extLst>
            <a:ext uri="{FF2B5EF4-FFF2-40B4-BE49-F238E27FC236}">
              <a16:creationId xmlns:a16="http://schemas.microsoft.com/office/drawing/2014/main" id="{87643749-1809-4B5B-A0D1-C71D4DAD128C}"/>
            </a:ext>
          </a:extLst>
        </xdr:cNvPr>
        <xdr:cNvGrpSpPr/>
      </xdr:nvGrpSpPr>
      <xdr:grpSpPr>
        <a:xfrm>
          <a:off x="4857750" y="63500"/>
          <a:ext cx="609600" cy="651653"/>
          <a:chOff x="0" y="0"/>
          <a:chExt cx="1184775" cy="1334720"/>
        </a:xfrm>
      </xdr:grpSpPr>
      <xdr:sp macro="" textlink="">
        <xdr:nvSpPr>
          <xdr:cNvPr id="3" name="Rectangle 2">
            <a:extLst>
              <a:ext uri="{FF2B5EF4-FFF2-40B4-BE49-F238E27FC236}">
                <a16:creationId xmlns:a16="http://schemas.microsoft.com/office/drawing/2014/main" id="{94AA4EA3-96DE-4DA7-8080-929913364C03}"/>
              </a:ext>
            </a:extLst>
          </xdr:cNvPr>
          <xdr:cNvSpPr/>
        </xdr:nvSpPr>
        <xdr:spPr>
          <a:xfrm>
            <a:off x="1151128" y="1162617"/>
            <a:ext cx="33647" cy="172103"/>
          </a:xfrm>
          <a:prstGeom prst="rect">
            <a:avLst/>
          </a:prstGeom>
          <a:ln>
            <a:noFill/>
          </a:ln>
        </xdr:spPr>
        <xdr:txBody>
          <a:bodyPr vert="horz" wrap="square" lIns="0" tIns="0" rIns="0" bIns="0" rtlCol="0">
            <a:noAutofit/>
          </a:bodyPr>
          <a:lstStyle/>
          <a:p>
            <a:pPr marL="0" marR="0" indent="0">
              <a:lnSpc>
                <a:spcPct val="107000"/>
              </a:lnSpc>
              <a:spcBef>
                <a:spcPts val="0"/>
              </a:spcBef>
              <a:spcAft>
                <a:spcPts val="800"/>
              </a:spcAft>
            </a:pPr>
            <a:r>
              <a:rPr lang="en-US" sz="1000">
                <a:solidFill>
                  <a:srgbClr val="002E6D"/>
                </a:solidFill>
                <a:effectLst/>
                <a:latin typeface="Source Sans Pro" panose="020B0503030403020204" pitchFamily="34" charset="0"/>
                <a:ea typeface="Source Sans Pro" panose="020B0503030403020204" pitchFamily="34" charset="0"/>
                <a:cs typeface="Source Sans Pro" panose="020B0503030403020204" pitchFamily="34" charset="0"/>
              </a:rPr>
              <a:t> </a:t>
            </a:r>
            <a:endParaRPr lang="en-US" sz="1100">
              <a:solidFill>
                <a:srgbClr val="000000"/>
              </a:solidFill>
              <a:effectLst/>
              <a:latin typeface="Source Sans Pro" panose="020B0503030403020204" pitchFamily="34" charset="0"/>
              <a:ea typeface="Source Sans Pro" panose="020B0503030403020204" pitchFamily="34" charset="0"/>
              <a:cs typeface="Source Sans Pro" panose="020B0503030403020204" pitchFamily="34" charset="0"/>
            </a:endParaRPr>
          </a:p>
        </xdr:txBody>
      </xdr:sp>
      <xdr:sp macro="" textlink="">
        <xdr:nvSpPr>
          <xdr:cNvPr id="4" name="Shape 179">
            <a:extLst>
              <a:ext uri="{FF2B5EF4-FFF2-40B4-BE49-F238E27FC236}">
                <a16:creationId xmlns:a16="http://schemas.microsoft.com/office/drawing/2014/main" id="{A72D404F-4DEB-4177-A63D-FFB00CC30F4A}"/>
              </a:ext>
            </a:extLst>
          </xdr:cNvPr>
          <xdr:cNvSpPr/>
        </xdr:nvSpPr>
        <xdr:spPr>
          <a:xfrm>
            <a:off x="128629" y="719278"/>
            <a:ext cx="827256" cy="172362"/>
          </a:xfrm>
          <a:custGeom>
            <a:avLst/>
            <a:gdLst/>
            <a:ahLst/>
            <a:cxnLst/>
            <a:rect l="0" t="0" r="0" b="0"/>
            <a:pathLst>
              <a:path w="827256" h="172362">
                <a:moveTo>
                  <a:pt x="0" y="0"/>
                </a:moveTo>
                <a:lnTo>
                  <a:pt x="64342" y="0"/>
                </a:lnTo>
                <a:lnTo>
                  <a:pt x="64342" y="108013"/>
                </a:lnTo>
                <a:lnTo>
                  <a:pt x="827256" y="108014"/>
                </a:lnTo>
                <a:lnTo>
                  <a:pt x="827256" y="172362"/>
                </a:lnTo>
                <a:lnTo>
                  <a:pt x="0" y="172361"/>
                </a:lnTo>
                <a:lnTo>
                  <a:pt x="0" y="0"/>
                </a:lnTo>
                <a:close/>
              </a:path>
            </a:pathLst>
          </a:custGeom>
          <a:ln w="0" cap="flat">
            <a:miter lim="127000"/>
          </a:ln>
        </xdr:spPr>
        <xdr:style>
          <a:lnRef idx="0">
            <a:srgbClr val="000000">
              <a:alpha val="0"/>
            </a:srgbClr>
          </a:lnRef>
          <a:fillRef idx="1">
            <a:srgbClr val="CB2026"/>
          </a:fillRef>
          <a:effectRef idx="0">
            <a:scrgbClr r="0" g="0" b="0"/>
          </a:effectRef>
          <a:fontRef idx="none"/>
        </xdr:style>
        <xdr:txBody>
          <a:bodyPr wrap="square"/>
          <a:lstStyle/>
          <a:p>
            <a:endParaRPr lang="en-US"/>
          </a:p>
        </xdr:txBody>
      </xdr:sp>
      <xdr:sp macro="" textlink="">
        <xdr:nvSpPr>
          <xdr:cNvPr id="5" name="Shape 180">
            <a:extLst>
              <a:ext uri="{FF2B5EF4-FFF2-40B4-BE49-F238E27FC236}">
                <a16:creationId xmlns:a16="http://schemas.microsoft.com/office/drawing/2014/main" id="{5DCED66E-9929-47EE-9C2F-3955E89B7345}"/>
              </a:ext>
            </a:extLst>
          </xdr:cNvPr>
          <xdr:cNvSpPr/>
        </xdr:nvSpPr>
        <xdr:spPr>
          <a:xfrm>
            <a:off x="130928" y="0"/>
            <a:ext cx="891577" cy="174662"/>
          </a:xfrm>
          <a:custGeom>
            <a:avLst/>
            <a:gdLst/>
            <a:ahLst/>
            <a:cxnLst/>
            <a:rect l="0" t="0" r="0" b="0"/>
            <a:pathLst>
              <a:path w="891577" h="174662">
                <a:moveTo>
                  <a:pt x="0" y="0"/>
                </a:moveTo>
                <a:lnTo>
                  <a:pt x="891577" y="0"/>
                </a:lnTo>
                <a:lnTo>
                  <a:pt x="891577" y="174662"/>
                </a:lnTo>
                <a:lnTo>
                  <a:pt x="824957" y="174662"/>
                </a:lnTo>
                <a:lnTo>
                  <a:pt x="824957" y="66649"/>
                </a:lnTo>
                <a:lnTo>
                  <a:pt x="64342" y="66649"/>
                </a:lnTo>
                <a:lnTo>
                  <a:pt x="64342" y="174662"/>
                </a:lnTo>
                <a:lnTo>
                  <a:pt x="0" y="174662"/>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6" name="Shape 181">
            <a:extLst>
              <a:ext uri="{FF2B5EF4-FFF2-40B4-BE49-F238E27FC236}">
                <a16:creationId xmlns:a16="http://schemas.microsoft.com/office/drawing/2014/main" id="{910CA143-8A26-40A5-9118-CFE0D7124856}"/>
              </a:ext>
            </a:extLst>
          </xdr:cNvPr>
          <xdr:cNvSpPr/>
        </xdr:nvSpPr>
        <xdr:spPr>
          <a:xfrm>
            <a:off x="0" y="234408"/>
            <a:ext cx="319344" cy="427425"/>
          </a:xfrm>
          <a:custGeom>
            <a:avLst/>
            <a:gdLst/>
            <a:ahLst/>
            <a:cxnLst/>
            <a:rect l="0" t="0" r="0" b="0"/>
            <a:pathLst>
              <a:path w="319344" h="427425">
                <a:moveTo>
                  <a:pt x="156205" y="0"/>
                </a:moveTo>
                <a:cubicBezTo>
                  <a:pt x="275706" y="0"/>
                  <a:pt x="307866" y="82729"/>
                  <a:pt x="307866" y="130971"/>
                </a:cubicBezTo>
                <a:cubicBezTo>
                  <a:pt x="229737" y="130971"/>
                  <a:pt x="229737" y="130971"/>
                  <a:pt x="229737" y="130971"/>
                </a:cubicBezTo>
                <a:cubicBezTo>
                  <a:pt x="227439" y="112589"/>
                  <a:pt x="220544" y="71225"/>
                  <a:pt x="149311" y="71225"/>
                </a:cubicBezTo>
                <a:cubicBezTo>
                  <a:pt x="117139" y="71225"/>
                  <a:pt x="80373" y="82729"/>
                  <a:pt x="80373" y="119492"/>
                </a:cubicBezTo>
                <a:cubicBezTo>
                  <a:pt x="80373" y="151653"/>
                  <a:pt x="105650" y="158556"/>
                  <a:pt x="121735" y="160857"/>
                </a:cubicBezTo>
                <a:cubicBezTo>
                  <a:pt x="218249" y="186141"/>
                  <a:pt x="218249" y="186141"/>
                  <a:pt x="218249" y="186141"/>
                </a:cubicBezTo>
                <a:cubicBezTo>
                  <a:pt x="271105" y="199920"/>
                  <a:pt x="319344" y="222904"/>
                  <a:pt x="319344" y="294154"/>
                </a:cubicBezTo>
                <a:cubicBezTo>
                  <a:pt x="319344" y="415947"/>
                  <a:pt x="199863" y="427425"/>
                  <a:pt x="165395" y="427425"/>
                </a:cubicBezTo>
                <a:cubicBezTo>
                  <a:pt x="58543" y="427425"/>
                  <a:pt x="18904" y="379596"/>
                  <a:pt x="5763" y="334359"/>
                </a:cubicBezTo>
                <a:lnTo>
                  <a:pt x="0" y="292248"/>
                </a:lnTo>
                <a:lnTo>
                  <a:pt x="0" y="291853"/>
                </a:lnTo>
                <a:lnTo>
                  <a:pt x="25734" y="291853"/>
                </a:lnTo>
                <a:cubicBezTo>
                  <a:pt x="78074" y="291853"/>
                  <a:pt x="78074" y="291853"/>
                  <a:pt x="78074" y="291853"/>
                </a:cubicBezTo>
                <a:cubicBezTo>
                  <a:pt x="78074" y="314836"/>
                  <a:pt x="89565" y="358476"/>
                  <a:pt x="160799" y="358476"/>
                </a:cubicBezTo>
                <a:cubicBezTo>
                  <a:pt x="199863" y="358476"/>
                  <a:pt x="241226" y="346997"/>
                  <a:pt x="241226" y="305633"/>
                </a:cubicBezTo>
                <a:cubicBezTo>
                  <a:pt x="241226" y="273472"/>
                  <a:pt x="211354" y="264268"/>
                  <a:pt x="172290" y="255064"/>
                </a:cubicBezTo>
                <a:cubicBezTo>
                  <a:pt x="128629" y="245887"/>
                  <a:pt x="128629" y="245887"/>
                  <a:pt x="128629" y="245887"/>
                </a:cubicBezTo>
                <a:cubicBezTo>
                  <a:pt x="66586" y="229806"/>
                  <a:pt x="4542" y="213700"/>
                  <a:pt x="4542" y="126395"/>
                </a:cubicBezTo>
                <a:cubicBezTo>
                  <a:pt x="4542" y="80428"/>
                  <a:pt x="29820" y="0"/>
                  <a:pt x="15620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7" name="Shape 182">
            <a:extLst>
              <a:ext uri="{FF2B5EF4-FFF2-40B4-BE49-F238E27FC236}">
                <a16:creationId xmlns:a16="http://schemas.microsoft.com/office/drawing/2014/main" id="{43F84F28-675B-4231-BF44-310C35DA6FD1}"/>
              </a:ext>
            </a:extLst>
          </xdr:cNvPr>
          <xdr:cNvSpPr/>
        </xdr:nvSpPr>
        <xdr:spPr>
          <a:xfrm>
            <a:off x="422750" y="245887"/>
            <a:ext cx="165462" cy="404468"/>
          </a:xfrm>
          <a:custGeom>
            <a:avLst/>
            <a:gdLst/>
            <a:ahLst/>
            <a:cxnLst/>
            <a:rect l="0" t="0" r="0" b="0"/>
            <a:pathLst>
              <a:path w="165462" h="404468">
                <a:moveTo>
                  <a:pt x="0" y="0"/>
                </a:moveTo>
                <a:cubicBezTo>
                  <a:pt x="74113" y="0"/>
                  <a:pt x="120433" y="0"/>
                  <a:pt x="149384" y="0"/>
                </a:cubicBezTo>
                <a:lnTo>
                  <a:pt x="165462" y="0"/>
                </a:lnTo>
                <a:lnTo>
                  <a:pt x="165462" y="68950"/>
                </a:lnTo>
                <a:lnTo>
                  <a:pt x="146641" y="68950"/>
                </a:lnTo>
                <a:cubicBezTo>
                  <a:pt x="80450" y="68949"/>
                  <a:pt x="80450" y="68949"/>
                  <a:pt x="80450" y="68949"/>
                </a:cubicBezTo>
                <a:cubicBezTo>
                  <a:pt x="80450" y="158581"/>
                  <a:pt x="80450" y="158581"/>
                  <a:pt x="80450" y="158581"/>
                </a:cubicBezTo>
                <a:cubicBezTo>
                  <a:pt x="118364" y="158581"/>
                  <a:pt x="142061" y="158582"/>
                  <a:pt x="156871" y="158582"/>
                </a:cubicBezTo>
                <a:lnTo>
                  <a:pt x="165462" y="158582"/>
                </a:lnTo>
                <a:lnTo>
                  <a:pt x="165462" y="227505"/>
                </a:lnTo>
                <a:lnTo>
                  <a:pt x="152789" y="227505"/>
                </a:lnTo>
                <a:cubicBezTo>
                  <a:pt x="80450" y="227505"/>
                  <a:pt x="80450" y="227505"/>
                  <a:pt x="80450" y="227505"/>
                </a:cubicBezTo>
                <a:lnTo>
                  <a:pt x="80450" y="335518"/>
                </a:lnTo>
                <a:cubicBezTo>
                  <a:pt x="120080" y="335518"/>
                  <a:pt x="144849" y="335518"/>
                  <a:pt x="160330" y="335519"/>
                </a:cubicBezTo>
                <a:lnTo>
                  <a:pt x="165462" y="335519"/>
                </a:lnTo>
                <a:lnTo>
                  <a:pt x="165462" y="404468"/>
                </a:lnTo>
                <a:lnTo>
                  <a:pt x="115462" y="404468"/>
                </a:lnTo>
                <a:cubicBezTo>
                  <a:pt x="0" y="404468"/>
                  <a:pt x="0" y="404468"/>
                  <a:pt x="0" y="404468"/>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8" name="Shape 183">
            <a:extLst>
              <a:ext uri="{FF2B5EF4-FFF2-40B4-BE49-F238E27FC236}">
                <a16:creationId xmlns:a16="http://schemas.microsoft.com/office/drawing/2014/main" id="{5A0FF147-005D-4501-82DB-3956E4572530}"/>
              </a:ext>
            </a:extLst>
          </xdr:cNvPr>
          <xdr:cNvSpPr/>
        </xdr:nvSpPr>
        <xdr:spPr>
          <a:xfrm>
            <a:off x="588212" y="245887"/>
            <a:ext cx="170038" cy="404468"/>
          </a:xfrm>
          <a:custGeom>
            <a:avLst/>
            <a:gdLst/>
            <a:ahLst/>
            <a:cxnLst/>
            <a:rect l="0" t="0" r="0" b="0"/>
            <a:pathLst>
              <a:path w="170038" h="404468">
                <a:moveTo>
                  <a:pt x="0" y="0"/>
                </a:moveTo>
                <a:lnTo>
                  <a:pt x="7468" y="0"/>
                </a:lnTo>
                <a:cubicBezTo>
                  <a:pt x="32172" y="0"/>
                  <a:pt x="32172" y="0"/>
                  <a:pt x="32172" y="0"/>
                </a:cubicBezTo>
                <a:cubicBezTo>
                  <a:pt x="130977" y="0"/>
                  <a:pt x="156259" y="62047"/>
                  <a:pt x="156259" y="103412"/>
                </a:cubicBezTo>
                <a:cubicBezTo>
                  <a:pt x="156259" y="163157"/>
                  <a:pt x="124074" y="179264"/>
                  <a:pt x="107995" y="186141"/>
                </a:cubicBezTo>
                <a:cubicBezTo>
                  <a:pt x="156259" y="206823"/>
                  <a:pt x="170038" y="245887"/>
                  <a:pt x="170038" y="284950"/>
                </a:cubicBezTo>
                <a:cubicBezTo>
                  <a:pt x="170038" y="317137"/>
                  <a:pt x="156259" y="346997"/>
                  <a:pt x="135578" y="367679"/>
                </a:cubicBezTo>
                <a:cubicBezTo>
                  <a:pt x="110296" y="390663"/>
                  <a:pt x="89614" y="404468"/>
                  <a:pt x="6890" y="404468"/>
                </a:cubicBezTo>
                <a:lnTo>
                  <a:pt x="0" y="404468"/>
                </a:lnTo>
                <a:lnTo>
                  <a:pt x="0" y="335518"/>
                </a:lnTo>
                <a:lnTo>
                  <a:pt x="7458" y="335518"/>
                </a:lnTo>
                <a:cubicBezTo>
                  <a:pt x="20669" y="335518"/>
                  <a:pt x="20669" y="335518"/>
                  <a:pt x="20669" y="335518"/>
                </a:cubicBezTo>
                <a:cubicBezTo>
                  <a:pt x="62031" y="335518"/>
                  <a:pt x="85013" y="317137"/>
                  <a:pt x="85013" y="275772"/>
                </a:cubicBezTo>
                <a:cubicBezTo>
                  <a:pt x="85013" y="241311"/>
                  <a:pt x="55154" y="227505"/>
                  <a:pt x="22969" y="227505"/>
                </a:cubicBezTo>
                <a:lnTo>
                  <a:pt x="0" y="227505"/>
                </a:lnTo>
                <a:lnTo>
                  <a:pt x="0" y="158581"/>
                </a:lnTo>
                <a:lnTo>
                  <a:pt x="3454" y="158581"/>
                </a:lnTo>
                <a:cubicBezTo>
                  <a:pt x="16092" y="158581"/>
                  <a:pt x="16092" y="158581"/>
                  <a:pt x="16092" y="158581"/>
                </a:cubicBezTo>
                <a:cubicBezTo>
                  <a:pt x="48252" y="158581"/>
                  <a:pt x="75835" y="144776"/>
                  <a:pt x="75835" y="112615"/>
                </a:cubicBezTo>
                <a:cubicBezTo>
                  <a:pt x="75835" y="80428"/>
                  <a:pt x="50553" y="68949"/>
                  <a:pt x="13792" y="68949"/>
                </a:cubicBezTo>
                <a:lnTo>
                  <a:pt x="0" y="68949"/>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9" name="Shape 184">
            <a:extLst>
              <a:ext uri="{FF2B5EF4-FFF2-40B4-BE49-F238E27FC236}">
                <a16:creationId xmlns:a16="http://schemas.microsoft.com/office/drawing/2014/main" id="{D0258CF1-5B86-4C00-8B81-2A26730FDA4D}"/>
              </a:ext>
            </a:extLst>
          </xdr:cNvPr>
          <xdr:cNvSpPr/>
        </xdr:nvSpPr>
        <xdr:spPr>
          <a:xfrm>
            <a:off x="827196" y="245887"/>
            <a:ext cx="321696" cy="404468"/>
          </a:xfrm>
          <a:custGeom>
            <a:avLst/>
            <a:gdLst/>
            <a:ahLst/>
            <a:cxnLst/>
            <a:rect l="0" t="0" r="0" b="0"/>
            <a:pathLst>
              <a:path w="321696" h="404468">
                <a:moveTo>
                  <a:pt x="128689" y="0"/>
                </a:moveTo>
                <a:lnTo>
                  <a:pt x="193033" y="0"/>
                </a:lnTo>
                <a:lnTo>
                  <a:pt x="321696" y="404468"/>
                </a:lnTo>
                <a:lnTo>
                  <a:pt x="241272" y="404468"/>
                </a:lnTo>
                <a:lnTo>
                  <a:pt x="160848" y="140174"/>
                </a:lnTo>
                <a:lnTo>
                  <a:pt x="82725" y="404468"/>
                </a:lnTo>
                <a:lnTo>
                  <a:pt x="0" y="404468"/>
                </a:lnTo>
                <a:lnTo>
                  <a:pt x="12868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0" name="Shape 185">
            <a:extLst>
              <a:ext uri="{FF2B5EF4-FFF2-40B4-BE49-F238E27FC236}">
                <a16:creationId xmlns:a16="http://schemas.microsoft.com/office/drawing/2014/main" id="{6A0D7E7E-EE0C-423C-BCA0-A4BA0656ED7A}"/>
              </a:ext>
            </a:extLst>
          </xdr:cNvPr>
          <xdr:cNvSpPr/>
        </xdr:nvSpPr>
        <xdr:spPr>
          <a:xfrm>
            <a:off x="955885" y="652656"/>
            <a:ext cx="64345" cy="238984"/>
          </a:xfrm>
          <a:custGeom>
            <a:avLst/>
            <a:gdLst/>
            <a:ahLst/>
            <a:cxnLst/>
            <a:rect l="0" t="0" r="0" b="0"/>
            <a:pathLst>
              <a:path w="64345" h="238984">
                <a:moveTo>
                  <a:pt x="0" y="0"/>
                </a:moveTo>
                <a:lnTo>
                  <a:pt x="64345" y="0"/>
                </a:lnTo>
                <a:lnTo>
                  <a:pt x="64345" y="174636"/>
                </a:lnTo>
                <a:lnTo>
                  <a:pt x="0" y="238984"/>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1" name="Shape 186">
            <a:extLst>
              <a:ext uri="{FF2B5EF4-FFF2-40B4-BE49-F238E27FC236}">
                <a16:creationId xmlns:a16="http://schemas.microsoft.com/office/drawing/2014/main" id="{4B0EE6FD-D754-426D-BA94-C772EA33A022}"/>
              </a:ext>
            </a:extLst>
          </xdr:cNvPr>
          <xdr:cNvSpPr/>
        </xdr:nvSpPr>
        <xdr:spPr>
          <a:xfrm>
            <a:off x="128630" y="1057098"/>
            <a:ext cx="50552" cy="71240"/>
          </a:xfrm>
          <a:custGeom>
            <a:avLst/>
            <a:gdLst/>
            <a:ahLst/>
            <a:cxnLst/>
            <a:rect l="0" t="0" r="0" b="0"/>
            <a:pathLst>
              <a:path w="50552" h="71240">
                <a:moveTo>
                  <a:pt x="0" y="0"/>
                </a:moveTo>
                <a:cubicBezTo>
                  <a:pt x="9190" y="0"/>
                  <a:pt x="9190" y="0"/>
                  <a:pt x="9190" y="0"/>
                </a:cubicBezTo>
                <a:cubicBezTo>
                  <a:pt x="9190" y="41365"/>
                  <a:pt x="9190" y="41365"/>
                  <a:pt x="9190" y="41365"/>
                </a:cubicBezTo>
                <a:cubicBezTo>
                  <a:pt x="9190" y="45961"/>
                  <a:pt x="9190" y="50558"/>
                  <a:pt x="9190" y="52856"/>
                </a:cubicBezTo>
                <a:cubicBezTo>
                  <a:pt x="11488" y="55155"/>
                  <a:pt x="11488" y="57453"/>
                  <a:pt x="13786" y="59748"/>
                </a:cubicBezTo>
                <a:cubicBezTo>
                  <a:pt x="16085" y="62047"/>
                  <a:pt x="16085" y="62047"/>
                  <a:pt x="18383" y="62047"/>
                </a:cubicBezTo>
                <a:cubicBezTo>
                  <a:pt x="20681" y="64345"/>
                  <a:pt x="22979" y="64345"/>
                  <a:pt x="25278" y="64345"/>
                </a:cubicBezTo>
                <a:cubicBezTo>
                  <a:pt x="27576" y="64345"/>
                  <a:pt x="29871" y="64345"/>
                  <a:pt x="32169" y="62047"/>
                </a:cubicBezTo>
                <a:cubicBezTo>
                  <a:pt x="34468" y="62047"/>
                  <a:pt x="36766" y="62047"/>
                  <a:pt x="36766" y="59749"/>
                </a:cubicBezTo>
                <a:cubicBezTo>
                  <a:pt x="39064" y="57453"/>
                  <a:pt x="39064" y="55155"/>
                  <a:pt x="41362" y="52856"/>
                </a:cubicBezTo>
                <a:cubicBezTo>
                  <a:pt x="41362" y="50558"/>
                  <a:pt x="41362" y="45961"/>
                  <a:pt x="41362" y="41365"/>
                </a:cubicBezTo>
                <a:cubicBezTo>
                  <a:pt x="41362" y="0"/>
                  <a:pt x="41362" y="0"/>
                  <a:pt x="41362" y="0"/>
                </a:cubicBezTo>
                <a:cubicBezTo>
                  <a:pt x="50552" y="0"/>
                  <a:pt x="50552" y="0"/>
                  <a:pt x="50552" y="0"/>
                </a:cubicBezTo>
                <a:cubicBezTo>
                  <a:pt x="50552" y="41365"/>
                  <a:pt x="50552" y="41365"/>
                  <a:pt x="50552" y="41365"/>
                </a:cubicBezTo>
                <a:cubicBezTo>
                  <a:pt x="50552" y="48260"/>
                  <a:pt x="50552" y="52856"/>
                  <a:pt x="48257" y="55155"/>
                </a:cubicBezTo>
                <a:cubicBezTo>
                  <a:pt x="48257" y="59749"/>
                  <a:pt x="45959" y="62047"/>
                  <a:pt x="43661" y="64345"/>
                </a:cubicBezTo>
                <a:cubicBezTo>
                  <a:pt x="41362" y="66644"/>
                  <a:pt x="39064" y="68942"/>
                  <a:pt x="34468" y="71240"/>
                </a:cubicBezTo>
                <a:cubicBezTo>
                  <a:pt x="32169" y="71240"/>
                  <a:pt x="29871" y="71240"/>
                  <a:pt x="25278" y="71240"/>
                </a:cubicBezTo>
                <a:cubicBezTo>
                  <a:pt x="20681" y="71240"/>
                  <a:pt x="18383" y="71240"/>
                  <a:pt x="16085" y="71240"/>
                </a:cubicBezTo>
                <a:cubicBezTo>
                  <a:pt x="11488" y="68942"/>
                  <a:pt x="9190" y="66644"/>
                  <a:pt x="6895" y="64345"/>
                </a:cubicBezTo>
                <a:cubicBezTo>
                  <a:pt x="4596" y="62047"/>
                  <a:pt x="2298" y="59748"/>
                  <a:pt x="2298" y="55155"/>
                </a:cubicBezTo>
                <a:cubicBezTo>
                  <a:pt x="0" y="52856"/>
                  <a:pt x="0" y="48259"/>
                  <a:pt x="0" y="41365"/>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2" name="Shape 187">
            <a:extLst>
              <a:ext uri="{FF2B5EF4-FFF2-40B4-BE49-F238E27FC236}">
                <a16:creationId xmlns:a16="http://schemas.microsoft.com/office/drawing/2014/main" id="{5E01C4EF-E243-4265-A963-F763CE0DAC58}"/>
              </a:ext>
            </a:extLst>
          </xdr:cNvPr>
          <xdr:cNvSpPr/>
        </xdr:nvSpPr>
        <xdr:spPr>
          <a:xfrm>
            <a:off x="186077" y="1114551"/>
            <a:ext cx="13786" cy="13787"/>
          </a:xfrm>
          <a:custGeom>
            <a:avLst/>
            <a:gdLst/>
            <a:ahLst/>
            <a:cxnLst/>
            <a:rect l="0" t="0" r="0" b="0"/>
            <a:pathLst>
              <a:path w="13786" h="13787">
                <a:moveTo>
                  <a:pt x="6895" y="0"/>
                </a:moveTo>
                <a:cubicBezTo>
                  <a:pt x="9192" y="0"/>
                  <a:pt x="9192" y="2296"/>
                  <a:pt x="11491" y="2296"/>
                </a:cubicBezTo>
                <a:cubicBezTo>
                  <a:pt x="13786" y="4594"/>
                  <a:pt x="13786" y="6892"/>
                  <a:pt x="13786" y="6892"/>
                </a:cubicBezTo>
                <a:cubicBezTo>
                  <a:pt x="13786" y="9191"/>
                  <a:pt x="13786" y="11489"/>
                  <a:pt x="11491" y="13787"/>
                </a:cubicBezTo>
                <a:cubicBezTo>
                  <a:pt x="9192" y="13787"/>
                  <a:pt x="9192" y="13787"/>
                  <a:pt x="6895" y="13787"/>
                </a:cubicBezTo>
                <a:cubicBezTo>
                  <a:pt x="4596" y="13787"/>
                  <a:pt x="4596" y="13787"/>
                  <a:pt x="2298" y="13787"/>
                </a:cubicBezTo>
                <a:cubicBezTo>
                  <a:pt x="0" y="11489"/>
                  <a:pt x="0" y="9191"/>
                  <a:pt x="0" y="6892"/>
                </a:cubicBezTo>
                <a:cubicBezTo>
                  <a:pt x="0" y="4594"/>
                  <a:pt x="0" y="4594"/>
                  <a:pt x="2298" y="2296"/>
                </a:cubicBezTo>
                <a:cubicBezTo>
                  <a:pt x="4596" y="2296"/>
                  <a:pt x="4596" y="0"/>
                  <a:pt x="689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3" name="Shape 188">
            <a:extLst>
              <a:ext uri="{FF2B5EF4-FFF2-40B4-BE49-F238E27FC236}">
                <a16:creationId xmlns:a16="http://schemas.microsoft.com/office/drawing/2014/main" id="{AE47947B-BF80-451F-8DA5-C724E7AFFF50}"/>
              </a:ext>
            </a:extLst>
          </xdr:cNvPr>
          <xdr:cNvSpPr/>
        </xdr:nvSpPr>
        <xdr:spPr>
          <a:xfrm>
            <a:off x="209056" y="1054799"/>
            <a:ext cx="50545" cy="73539"/>
          </a:xfrm>
          <a:custGeom>
            <a:avLst/>
            <a:gdLst/>
            <a:ahLst/>
            <a:cxnLst/>
            <a:rect l="0" t="0" r="0" b="0"/>
            <a:pathLst>
              <a:path w="50545" h="73539">
                <a:moveTo>
                  <a:pt x="25278" y="0"/>
                </a:moveTo>
                <a:cubicBezTo>
                  <a:pt x="29874" y="0"/>
                  <a:pt x="34468" y="2298"/>
                  <a:pt x="39064" y="2298"/>
                </a:cubicBezTo>
                <a:cubicBezTo>
                  <a:pt x="41362" y="4597"/>
                  <a:pt x="45959" y="6895"/>
                  <a:pt x="48257" y="9193"/>
                </a:cubicBezTo>
                <a:cubicBezTo>
                  <a:pt x="41362" y="16088"/>
                  <a:pt x="41362" y="16088"/>
                  <a:pt x="41362" y="16088"/>
                </a:cubicBezTo>
                <a:cubicBezTo>
                  <a:pt x="41362" y="13790"/>
                  <a:pt x="36766" y="11492"/>
                  <a:pt x="34468" y="9193"/>
                </a:cubicBezTo>
                <a:cubicBezTo>
                  <a:pt x="32170" y="9193"/>
                  <a:pt x="29874" y="9193"/>
                  <a:pt x="25278" y="9193"/>
                </a:cubicBezTo>
                <a:cubicBezTo>
                  <a:pt x="22979" y="9193"/>
                  <a:pt x="18383" y="9193"/>
                  <a:pt x="16085" y="11492"/>
                </a:cubicBezTo>
                <a:cubicBezTo>
                  <a:pt x="13787" y="13790"/>
                  <a:pt x="13787" y="16088"/>
                  <a:pt x="13787" y="18387"/>
                </a:cubicBezTo>
                <a:cubicBezTo>
                  <a:pt x="13787" y="20682"/>
                  <a:pt x="13787" y="22981"/>
                  <a:pt x="13787" y="22981"/>
                </a:cubicBezTo>
                <a:cubicBezTo>
                  <a:pt x="13787" y="25279"/>
                  <a:pt x="16085" y="25279"/>
                  <a:pt x="16085" y="25279"/>
                </a:cubicBezTo>
                <a:cubicBezTo>
                  <a:pt x="18383" y="27577"/>
                  <a:pt x="18383" y="27577"/>
                  <a:pt x="20681" y="27577"/>
                </a:cubicBezTo>
                <a:cubicBezTo>
                  <a:pt x="20681" y="29876"/>
                  <a:pt x="22979" y="29876"/>
                  <a:pt x="25278" y="29876"/>
                </a:cubicBezTo>
                <a:cubicBezTo>
                  <a:pt x="34468" y="34472"/>
                  <a:pt x="34468" y="34472"/>
                  <a:pt x="34468" y="34472"/>
                </a:cubicBezTo>
                <a:cubicBezTo>
                  <a:pt x="36766" y="36771"/>
                  <a:pt x="39064" y="36771"/>
                  <a:pt x="41362" y="36771"/>
                </a:cubicBezTo>
                <a:cubicBezTo>
                  <a:pt x="41362" y="39069"/>
                  <a:pt x="43661" y="41365"/>
                  <a:pt x="45959" y="41365"/>
                </a:cubicBezTo>
                <a:cubicBezTo>
                  <a:pt x="45959" y="43663"/>
                  <a:pt x="48257" y="45961"/>
                  <a:pt x="48257" y="45961"/>
                </a:cubicBezTo>
                <a:cubicBezTo>
                  <a:pt x="48257" y="48260"/>
                  <a:pt x="50545" y="50558"/>
                  <a:pt x="50545" y="52856"/>
                </a:cubicBezTo>
                <a:cubicBezTo>
                  <a:pt x="50545" y="57453"/>
                  <a:pt x="48257" y="59751"/>
                  <a:pt x="48257" y="62047"/>
                </a:cubicBezTo>
                <a:cubicBezTo>
                  <a:pt x="45959" y="64345"/>
                  <a:pt x="45959" y="66644"/>
                  <a:pt x="43661" y="68942"/>
                </a:cubicBezTo>
                <a:cubicBezTo>
                  <a:pt x="41363" y="68942"/>
                  <a:pt x="39064" y="71240"/>
                  <a:pt x="34468" y="73539"/>
                </a:cubicBezTo>
                <a:cubicBezTo>
                  <a:pt x="32170" y="73539"/>
                  <a:pt x="29874" y="73539"/>
                  <a:pt x="25278" y="73539"/>
                </a:cubicBezTo>
                <a:cubicBezTo>
                  <a:pt x="20681" y="73539"/>
                  <a:pt x="16085" y="73539"/>
                  <a:pt x="11488" y="71240"/>
                </a:cubicBezTo>
                <a:cubicBezTo>
                  <a:pt x="6895" y="68942"/>
                  <a:pt x="4596" y="66644"/>
                  <a:pt x="0" y="64345"/>
                </a:cubicBezTo>
                <a:lnTo>
                  <a:pt x="4596" y="57453"/>
                </a:lnTo>
                <a:cubicBezTo>
                  <a:pt x="9193" y="59751"/>
                  <a:pt x="11488" y="62047"/>
                  <a:pt x="13787" y="64345"/>
                </a:cubicBezTo>
                <a:cubicBezTo>
                  <a:pt x="18383" y="64345"/>
                  <a:pt x="20681" y="66644"/>
                  <a:pt x="25278" y="66644"/>
                </a:cubicBezTo>
                <a:cubicBezTo>
                  <a:pt x="29874" y="66644"/>
                  <a:pt x="34468" y="64345"/>
                  <a:pt x="36766" y="64345"/>
                </a:cubicBezTo>
                <a:cubicBezTo>
                  <a:pt x="39064" y="62047"/>
                  <a:pt x="41362" y="57453"/>
                  <a:pt x="41362" y="55155"/>
                </a:cubicBezTo>
                <a:cubicBezTo>
                  <a:pt x="41362" y="52856"/>
                  <a:pt x="39064" y="50558"/>
                  <a:pt x="39064" y="50558"/>
                </a:cubicBezTo>
                <a:cubicBezTo>
                  <a:pt x="39064" y="48260"/>
                  <a:pt x="36766" y="48260"/>
                  <a:pt x="36766" y="45961"/>
                </a:cubicBezTo>
                <a:cubicBezTo>
                  <a:pt x="36766" y="45961"/>
                  <a:pt x="34468" y="45961"/>
                  <a:pt x="32170" y="43663"/>
                </a:cubicBezTo>
                <a:cubicBezTo>
                  <a:pt x="32170" y="43663"/>
                  <a:pt x="29874" y="43663"/>
                  <a:pt x="27576" y="41365"/>
                </a:cubicBezTo>
                <a:cubicBezTo>
                  <a:pt x="18383" y="36771"/>
                  <a:pt x="18383" y="36771"/>
                  <a:pt x="18383" y="36771"/>
                </a:cubicBezTo>
                <a:cubicBezTo>
                  <a:pt x="16085" y="36771"/>
                  <a:pt x="16085" y="36771"/>
                  <a:pt x="13787" y="34472"/>
                </a:cubicBezTo>
                <a:cubicBezTo>
                  <a:pt x="11488" y="34472"/>
                  <a:pt x="9193" y="32174"/>
                  <a:pt x="9193" y="32174"/>
                </a:cubicBezTo>
                <a:cubicBezTo>
                  <a:pt x="6895" y="29876"/>
                  <a:pt x="6895" y="27577"/>
                  <a:pt x="4596" y="25279"/>
                </a:cubicBezTo>
                <a:cubicBezTo>
                  <a:pt x="4596" y="25279"/>
                  <a:pt x="4596" y="22981"/>
                  <a:pt x="4596" y="18387"/>
                </a:cubicBezTo>
                <a:cubicBezTo>
                  <a:pt x="4596" y="16088"/>
                  <a:pt x="4596" y="13790"/>
                  <a:pt x="4596" y="11492"/>
                </a:cubicBezTo>
                <a:cubicBezTo>
                  <a:pt x="6895" y="9193"/>
                  <a:pt x="9193" y="6895"/>
                  <a:pt x="9193" y="6895"/>
                </a:cubicBezTo>
                <a:cubicBezTo>
                  <a:pt x="11488" y="4597"/>
                  <a:pt x="13787" y="2298"/>
                  <a:pt x="18383" y="2298"/>
                </a:cubicBezTo>
                <a:cubicBezTo>
                  <a:pt x="20681" y="0"/>
                  <a:pt x="22979"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4" name="Shape 189">
            <a:extLst>
              <a:ext uri="{FF2B5EF4-FFF2-40B4-BE49-F238E27FC236}">
                <a16:creationId xmlns:a16="http://schemas.microsoft.com/office/drawing/2014/main" id="{2668345F-DCA8-47C9-8947-7CC8DDDDAF8C}"/>
              </a:ext>
            </a:extLst>
          </xdr:cNvPr>
          <xdr:cNvSpPr/>
        </xdr:nvSpPr>
        <xdr:spPr>
          <a:xfrm>
            <a:off x="268804" y="1114551"/>
            <a:ext cx="11478" cy="13787"/>
          </a:xfrm>
          <a:custGeom>
            <a:avLst/>
            <a:gdLst/>
            <a:ahLst/>
            <a:cxnLst/>
            <a:rect l="0" t="0" r="0" b="0"/>
            <a:pathLst>
              <a:path w="11478" h="13787">
                <a:moveTo>
                  <a:pt x="4602" y="0"/>
                </a:moveTo>
                <a:cubicBezTo>
                  <a:pt x="6902" y="0"/>
                  <a:pt x="9177" y="2296"/>
                  <a:pt x="9177" y="2296"/>
                </a:cubicBezTo>
                <a:cubicBezTo>
                  <a:pt x="11478" y="4594"/>
                  <a:pt x="11478" y="6892"/>
                  <a:pt x="11478" y="6892"/>
                </a:cubicBezTo>
                <a:cubicBezTo>
                  <a:pt x="11478" y="9191"/>
                  <a:pt x="11478" y="11489"/>
                  <a:pt x="9177" y="13787"/>
                </a:cubicBezTo>
                <a:cubicBezTo>
                  <a:pt x="9177" y="13787"/>
                  <a:pt x="6902" y="13787"/>
                  <a:pt x="4602" y="13787"/>
                </a:cubicBezTo>
                <a:cubicBezTo>
                  <a:pt x="4602" y="13787"/>
                  <a:pt x="2301" y="13787"/>
                  <a:pt x="0" y="13787"/>
                </a:cubicBezTo>
                <a:cubicBezTo>
                  <a:pt x="0" y="11489"/>
                  <a:pt x="0" y="9191"/>
                  <a:pt x="0" y="6892"/>
                </a:cubicBezTo>
                <a:cubicBezTo>
                  <a:pt x="0" y="4594"/>
                  <a:pt x="0" y="4594"/>
                  <a:pt x="0" y="2296"/>
                </a:cubicBezTo>
                <a:cubicBezTo>
                  <a:pt x="2301" y="2296"/>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5" name="Shape 190">
            <a:extLst>
              <a:ext uri="{FF2B5EF4-FFF2-40B4-BE49-F238E27FC236}">
                <a16:creationId xmlns:a16="http://schemas.microsoft.com/office/drawing/2014/main" id="{68EE140A-D691-4004-AA7B-42E2D83E5E5F}"/>
              </a:ext>
            </a:extLst>
          </xdr:cNvPr>
          <xdr:cNvSpPr/>
        </xdr:nvSpPr>
        <xdr:spPr>
          <a:xfrm>
            <a:off x="317069" y="1054800"/>
            <a:ext cx="50540" cy="73538"/>
          </a:xfrm>
          <a:custGeom>
            <a:avLst/>
            <a:gdLst/>
            <a:ahLst/>
            <a:cxnLst/>
            <a:rect l="0" t="0" r="0" b="0"/>
            <a:pathLst>
              <a:path w="50540" h="73538">
                <a:moveTo>
                  <a:pt x="27558" y="0"/>
                </a:moveTo>
                <a:cubicBezTo>
                  <a:pt x="29858" y="0"/>
                  <a:pt x="34460" y="2298"/>
                  <a:pt x="39062" y="2298"/>
                </a:cubicBezTo>
                <a:cubicBezTo>
                  <a:pt x="41362" y="4597"/>
                  <a:pt x="45938" y="6895"/>
                  <a:pt x="48239" y="9193"/>
                </a:cubicBezTo>
                <a:cubicBezTo>
                  <a:pt x="43637" y="16088"/>
                  <a:pt x="43637" y="16088"/>
                  <a:pt x="43637" y="16088"/>
                </a:cubicBezTo>
                <a:cubicBezTo>
                  <a:pt x="41362" y="13790"/>
                  <a:pt x="39062" y="11492"/>
                  <a:pt x="34460" y="9193"/>
                </a:cubicBezTo>
                <a:cubicBezTo>
                  <a:pt x="32159" y="9193"/>
                  <a:pt x="29858" y="9193"/>
                  <a:pt x="27558" y="9193"/>
                </a:cubicBezTo>
                <a:cubicBezTo>
                  <a:pt x="22956" y="9193"/>
                  <a:pt x="20681" y="9193"/>
                  <a:pt x="16080" y="11492"/>
                </a:cubicBezTo>
                <a:cubicBezTo>
                  <a:pt x="13779" y="13790"/>
                  <a:pt x="13779" y="16088"/>
                  <a:pt x="13779" y="18386"/>
                </a:cubicBezTo>
                <a:cubicBezTo>
                  <a:pt x="13779" y="20682"/>
                  <a:pt x="13779" y="22981"/>
                  <a:pt x="13779" y="22981"/>
                </a:cubicBezTo>
                <a:cubicBezTo>
                  <a:pt x="16080" y="25279"/>
                  <a:pt x="16080" y="25279"/>
                  <a:pt x="16080" y="25279"/>
                </a:cubicBezTo>
                <a:cubicBezTo>
                  <a:pt x="18380" y="27577"/>
                  <a:pt x="20681" y="27577"/>
                  <a:pt x="20681" y="27577"/>
                </a:cubicBezTo>
                <a:cubicBezTo>
                  <a:pt x="22956" y="29876"/>
                  <a:pt x="22956" y="29876"/>
                  <a:pt x="25257" y="29876"/>
                </a:cubicBezTo>
                <a:cubicBezTo>
                  <a:pt x="34460" y="34472"/>
                  <a:pt x="34460" y="34472"/>
                  <a:pt x="34460" y="34472"/>
                </a:cubicBezTo>
                <a:cubicBezTo>
                  <a:pt x="36761" y="36770"/>
                  <a:pt x="39062" y="36770"/>
                  <a:pt x="41362" y="36770"/>
                </a:cubicBezTo>
                <a:cubicBezTo>
                  <a:pt x="43637" y="39069"/>
                  <a:pt x="43637" y="41365"/>
                  <a:pt x="45938" y="41365"/>
                </a:cubicBezTo>
                <a:cubicBezTo>
                  <a:pt x="45938" y="43663"/>
                  <a:pt x="48239" y="45961"/>
                  <a:pt x="48239" y="45961"/>
                </a:cubicBezTo>
                <a:cubicBezTo>
                  <a:pt x="48239" y="48259"/>
                  <a:pt x="50540" y="50558"/>
                  <a:pt x="50540" y="52856"/>
                </a:cubicBezTo>
                <a:cubicBezTo>
                  <a:pt x="50540" y="57453"/>
                  <a:pt x="48239" y="59751"/>
                  <a:pt x="48239" y="62047"/>
                </a:cubicBezTo>
                <a:cubicBezTo>
                  <a:pt x="48239" y="64345"/>
                  <a:pt x="45938" y="66643"/>
                  <a:pt x="43637" y="68942"/>
                </a:cubicBezTo>
                <a:cubicBezTo>
                  <a:pt x="41362" y="68942"/>
                  <a:pt x="39062" y="71240"/>
                  <a:pt x="36761" y="73538"/>
                </a:cubicBezTo>
                <a:cubicBezTo>
                  <a:pt x="32159" y="73538"/>
                  <a:pt x="29858" y="73538"/>
                  <a:pt x="25257" y="73538"/>
                </a:cubicBezTo>
                <a:cubicBezTo>
                  <a:pt x="20681" y="73538"/>
                  <a:pt x="16080" y="73538"/>
                  <a:pt x="11478" y="71240"/>
                </a:cubicBezTo>
                <a:cubicBezTo>
                  <a:pt x="6876" y="68942"/>
                  <a:pt x="4576" y="66643"/>
                  <a:pt x="0" y="64345"/>
                </a:cubicBezTo>
                <a:lnTo>
                  <a:pt x="6876" y="57453"/>
                </a:lnTo>
                <a:cubicBezTo>
                  <a:pt x="9177" y="59751"/>
                  <a:pt x="11478" y="62047"/>
                  <a:pt x="16080" y="64345"/>
                </a:cubicBezTo>
                <a:cubicBezTo>
                  <a:pt x="18380" y="64345"/>
                  <a:pt x="22956" y="66643"/>
                  <a:pt x="25257" y="66643"/>
                </a:cubicBezTo>
                <a:cubicBezTo>
                  <a:pt x="29858" y="66643"/>
                  <a:pt x="34460" y="64345"/>
                  <a:pt x="36761" y="64345"/>
                </a:cubicBezTo>
                <a:cubicBezTo>
                  <a:pt x="39062" y="62047"/>
                  <a:pt x="41362" y="57453"/>
                  <a:pt x="41362" y="55154"/>
                </a:cubicBezTo>
                <a:cubicBezTo>
                  <a:pt x="41362" y="52856"/>
                  <a:pt x="41362" y="50558"/>
                  <a:pt x="39062" y="50558"/>
                </a:cubicBezTo>
                <a:cubicBezTo>
                  <a:pt x="39062" y="48259"/>
                  <a:pt x="39062" y="48259"/>
                  <a:pt x="36761" y="45961"/>
                </a:cubicBezTo>
                <a:cubicBezTo>
                  <a:pt x="36761" y="45961"/>
                  <a:pt x="34460" y="45961"/>
                  <a:pt x="34460" y="43663"/>
                </a:cubicBezTo>
                <a:cubicBezTo>
                  <a:pt x="32159" y="43663"/>
                  <a:pt x="29858" y="43663"/>
                  <a:pt x="29858" y="41365"/>
                </a:cubicBezTo>
                <a:cubicBezTo>
                  <a:pt x="18380" y="36770"/>
                  <a:pt x="18380" y="36770"/>
                  <a:pt x="18380" y="36770"/>
                </a:cubicBezTo>
                <a:cubicBezTo>
                  <a:pt x="18380" y="36770"/>
                  <a:pt x="16080" y="36770"/>
                  <a:pt x="13779" y="34472"/>
                </a:cubicBezTo>
                <a:cubicBezTo>
                  <a:pt x="11478" y="34472"/>
                  <a:pt x="11478" y="32174"/>
                  <a:pt x="9177" y="32174"/>
                </a:cubicBezTo>
                <a:cubicBezTo>
                  <a:pt x="6876" y="29876"/>
                  <a:pt x="6876" y="27577"/>
                  <a:pt x="6876" y="25279"/>
                </a:cubicBezTo>
                <a:cubicBezTo>
                  <a:pt x="4576" y="25279"/>
                  <a:pt x="4576" y="22981"/>
                  <a:pt x="4576" y="18386"/>
                </a:cubicBezTo>
                <a:cubicBezTo>
                  <a:pt x="4576" y="16088"/>
                  <a:pt x="4576" y="13790"/>
                  <a:pt x="6876" y="11492"/>
                </a:cubicBezTo>
                <a:cubicBezTo>
                  <a:pt x="6876" y="9193"/>
                  <a:pt x="9177" y="6895"/>
                  <a:pt x="11478" y="6895"/>
                </a:cubicBezTo>
                <a:cubicBezTo>
                  <a:pt x="11478" y="4597"/>
                  <a:pt x="16080" y="2298"/>
                  <a:pt x="18380" y="2298"/>
                </a:cubicBezTo>
                <a:cubicBezTo>
                  <a:pt x="20681" y="0"/>
                  <a:pt x="22956" y="0"/>
                  <a:pt x="2755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6" name="Shape 191">
            <a:extLst>
              <a:ext uri="{FF2B5EF4-FFF2-40B4-BE49-F238E27FC236}">
                <a16:creationId xmlns:a16="http://schemas.microsoft.com/office/drawing/2014/main" id="{47AC0EC9-CBFB-4593-B47B-A07D71935335}"/>
              </a:ext>
            </a:extLst>
          </xdr:cNvPr>
          <xdr:cNvSpPr/>
        </xdr:nvSpPr>
        <xdr:spPr>
          <a:xfrm>
            <a:off x="383688" y="1073186"/>
            <a:ext cx="71247" cy="55152"/>
          </a:xfrm>
          <a:custGeom>
            <a:avLst/>
            <a:gdLst/>
            <a:ahLst/>
            <a:cxnLst/>
            <a:rect l="0" t="0" r="0" b="0"/>
            <a:pathLst>
              <a:path w="71247" h="55152">
                <a:moveTo>
                  <a:pt x="22982" y="0"/>
                </a:moveTo>
                <a:cubicBezTo>
                  <a:pt x="27584" y="0"/>
                  <a:pt x="32185" y="2296"/>
                  <a:pt x="32185" y="4594"/>
                </a:cubicBezTo>
                <a:cubicBezTo>
                  <a:pt x="34486" y="4594"/>
                  <a:pt x="36787" y="6892"/>
                  <a:pt x="39062" y="11489"/>
                </a:cubicBezTo>
                <a:cubicBezTo>
                  <a:pt x="41363" y="6892"/>
                  <a:pt x="43663" y="4594"/>
                  <a:pt x="45964" y="4594"/>
                </a:cubicBezTo>
                <a:cubicBezTo>
                  <a:pt x="48265" y="2296"/>
                  <a:pt x="52867" y="0"/>
                  <a:pt x="55167" y="0"/>
                </a:cubicBezTo>
                <a:cubicBezTo>
                  <a:pt x="62044" y="0"/>
                  <a:pt x="64345" y="2296"/>
                  <a:pt x="66645" y="6892"/>
                </a:cubicBezTo>
                <a:cubicBezTo>
                  <a:pt x="71247" y="9191"/>
                  <a:pt x="71247" y="13787"/>
                  <a:pt x="71247" y="20682"/>
                </a:cubicBezTo>
                <a:cubicBezTo>
                  <a:pt x="71247" y="55152"/>
                  <a:pt x="71247" y="55152"/>
                  <a:pt x="71247" y="55152"/>
                </a:cubicBezTo>
                <a:cubicBezTo>
                  <a:pt x="62044" y="55152"/>
                  <a:pt x="62044" y="55152"/>
                  <a:pt x="62044" y="55152"/>
                </a:cubicBezTo>
                <a:cubicBezTo>
                  <a:pt x="62044" y="22978"/>
                  <a:pt x="62044" y="22978"/>
                  <a:pt x="62044" y="22978"/>
                </a:cubicBezTo>
                <a:cubicBezTo>
                  <a:pt x="62044" y="18384"/>
                  <a:pt x="62044" y="13787"/>
                  <a:pt x="59743" y="11489"/>
                </a:cubicBezTo>
                <a:cubicBezTo>
                  <a:pt x="59743" y="9191"/>
                  <a:pt x="55167" y="9191"/>
                  <a:pt x="52867" y="9191"/>
                </a:cubicBezTo>
                <a:cubicBezTo>
                  <a:pt x="48265" y="9191"/>
                  <a:pt x="43663" y="11489"/>
                  <a:pt x="39062" y="16086"/>
                </a:cubicBezTo>
                <a:cubicBezTo>
                  <a:pt x="39062" y="55152"/>
                  <a:pt x="39062" y="55152"/>
                  <a:pt x="39062" y="55152"/>
                </a:cubicBezTo>
                <a:cubicBezTo>
                  <a:pt x="29884" y="55152"/>
                  <a:pt x="29884" y="55152"/>
                  <a:pt x="29884" y="55152"/>
                </a:cubicBezTo>
                <a:cubicBezTo>
                  <a:pt x="29884" y="22978"/>
                  <a:pt x="29884" y="22978"/>
                  <a:pt x="29884" y="22978"/>
                </a:cubicBezTo>
                <a:cubicBezTo>
                  <a:pt x="29884" y="18384"/>
                  <a:pt x="29884" y="13787"/>
                  <a:pt x="27584" y="11489"/>
                </a:cubicBezTo>
                <a:cubicBezTo>
                  <a:pt x="27584" y="9191"/>
                  <a:pt x="25283" y="9191"/>
                  <a:pt x="20681" y="9191"/>
                </a:cubicBezTo>
                <a:cubicBezTo>
                  <a:pt x="16106" y="9191"/>
                  <a:pt x="13805" y="11489"/>
                  <a:pt x="6902" y="16086"/>
                </a:cubicBezTo>
                <a:cubicBezTo>
                  <a:pt x="6902" y="55152"/>
                  <a:pt x="6902" y="55152"/>
                  <a:pt x="6902" y="55152"/>
                </a:cubicBezTo>
                <a:cubicBezTo>
                  <a:pt x="0" y="55152"/>
                  <a:pt x="0" y="55152"/>
                  <a:pt x="0" y="55152"/>
                </a:cubicBezTo>
                <a:cubicBezTo>
                  <a:pt x="0" y="2296"/>
                  <a:pt x="0" y="2296"/>
                  <a:pt x="0" y="2296"/>
                </a:cubicBezTo>
                <a:cubicBezTo>
                  <a:pt x="6902" y="2296"/>
                  <a:pt x="6902" y="2296"/>
                  <a:pt x="6902" y="2296"/>
                </a:cubicBezTo>
                <a:cubicBezTo>
                  <a:pt x="6902" y="9191"/>
                  <a:pt x="6902" y="9191"/>
                  <a:pt x="6902" y="9191"/>
                </a:cubicBezTo>
                <a:cubicBezTo>
                  <a:pt x="9203" y="6892"/>
                  <a:pt x="11504" y="4594"/>
                  <a:pt x="13805" y="2296"/>
                </a:cubicBezTo>
                <a:cubicBezTo>
                  <a:pt x="18380" y="2296"/>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7" name="Shape 192">
            <a:extLst>
              <a:ext uri="{FF2B5EF4-FFF2-40B4-BE49-F238E27FC236}">
                <a16:creationId xmlns:a16="http://schemas.microsoft.com/office/drawing/2014/main" id="{ADE133A5-68FC-4564-A0F1-4EC1981DF707}"/>
              </a:ext>
            </a:extLst>
          </xdr:cNvPr>
          <xdr:cNvSpPr/>
        </xdr:nvSpPr>
        <xdr:spPr>
          <a:xfrm>
            <a:off x="471015" y="1096468"/>
            <a:ext cx="20694" cy="31870"/>
          </a:xfrm>
          <a:custGeom>
            <a:avLst/>
            <a:gdLst/>
            <a:ahLst/>
            <a:cxnLst/>
            <a:rect l="0" t="0" r="0" b="0"/>
            <a:pathLst>
              <a:path w="20694" h="31870">
                <a:moveTo>
                  <a:pt x="20694" y="0"/>
                </a:moveTo>
                <a:lnTo>
                  <a:pt x="20694" y="6589"/>
                </a:lnTo>
                <a:lnTo>
                  <a:pt x="20681" y="6591"/>
                </a:lnTo>
                <a:cubicBezTo>
                  <a:pt x="18380" y="6591"/>
                  <a:pt x="16080" y="6591"/>
                  <a:pt x="13779" y="8890"/>
                </a:cubicBezTo>
                <a:cubicBezTo>
                  <a:pt x="11504" y="8890"/>
                  <a:pt x="11504" y="11188"/>
                  <a:pt x="9203" y="11188"/>
                </a:cubicBezTo>
                <a:cubicBezTo>
                  <a:pt x="9203" y="13486"/>
                  <a:pt x="9203" y="15785"/>
                  <a:pt x="9203" y="18083"/>
                </a:cubicBezTo>
                <a:cubicBezTo>
                  <a:pt x="9203" y="20379"/>
                  <a:pt x="9203" y="22677"/>
                  <a:pt x="11504" y="22677"/>
                </a:cubicBezTo>
                <a:cubicBezTo>
                  <a:pt x="13779" y="24975"/>
                  <a:pt x="13779" y="24975"/>
                  <a:pt x="18380" y="24975"/>
                </a:cubicBezTo>
                <a:lnTo>
                  <a:pt x="20694" y="24205"/>
                </a:lnTo>
                <a:lnTo>
                  <a:pt x="20694" y="30143"/>
                </a:lnTo>
                <a:lnTo>
                  <a:pt x="13779" y="31870"/>
                </a:lnTo>
                <a:cubicBezTo>
                  <a:pt x="9203" y="31870"/>
                  <a:pt x="6902" y="31870"/>
                  <a:pt x="4602" y="27274"/>
                </a:cubicBezTo>
                <a:cubicBezTo>
                  <a:pt x="0" y="27274"/>
                  <a:pt x="0" y="22677"/>
                  <a:pt x="0" y="18083"/>
                </a:cubicBezTo>
                <a:cubicBezTo>
                  <a:pt x="0" y="11188"/>
                  <a:pt x="2301" y="6591"/>
                  <a:pt x="6902" y="4293"/>
                </a:cubicBezTo>
                <a:cubicBezTo>
                  <a:pt x="9203" y="3144"/>
                  <a:pt x="12648" y="1995"/>
                  <a:pt x="16956" y="846"/>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8" name="Shape 193">
            <a:extLst>
              <a:ext uri="{FF2B5EF4-FFF2-40B4-BE49-F238E27FC236}">
                <a16:creationId xmlns:a16="http://schemas.microsoft.com/office/drawing/2014/main" id="{94634EFF-9A79-4C2A-91C0-FA65C14242AE}"/>
              </a:ext>
            </a:extLst>
          </xdr:cNvPr>
          <xdr:cNvSpPr/>
        </xdr:nvSpPr>
        <xdr:spPr>
          <a:xfrm>
            <a:off x="473315" y="1073644"/>
            <a:ext cx="18393" cy="13330"/>
          </a:xfrm>
          <a:custGeom>
            <a:avLst/>
            <a:gdLst/>
            <a:ahLst/>
            <a:cxnLst/>
            <a:rect l="0" t="0" r="0" b="0"/>
            <a:pathLst>
              <a:path w="18393" h="13330">
                <a:moveTo>
                  <a:pt x="18393" y="0"/>
                </a:moveTo>
                <a:lnTo>
                  <a:pt x="18393" y="6441"/>
                </a:lnTo>
                <a:lnTo>
                  <a:pt x="18381" y="6435"/>
                </a:lnTo>
                <a:cubicBezTo>
                  <a:pt x="16080" y="6435"/>
                  <a:pt x="11478" y="8733"/>
                  <a:pt x="9203" y="8733"/>
                </a:cubicBezTo>
                <a:cubicBezTo>
                  <a:pt x="6902" y="11031"/>
                  <a:pt x="4602" y="11031"/>
                  <a:pt x="2301" y="13330"/>
                </a:cubicBezTo>
                <a:cubicBezTo>
                  <a:pt x="0" y="6435"/>
                  <a:pt x="0" y="6435"/>
                  <a:pt x="0" y="6435"/>
                </a:cubicBezTo>
                <a:cubicBezTo>
                  <a:pt x="2301" y="6435"/>
                  <a:pt x="4602" y="4136"/>
                  <a:pt x="9203" y="1838"/>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9" name="Shape 194">
            <a:extLst>
              <a:ext uri="{FF2B5EF4-FFF2-40B4-BE49-F238E27FC236}">
                <a16:creationId xmlns:a16="http://schemas.microsoft.com/office/drawing/2014/main" id="{84ECE9CA-82D4-493C-B6A4-D9F657984EDE}"/>
              </a:ext>
            </a:extLst>
          </xdr:cNvPr>
          <xdr:cNvSpPr/>
        </xdr:nvSpPr>
        <xdr:spPr>
          <a:xfrm>
            <a:off x="491709" y="1073186"/>
            <a:ext cx="20668" cy="55152"/>
          </a:xfrm>
          <a:custGeom>
            <a:avLst/>
            <a:gdLst/>
            <a:ahLst/>
            <a:cxnLst/>
            <a:rect l="0" t="0" r="0" b="0"/>
            <a:pathLst>
              <a:path w="20668" h="55152">
                <a:moveTo>
                  <a:pt x="2288" y="0"/>
                </a:moveTo>
                <a:cubicBezTo>
                  <a:pt x="6890" y="0"/>
                  <a:pt x="11491" y="2296"/>
                  <a:pt x="16067" y="6892"/>
                </a:cubicBezTo>
                <a:cubicBezTo>
                  <a:pt x="18367" y="11489"/>
                  <a:pt x="20668" y="16086"/>
                  <a:pt x="20668" y="22978"/>
                </a:cubicBezTo>
                <a:cubicBezTo>
                  <a:pt x="20668" y="55152"/>
                  <a:pt x="20668" y="55152"/>
                  <a:pt x="20668" y="55152"/>
                </a:cubicBezTo>
                <a:cubicBezTo>
                  <a:pt x="11491" y="55152"/>
                  <a:pt x="11491" y="55152"/>
                  <a:pt x="11491" y="55152"/>
                </a:cubicBezTo>
                <a:cubicBezTo>
                  <a:pt x="11491" y="48257"/>
                  <a:pt x="11491" y="48257"/>
                  <a:pt x="11491" y="48257"/>
                </a:cubicBezTo>
                <a:cubicBezTo>
                  <a:pt x="9190" y="50555"/>
                  <a:pt x="6890" y="52854"/>
                  <a:pt x="2288" y="52854"/>
                </a:cubicBezTo>
                <a:lnTo>
                  <a:pt x="0" y="53425"/>
                </a:lnTo>
                <a:lnTo>
                  <a:pt x="0" y="47486"/>
                </a:lnTo>
                <a:lnTo>
                  <a:pt x="4588" y="45959"/>
                </a:lnTo>
                <a:cubicBezTo>
                  <a:pt x="6890" y="45959"/>
                  <a:pt x="9190" y="43660"/>
                  <a:pt x="11491" y="41365"/>
                </a:cubicBezTo>
                <a:cubicBezTo>
                  <a:pt x="11491" y="27575"/>
                  <a:pt x="11491" y="27575"/>
                  <a:pt x="11491" y="27575"/>
                </a:cubicBezTo>
                <a:lnTo>
                  <a:pt x="0" y="29870"/>
                </a:lnTo>
                <a:lnTo>
                  <a:pt x="0" y="23282"/>
                </a:lnTo>
                <a:lnTo>
                  <a:pt x="11491" y="20682"/>
                </a:lnTo>
                <a:cubicBezTo>
                  <a:pt x="11491" y="20682"/>
                  <a:pt x="11491" y="18384"/>
                  <a:pt x="11491" y="16086"/>
                </a:cubicBezTo>
                <a:cubicBezTo>
                  <a:pt x="11491" y="13787"/>
                  <a:pt x="9190" y="13787"/>
                  <a:pt x="9190" y="11489"/>
                </a:cubicBezTo>
                <a:cubicBezTo>
                  <a:pt x="6890" y="11489"/>
                  <a:pt x="6890" y="9191"/>
                  <a:pt x="4588" y="9191"/>
                </a:cubicBezTo>
                <a:lnTo>
                  <a:pt x="0" y="6899"/>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0" name="Shape 195">
            <a:extLst>
              <a:ext uri="{FF2B5EF4-FFF2-40B4-BE49-F238E27FC236}">
                <a16:creationId xmlns:a16="http://schemas.microsoft.com/office/drawing/2014/main" id="{2C71406B-3F65-46B3-BBC1-4DD7F0AD4D18}"/>
              </a:ext>
            </a:extLst>
          </xdr:cNvPr>
          <xdr:cNvSpPr/>
        </xdr:nvSpPr>
        <xdr:spPr>
          <a:xfrm>
            <a:off x="530758" y="1050206"/>
            <a:ext cx="16080" cy="78133"/>
          </a:xfrm>
          <a:custGeom>
            <a:avLst/>
            <a:gdLst/>
            <a:ahLst/>
            <a:cxnLst/>
            <a:rect l="0" t="0" r="0" b="0"/>
            <a:pathLst>
              <a:path w="16080" h="78133">
                <a:moveTo>
                  <a:pt x="0" y="0"/>
                </a:moveTo>
                <a:cubicBezTo>
                  <a:pt x="9203" y="0"/>
                  <a:pt x="9203" y="0"/>
                  <a:pt x="9203" y="0"/>
                </a:cubicBezTo>
                <a:cubicBezTo>
                  <a:pt x="9203" y="66641"/>
                  <a:pt x="9203" y="66641"/>
                  <a:pt x="9203" y="66641"/>
                </a:cubicBezTo>
                <a:cubicBezTo>
                  <a:pt x="9203" y="68939"/>
                  <a:pt x="9203" y="68939"/>
                  <a:pt x="9203" y="71238"/>
                </a:cubicBezTo>
                <a:cubicBezTo>
                  <a:pt x="11504" y="71238"/>
                  <a:pt x="11504" y="71238"/>
                  <a:pt x="11504" y="71238"/>
                </a:cubicBezTo>
                <a:cubicBezTo>
                  <a:pt x="11504" y="71238"/>
                  <a:pt x="11504" y="71238"/>
                  <a:pt x="13805" y="71238"/>
                </a:cubicBezTo>
                <a:cubicBezTo>
                  <a:pt x="16080" y="78133"/>
                  <a:pt x="16080" y="78133"/>
                  <a:pt x="16080" y="78133"/>
                </a:cubicBezTo>
                <a:cubicBezTo>
                  <a:pt x="13805" y="78133"/>
                  <a:pt x="13805" y="78133"/>
                  <a:pt x="13805" y="78133"/>
                </a:cubicBezTo>
                <a:cubicBezTo>
                  <a:pt x="11504" y="78133"/>
                  <a:pt x="11504" y="78133"/>
                  <a:pt x="9203" y="78133"/>
                </a:cubicBezTo>
                <a:cubicBezTo>
                  <a:pt x="6902" y="78133"/>
                  <a:pt x="4601" y="78133"/>
                  <a:pt x="2301" y="75834"/>
                </a:cubicBezTo>
                <a:cubicBezTo>
                  <a:pt x="0"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1" name="Shape 196">
            <a:extLst>
              <a:ext uri="{FF2B5EF4-FFF2-40B4-BE49-F238E27FC236}">
                <a16:creationId xmlns:a16="http://schemas.microsoft.com/office/drawing/2014/main" id="{C61EC82C-D470-4053-B8E1-87735E857CBD}"/>
              </a:ext>
            </a:extLst>
          </xdr:cNvPr>
          <xdr:cNvSpPr/>
        </xdr:nvSpPr>
        <xdr:spPr>
          <a:xfrm>
            <a:off x="560642" y="1050206"/>
            <a:ext cx="16080" cy="78132"/>
          </a:xfrm>
          <a:custGeom>
            <a:avLst/>
            <a:gdLst/>
            <a:ahLst/>
            <a:cxnLst/>
            <a:rect l="0" t="0" r="0" b="0"/>
            <a:pathLst>
              <a:path w="16080" h="78132">
                <a:moveTo>
                  <a:pt x="0" y="0"/>
                </a:moveTo>
                <a:cubicBezTo>
                  <a:pt x="9177" y="0"/>
                  <a:pt x="9177" y="0"/>
                  <a:pt x="9177" y="0"/>
                </a:cubicBezTo>
                <a:cubicBezTo>
                  <a:pt x="9177" y="66641"/>
                  <a:pt x="9177" y="66641"/>
                  <a:pt x="9177" y="66641"/>
                </a:cubicBezTo>
                <a:cubicBezTo>
                  <a:pt x="9177" y="68939"/>
                  <a:pt x="9177" y="68939"/>
                  <a:pt x="11478" y="71238"/>
                </a:cubicBezTo>
                <a:cubicBezTo>
                  <a:pt x="11478" y="71238"/>
                  <a:pt x="13779" y="71238"/>
                  <a:pt x="13779" y="71238"/>
                </a:cubicBezTo>
                <a:cubicBezTo>
                  <a:pt x="16080" y="78132"/>
                  <a:pt x="16080" y="78132"/>
                  <a:pt x="16080" y="78132"/>
                </a:cubicBezTo>
                <a:cubicBezTo>
                  <a:pt x="16080" y="78132"/>
                  <a:pt x="13779" y="78132"/>
                  <a:pt x="13779" y="78132"/>
                </a:cubicBezTo>
                <a:cubicBezTo>
                  <a:pt x="11478" y="78132"/>
                  <a:pt x="11478" y="78132"/>
                  <a:pt x="11478" y="78132"/>
                </a:cubicBezTo>
                <a:cubicBezTo>
                  <a:pt x="6876" y="78132"/>
                  <a:pt x="4602" y="78132"/>
                  <a:pt x="2301" y="75834"/>
                </a:cubicBezTo>
                <a:cubicBezTo>
                  <a:pt x="2301"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2" name="Shape 197">
            <a:extLst>
              <a:ext uri="{FF2B5EF4-FFF2-40B4-BE49-F238E27FC236}">
                <a16:creationId xmlns:a16="http://schemas.microsoft.com/office/drawing/2014/main" id="{3FD2BC8F-D3C7-4B40-9B53-67ACFFDF32A9}"/>
              </a:ext>
            </a:extLst>
          </xdr:cNvPr>
          <xdr:cNvSpPr/>
        </xdr:nvSpPr>
        <xdr:spPr>
          <a:xfrm>
            <a:off x="618084" y="1057098"/>
            <a:ext cx="25283" cy="71240"/>
          </a:xfrm>
          <a:custGeom>
            <a:avLst/>
            <a:gdLst/>
            <a:ahLst/>
            <a:cxnLst/>
            <a:rect l="0" t="0" r="0" b="0"/>
            <a:pathLst>
              <a:path w="25283" h="71240">
                <a:moveTo>
                  <a:pt x="0" y="0"/>
                </a:moveTo>
                <a:cubicBezTo>
                  <a:pt x="20681" y="0"/>
                  <a:pt x="20681" y="0"/>
                  <a:pt x="20681" y="0"/>
                </a:cubicBezTo>
                <a:lnTo>
                  <a:pt x="25283" y="0"/>
                </a:lnTo>
                <a:lnTo>
                  <a:pt x="25283" y="8046"/>
                </a:lnTo>
                <a:lnTo>
                  <a:pt x="18380" y="6895"/>
                </a:lnTo>
                <a:cubicBezTo>
                  <a:pt x="9203" y="6895"/>
                  <a:pt x="9203" y="6895"/>
                  <a:pt x="9203" y="6895"/>
                </a:cubicBezTo>
                <a:cubicBezTo>
                  <a:pt x="9203" y="29876"/>
                  <a:pt x="9203" y="29876"/>
                  <a:pt x="9203" y="29876"/>
                </a:cubicBezTo>
                <a:cubicBezTo>
                  <a:pt x="18380" y="29876"/>
                  <a:pt x="18380" y="29876"/>
                  <a:pt x="18380" y="29876"/>
                </a:cubicBezTo>
                <a:lnTo>
                  <a:pt x="25283" y="28724"/>
                </a:lnTo>
                <a:lnTo>
                  <a:pt x="25283" y="37537"/>
                </a:lnTo>
                <a:lnTo>
                  <a:pt x="20681" y="36770"/>
                </a:lnTo>
                <a:cubicBezTo>
                  <a:pt x="9203" y="36770"/>
                  <a:pt x="9203" y="36770"/>
                  <a:pt x="9203" y="36770"/>
                </a:cubicBezTo>
                <a:cubicBezTo>
                  <a:pt x="9203" y="64345"/>
                  <a:pt x="9203" y="64345"/>
                  <a:pt x="9203" y="64345"/>
                </a:cubicBezTo>
                <a:cubicBezTo>
                  <a:pt x="20681" y="64345"/>
                  <a:pt x="20681" y="64345"/>
                  <a:pt x="20681" y="64345"/>
                </a:cubicBezTo>
                <a:lnTo>
                  <a:pt x="25283" y="62810"/>
                </a:lnTo>
                <a:lnTo>
                  <a:pt x="25283" y="70664"/>
                </a:lnTo>
                <a:lnTo>
                  <a:pt x="22982" y="71240"/>
                </a:lnTo>
                <a:cubicBezTo>
                  <a:pt x="0" y="71240"/>
                  <a:pt x="0" y="71240"/>
                  <a:pt x="0" y="71240"/>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3" name="Shape 198">
            <a:extLst>
              <a:ext uri="{FF2B5EF4-FFF2-40B4-BE49-F238E27FC236}">
                <a16:creationId xmlns:a16="http://schemas.microsoft.com/office/drawing/2014/main" id="{8BE3C654-D156-4740-B82A-C86AF3738FDA}"/>
              </a:ext>
            </a:extLst>
          </xdr:cNvPr>
          <xdr:cNvSpPr/>
        </xdr:nvSpPr>
        <xdr:spPr>
          <a:xfrm>
            <a:off x="643367" y="1057098"/>
            <a:ext cx="22982" cy="70664"/>
          </a:xfrm>
          <a:custGeom>
            <a:avLst/>
            <a:gdLst/>
            <a:ahLst/>
            <a:cxnLst/>
            <a:rect l="0" t="0" r="0" b="0"/>
            <a:pathLst>
              <a:path w="22982" h="70664">
                <a:moveTo>
                  <a:pt x="0" y="0"/>
                </a:moveTo>
                <a:lnTo>
                  <a:pt x="4602" y="0"/>
                </a:lnTo>
                <a:cubicBezTo>
                  <a:pt x="6876" y="2298"/>
                  <a:pt x="11478" y="2298"/>
                  <a:pt x="11478" y="4597"/>
                </a:cubicBezTo>
                <a:cubicBezTo>
                  <a:pt x="13779" y="4597"/>
                  <a:pt x="16080" y="6895"/>
                  <a:pt x="18380" y="9193"/>
                </a:cubicBezTo>
                <a:cubicBezTo>
                  <a:pt x="18380" y="11492"/>
                  <a:pt x="18380" y="13790"/>
                  <a:pt x="18380" y="16088"/>
                </a:cubicBezTo>
                <a:cubicBezTo>
                  <a:pt x="18380" y="20682"/>
                  <a:pt x="18380" y="22981"/>
                  <a:pt x="16080" y="27577"/>
                </a:cubicBezTo>
                <a:cubicBezTo>
                  <a:pt x="13779" y="29876"/>
                  <a:pt x="11478" y="32174"/>
                  <a:pt x="6876" y="32174"/>
                </a:cubicBezTo>
                <a:cubicBezTo>
                  <a:pt x="11478" y="34472"/>
                  <a:pt x="16080" y="34472"/>
                  <a:pt x="18380" y="39066"/>
                </a:cubicBezTo>
                <a:cubicBezTo>
                  <a:pt x="22982" y="41365"/>
                  <a:pt x="22982" y="45961"/>
                  <a:pt x="22982" y="50558"/>
                </a:cubicBezTo>
                <a:cubicBezTo>
                  <a:pt x="22982" y="52856"/>
                  <a:pt x="22982" y="57453"/>
                  <a:pt x="20681" y="59748"/>
                </a:cubicBezTo>
                <a:cubicBezTo>
                  <a:pt x="20681" y="62047"/>
                  <a:pt x="18380" y="64345"/>
                  <a:pt x="16080" y="66643"/>
                </a:cubicBezTo>
                <a:cubicBezTo>
                  <a:pt x="13779" y="66643"/>
                  <a:pt x="11478" y="68942"/>
                  <a:pt x="6876" y="68942"/>
                </a:cubicBezTo>
                <a:lnTo>
                  <a:pt x="0" y="70664"/>
                </a:lnTo>
                <a:lnTo>
                  <a:pt x="0" y="62810"/>
                </a:lnTo>
                <a:lnTo>
                  <a:pt x="9177" y="59748"/>
                </a:lnTo>
                <a:cubicBezTo>
                  <a:pt x="13779" y="57453"/>
                  <a:pt x="16080" y="55154"/>
                  <a:pt x="16080" y="48259"/>
                </a:cubicBezTo>
                <a:cubicBezTo>
                  <a:pt x="16080" y="45961"/>
                  <a:pt x="13779" y="41365"/>
                  <a:pt x="9177" y="39066"/>
                </a:cubicBezTo>
                <a:lnTo>
                  <a:pt x="0" y="37537"/>
                </a:lnTo>
                <a:lnTo>
                  <a:pt x="0" y="28724"/>
                </a:lnTo>
                <a:lnTo>
                  <a:pt x="6876" y="27577"/>
                </a:lnTo>
                <a:cubicBezTo>
                  <a:pt x="9177" y="25279"/>
                  <a:pt x="11478" y="20682"/>
                  <a:pt x="11478" y="18384"/>
                </a:cubicBezTo>
                <a:cubicBezTo>
                  <a:pt x="11478" y="13790"/>
                  <a:pt x="9177" y="11492"/>
                  <a:pt x="6876" y="9193"/>
                </a:cubicBezTo>
                <a:lnTo>
                  <a:pt x="0" y="8046"/>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4" name="Shape 199">
            <a:extLst>
              <a:ext uri="{FF2B5EF4-FFF2-40B4-BE49-F238E27FC236}">
                <a16:creationId xmlns:a16="http://schemas.microsoft.com/office/drawing/2014/main" id="{3A106C14-1C3D-4ABA-9C55-DA753AAE2AFE}"/>
              </a:ext>
            </a:extLst>
          </xdr:cNvPr>
          <xdr:cNvSpPr/>
        </xdr:nvSpPr>
        <xdr:spPr>
          <a:xfrm>
            <a:off x="680128" y="1075482"/>
            <a:ext cx="41362" cy="52856"/>
          </a:xfrm>
          <a:custGeom>
            <a:avLst/>
            <a:gdLst/>
            <a:ahLst/>
            <a:cxnLst/>
            <a:rect l="0" t="0" r="0" b="0"/>
            <a:pathLst>
              <a:path w="41362" h="52856">
                <a:moveTo>
                  <a:pt x="0" y="0"/>
                </a:moveTo>
                <a:cubicBezTo>
                  <a:pt x="9203" y="0"/>
                  <a:pt x="9203" y="0"/>
                  <a:pt x="9203" y="0"/>
                </a:cubicBezTo>
                <a:cubicBezTo>
                  <a:pt x="9203" y="32174"/>
                  <a:pt x="9203" y="32174"/>
                  <a:pt x="9203" y="32174"/>
                </a:cubicBezTo>
                <a:cubicBezTo>
                  <a:pt x="9203" y="36770"/>
                  <a:pt x="9203" y="41365"/>
                  <a:pt x="11478" y="43663"/>
                </a:cubicBezTo>
                <a:cubicBezTo>
                  <a:pt x="13779" y="43663"/>
                  <a:pt x="16080" y="45961"/>
                  <a:pt x="18380" y="45961"/>
                </a:cubicBezTo>
                <a:cubicBezTo>
                  <a:pt x="20681" y="45961"/>
                  <a:pt x="25283" y="45961"/>
                  <a:pt x="25283" y="43663"/>
                </a:cubicBezTo>
                <a:cubicBezTo>
                  <a:pt x="27584" y="41365"/>
                  <a:pt x="29884" y="39069"/>
                  <a:pt x="34460" y="36770"/>
                </a:cubicBezTo>
                <a:cubicBezTo>
                  <a:pt x="34460" y="0"/>
                  <a:pt x="34460" y="0"/>
                  <a:pt x="34460" y="0"/>
                </a:cubicBezTo>
                <a:cubicBezTo>
                  <a:pt x="41362" y="0"/>
                  <a:pt x="41362" y="0"/>
                  <a:pt x="41362" y="0"/>
                </a:cubicBezTo>
                <a:cubicBezTo>
                  <a:pt x="41362" y="52856"/>
                  <a:pt x="41362" y="52856"/>
                  <a:pt x="41362" y="52856"/>
                </a:cubicBezTo>
                <a:cubicBezTo>
                  <a:pt x="34460" y="52856"/>
                  <a:pt x="34460" y="52856"/>
                  <a:pt x="34460" y="52856"/>
                </a:cubicBezTo>
                <a:cubicBezTo>
                  <a:pt x="34460" y="43663"/>
                  <a:pt x="34460" y="43663"/>
                  <a:pt x="34460" y="43663"/>
                </a:cubicBezTo>
                <a:cubicBezTo>
                  <a:pt x="32159" y="45961"/>
                  <a:pt x="29884" y="48259"/>
                  <a:pt x="25283" y="50558"/>
                </a:cubicBezTo>
                <a:cubicBezTo>
                  <a:pt x="22982" y="52856"/>
                  <a:pt x="20681" y="52856"/>
                  <a:pt x="16080" y="52856"/>
                </a:cubicBezTo>
                <a:cubicBezTo>
                  <a:pt x="11478" y="52856"/>
                  <a:pt x="6902" y="52856"/>
                  <a:pt x="4601" y="48259"/>
                </a:cubicBezTo>
                <a:cubicBezTo>
                  <a:pt x="2301" y="45961"/>
                  <a:pt x="0" y="39069"/>
                  <a:pt x="0" y="34472"/>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5" name="Shape 200">
            <a:extLst>
              <a:ext uri="{FF2B5EF4-FFF2-40B4-BE49-F238E27FC236}">
                <a16:creationId xmlns:a16="http://schemas.microsoft.com/office/drawing/2014/main" id="{AF849ACD-7487-4CFA-BC1F-2AF144B2AA9B}"/>
              </a:ext>
            </a:extLst>
          </xdr:cNvPr>
          <xdr:cNvSpPr/>
        </xdr:nvSpPr>
        <xdr:spPr>
          <a:xfrm>
            <a:off x="737569" y="1073186"/>
            <a:ext cx="39062" cy="55152"/>
          </a:xfrm>
          <a:custGeom>
            <a:avLst/>
            <a:gdLst/>
            <a:ahLst/>
            <a:cxnLst/>
            <a:rect l="0" t="0" r="0" b="0"/>
            <a:pathLst>
              <a:path w="39062" h="55152">
                <a:moveTo>
                  <a:pt x="20681" y="0"/>
                </a:moveTo>
                <a:cubicBezTo>
                  <a:pt x="22982" y="0"/>
                  <a:pt x="25283" y="0"/>
                  <a:pt x="29884" y="2296"/>
                </a:cubicBezTo>
                <a:cubicBezTo>
                  <a:pt x="32185" y="2296"/>
                  <a:pt x="34486" y="4594"/>
                  <a:pt x="36761" y="6892"/>
                </a:cubicBezTo>
                <a:cubicBezTo>
                  <a:pt x="32185" y="11489"/>
                  <a:pt x="32185" y="11489"/>
                  <a:pt x="32185" y="11489"/>
                </a:cubicBezTo>
                <a:cubicBezTo>
                  <a:pt x="29884" y="11489"/>
                  <a:pt x="27584" y="9191"/>
                  <a:pt x="27584" y="9191"/>
                </a:cubicBezTo>
                <a:cubicBezTo>
                  <a:pt x="25283" y="6892"/>
                  <a:pt x="22982" y="6892"/>
                  <a:pt x="20681" y="6892"/>
                </a:cubicBezTo>
                <a:cubicBezTo>
                  <a:pt x="16080" y="6892"/>
                  <a:pt x="13805" y="6892"/>
                  <a:pt x="13805" y="9191"/>
                </a:cubicBezTo>
                <a:cubicBezTo>
                  <a:pt x="11504" y="11489"/>
                  <a:pt x="9203" y="13787"/>
                  <a:pt x="9203" y="13787"/>
                </a:cubicBezTo>
                <a:cubicBezTo>
                  <a:pt x="9203" y="16086"/>
                  <a:pt x="11504" y="16086"/>
                  <a:pt x="11504" y="18384"/>
                </a:cubicBezTo>
                <a:cubicBezTo>
                  <a:pt x="11504" y="18384"/>
                  <a:pt x="13805" y="18384"/>
                  <a:pt x="13805" y="20682"/>
                </a:cubicBezTo>
                <a:cubicBezTo>
                  <a:pt x="16080" y="20682"/>
                  <a:pt x="16080" y="20682"/>
                  <a:pt x="18381" y="22978"/>
                </a:cubicBezTo>
                <a:cubicBezTo>
                  <a:pt x="18381" y="22978"/>
                  <a:pt x="20681" y="22978"/>
                  <a:pt x="22982" y="22978"/>
                </a:cubicBezTo>
                <a:cubicBezTo>
                  <a:pt x="22982" y="22978"/>
                  <a:pt x="25283" y="25276"/>
                  <a:pt x="27584" y="25276"/>
                </a:cubicBezTo>
                <a:cubicBezTo>
                  <a:pt x="29884" y="27575"/>
                  <a:pt x="32185" y="27575"/>
                  <a:pt x="32185" y="27575"/>
                </a:cubicBezTo>
                <a:cubicBezTo>
                  <a:pt x="34486" y="29873"/>
                  <a:pt x="36761" y="32171"/>
                  <a:pt x="36761" y="32171"/>
                </a:cubicBezTo>
                <a:cubicBezTo>
                  <a:pt x="36761" y="34470"/>
                  <a:pt x="39062" y="36768"/>
                  <a:pt x="39062" y="39066"/>
                </a:cubicBezTo>
                <a:cubicBezTo>
                  <a:pt x="39062" y="41365"/>
                  <a:pt x="36761" y="43660"/>
                  <a:pt x="36761" y="45959"/>
                </a:cubicBezTo>
                <a:cubicBezTo>
                  <a:pt x="36761" y="48257"/>
                  <a:pt x="34486" y="48257"/>
                  <a:pt x="32185" y="50555"/>
                </a:cubicBezTo>
                <a:cubicBezTo>
                  <a:pt x="32185" y="52854"/>
                  <a:pt x="29884" y="52854"/>
                  <a:pt x="27584" y="52854"/>
                </a:cubicBezTo>
                <a:cubicBezTo>
                  <a:pt x="25283" y="55152"/>
                  <a:pt x="22982" y="55152"/>
                  <a:pt x="18381" y="55152"/>
                </a:cubicBezTo>
                <a:cubicBezTo>
                  <a:pt x="16080" y="55152"/>
                  <a:pt x="11504" y="55152"/>
                  <a:pt x="9203" y="52854"/>
                </a:cubicBezTo>
                <a:cubicBezTo>
                  <a:pt x="4602" y="50555"/>
                  <a:pt x="2301" y="50555"/>
                  <a:pt x="0" y="48257"/>
                </a:cubicBezTo>
                <a:lnTo>
                  <a:pt x="4602" y="43660"/>
                </a:lnTo>
                <a:cubicBezTo>
                  <a:pt x="6902" y="43660"/>
                  <a:pt x="9203" y="45959"/>
                  <a:pt x="11504" y="48257"/>
                </a:cubicBezTo>
                <a:cubicBezTo>
                  <a:pt x="13805" y="48257"/>
                  <a:pt x="16080" y="48257"/>
                  <a:pt x="18381" y="48257"/>
                </a:cubicBezTo>
                <a:cubicBezTo>
                  <a:pt x="22982" y="48257"/>
                  <a:pt x="25283" y="48257"/>
                  <a:pt x="27584" y="45959"/>
                </a:cubicBezTo>
                <a:cubicBezTo>
                  <a:pt x="27584" y="45959"/>
                  <a:pt x="29884" y="43660"/>
                  <a:pt x="29884" y="41365"/>
                </a:cubicBezTo>
                <a:cubicBezTo>
                  <a:pt x="29884" y="39066"/>
                  <a:pt x="29884" y="39066"/>
                  <a:pt x="27584" y="36768"/>
                </a:cubicBezTo>
                <a:cubicBezTo>
                  <a:pt x="27584" y="36768"/>
                  <a:pt x="27584" y="34470"/>
                  <a:pt x="25283" y="34470"/>
                </a:cubicBezTo>
                <a:cubicBezTo>
                  <a:pt x="22982" y="34470"/>
                  <a:pt x="22982" y="32171"/>
                  <a:pt x="20681" y="32171"/>
                </a:cubicBezTo>
                <a:cubicBezTo>
                  <a:pt x="20681" y="32171"/>
                  <a:pt x="18381" y="32171"/>
                  <a:pt x="16080" y="29873"/>
                </a:cubicBezTo>
                <a:cubicBezTo>
                  <a:pt x="16080" y="29873"/>
                  <a:pt x="13805" y="29873"/>
                  <a:pt x="11504" y="27575"/>
                </a:cubicBezTo>
                <a:cubicBezTo>
                  <a:pt x="9203" y="27575"/>
                  <a:pt x="6902" y="27575"/>
                  <a:pt x="6902" y="25276"/>
                </a:cubicBezTo>
                <a:cubicBezTo>
                  <a:pt x="4602" y="22978"/>
                  <a:pt x="4602" y="22978"/>
                  <a:pt x="2301" y="20682"/>
                </a:cubicBezTo>
                <a:cubicBezTo>
                  <a:pt x="2301" y="18384"/>
                  <a:pt x="2301" y="18384"/>
                  <a:pt x="2301" y="16086"/>
                </a:cubicBezTo>
                <a:cubicBezTo>
                  <a:pt x="2301" y="13787"/>
                  <a:pt x="2301" y="11489"/>
                  <a:pt x="2301" y="9191"/>
                </a:cubicBezTo>
                <a:cubicBezTo>
                  <a:pt x="4602" y="6892"/>
                  <a:pt x="4602" y="6892"/>
                  <a:pt x="6902" y="4594"/>
                </a:cubicBezTo>
                <a:cubicBezTo>
                  <a:pt x="6902" y="2296"/>
                  <a:pt x="9203" y="2296"/>
                  <a:pt x="11504" y="2296"/>
                </a:cubicBezTo>
                <a:cubicBezTo>
                  <a:pt x="13805" y="0"/>
                  <a:pt x="160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6" name="Shape 201">
            <a:extLst>
              <a:ext uri="{FF2B5EF4-FFF2-40B4-BE49-F238E27FC236}">
                <a16:creationId xmlns:a16="http://schemas.microsoft.com/office/drawing/2014/main" id="{5E3FB522-13D9-4B60-8BE3-F3913A26DBD3}"/>
              </a:ext>
            </a:extLst>
          </xdr:cNvPr>
          <xdr:cNvSpPr/>
        </xdr:nvSpPr>
        <xdr:spPr>
          <a:xfrm>
            <a:off x="790436" y="1075482"/>
            <a:ext cx="9177" cy="52856"/>
          </a:xfrm>
          <a:custGeom>
            <a:avLst/>
            <a:gdLst/>
            <a:ahLst/>
            <a:cxnLst/>
            <a:rect l="0" t="0" r="0" b="0"/>
            <a:pathLst>
              <a:path w="9177" h="52856">
                <a:moveTo>
                  <a:pt x="0" y="0"/>
                </a:moveTo>
                <a:cubicBezTo>
                  <a:pt x="9177" y="0"/>
                  <a:pt x="9177" y="0"/>
                  <a:pt x="9177" y="0"/>
                </a:cubicBezTo>
                <a:cubicBezTo>
                  <a:pt x="9177" y="52856"/>
                  <a:pt x="9177" y="52856"/>
                  <a:pt x="9177" y="52856"/>
                </a:cubicBezTo>
                <a:cubicBezTo>
                  <a:pt x="0" y="52856"/>
                  <a:pt x="0" y="52856"/>
                  <a:pt x="0" y="52856"/>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7" name="Shape 202">
            <a:extLst>
              <a:ext uri="{FF2B5EF4-FFF2-40B4-BE49-F238E27FC236}">
                <a16:creationId xmlns:a16="http://schemas.microsoft.com/office/drawing/2014/main" id="{B1FA4D7E-5CD9-44F7-88C9-1BC82034BA26}"/>
              </a:ext>
            </a:extLst>
          </xdr:cNvPr>
          <xdr:cNvSpPr/>
        </xdr:nvSpPr>
        <xdr:spPr>
          <a:xfrm>
            <a:off x="788135" y="1052504"/>
            <a:ext cx="13779" cy="11489"/>
          </a:xfrm>
          <a:custGeom>
            <a:avLst/>
            <a:gdLst/>
            <a:ahLst/>
            <a:cxnLst/>
            <a:rect l="0" t="0" r="0" b="0"/>
            <a:pathLst>
              <a:path w="13779" h="11489">
                <a:moveTo>
                  <a:pt x="6877" y="0"/>
                </a:moveTo>
                <a:cubicBezTo>
                  <a:pt x="9177" y="0"/>
                  <a:pt x="9177" y="0"/>
                  <a:pt x="11478" y="2296"/>
                </a:cubicBezTo>
                <a:cubicBezTo>
                  <a:pt x="13779" y="2296"/>
                  <a:pt x="13779" y="4594"/>
                  <a:pt x="13779" y="6892"/>
                </a:cubicBezTo>
                <a:cubicBezTo>
                  <a:pt x="13779" y="6892"/>
                  <a:pt x="13779" y="9191"/>
                  <a:pt x="11478" y="9191"/>
                </a:cubicBezTo>
                <a:cubicBezTo>
                  <a:pt x="9177" y="11489"/>
                  <a:pt x="9177" y="11489"/>
                  <a:pt x="6877" y="11489"/>
                </a:cubicBezTo>
                <a:cubicBezTo>
                  <a:pt x="4602" y="11489"/>
                  <a:pt x="4602" y="11489"/>
                  <a:pt x="2301" y="9191"/>
                </a:cubicBezTo>
                <a:cubicBezTo>
                  <a:pt x="2301" y="9191"/>
                  <a:pt x="0" y="6892"/>
                  <a:pt x="0" y="6892"/>
                </a:cubicBezTo>
                <a:cubicBezTo>
                  <a:pt x="0" y="4594"/>
                  <a:pt x="2301" y="2296"/>
                  <a:pt x="2301" y="2296"/>
                </a:cubicBezTo>
                <a:cubicBezTo>
                  <a:pt x="4602" y="0"/>
                  <a:pt x="4602" y="0"/>
                  <a:pt x="68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8" name="Shape 203">
            <a:extLst>
              <a:ext uri="{FF2B5EF4-FFF2-40B4-BE49-F238E27FC236}">
                <a16:creationId xmlns:a16="http://schemas.microsoft.com/office/drawing/2014/main" id="{C0825D59-C2D1-4698-B08C-CBE99AB24672}"/>
              </a:ext>
            </a:extLst>
          </xdr:cNvPr>
          <xdr:cNvSpPr/>
        </xdr:nvSpPr>
        <xdr:spPr>
          <a:xfrm>
            <a:off x="820294" y="1073186"/>
            <a:ext cx="41363" cy="55152"/>
          </a:xfrm>
          <a:custGeom>
            <a:avLst/>
            <a:gdLst/>
            <a:ahLst/>
            <a:cxnLst/>
            <a:rect l="0" t="0" r="0" b="0"/>
            <a:pathLst>
              <a:path w="41363" h="55152">
                <a:moveTo>
                  <a:pt x="25283" y="0"/>
                </a:moveTo>
                <a:cubicBezTo>
                  <a:pt x="32185" y="0"/>
                  <a:pt x="34486" y="2296"/>
                  <a:pt x="39062" y="6892"/>
                </a:cubicBezTo>
                <a:cubicBezTo>
                  <a:pt x="41363" y="9191"/>
                  <a:pt x="41363" y="13787"/>
                  <a:pt x="41363" y="20682"/>
                </a:cubicBezTo>
                <a:cubicBezTo>
                  <a:pt x="41363" y="55152"/>
                  <a:pt x="41363" y="55152"/>
                  <a:pt x="41363" y="55152"/>
                </a:cubicBezTo>
                <a:cubicBezTo>
                  <a:pt x="32185" y="55152"/>
                  <a:pt x="32185" y="55152"/>
                  <a:pt x="32185" y="55152"/>
                </a:cubicBezTo>
                <a:cubicBezTo>
                  <a:pt x="32185" y="22978"/>
                  <a:pt x="32185" y="22978"/>
                  <a:pt x="32185" y="22978"/>
                </a:cubicBezTo>
                <a:cubicBezTo>
                  <a:pt x="32185" y="18384"/>
                  <a:pt x="32185" y="13787"/>
                  <a:pt x="29884" y="11489"/>
                </a:cubicBezTo>
                <a:cubicBezTo>
                  <a:pt x="29884" y="9191"/>
                  <a:pt x="27584" y="9191"/>
                  <a:pt x="22982" y="9191"/>
                </a:cubicBezTo>
                <a:cubicBezTo>
                  <a:pt x="20681" y="9191"/>
                  <a:pt x="18381" y="9191"/>
                  <a:pt x="16080" y="11489"/>
                </a:cubicBezTo>
                <a:cubicBezTo>
                  <a:pt x="13805" y="11489"/>
                  <a:pt x="11504" y="13787"/>
                  <a:pt x="9203" y="16086"/>
                </a:cubicBezTo>
                <a:cubicBezTo>
                  <a:pt x="9203" y="55152"/>
                  <a:pt x="9203" y="55152"/>
                  <a:pt x="9203" y="55152"/>
                </a:cubicBezTo>
                <a:cubicBezTo>
                  <a:pt x="0" y="55152"/>
                  <a:pt x="0" y="55152"/>
                  <a:pt x="0" y="55152"/>
                </a:cubicBezTo>
                <a:cubicBezTo>
                  <a:pt x="0" y="2296"/>
                  <a:pt x="0" y="2296"/>
                  <a:pt x="0" y="2296"/>
                </a:cubicBezTo>
                <a:cubicBezTo>
                  <a:pt x="6902" y="2296"/>
                  <a:pt x="6902" y="2296"/>
                  <a:pt x="6902" y="2296"/>
                </a:cubicBezTo>
                <a:cubicBezTo>
                  <a:pt x="6903" y="9191"/>
                  <a:pt x="6903" y="9191"/>
                  <a:pt x="6903" y="9191"/>
                </a:cubicBezTo>
                <a:cubicBezTo>
                  <a:pt x="9203" y="9191"/>
                  <a:pt x="9203" y="9191"/>
                  <a:pt x="9203" y="9191"/>
                </a:cubicBezTo>
                <a:cubicBezTo>
                  <a:pt x="11504" y="6892"/>
                  <a:pt x="13805" y="4594"/>
                  <a:pt x="16080" y="2296"/>
                </a:cubicBezTo>
                <a:cubicBezTo>
                  <a:pt x="18380" y="2296"/>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9" name="Shape 204">
            <a:extLst>
              <a:ext uri="{FF2B5EF4-FFF2-40B4-BE49-F238E27FC236}">
                <a16:creationId xmlns:a16="http://schemas.microsoft.com/office/drawing/2014/main" id="{81D28E4E-D301-453B-8C78-9612A4FFD336}"/>
              </a:ext>
            </a:extLst>
          </xdr:cNvPr>
          <xdr:cNvSpPr/>
        </xdr:nvSpPr>
        <xdr:spPr>
          <a:xfrm>
            <a:off x="877736" y="1073759"/>
            <a:ext cx="22995" cy="54007"/>
          </a:xfrm>
          <a:custGeom>
            <a:avLst/>
            <a:gdLst/>
            <a:ahLst/>
            <a:cxnLst/>
            <a:rect l="0" t="0" r="0" b="0"/>
            <a:pathLst>
              <a:path w="22995" h="54007">
                <a:moveTo>
                  <a:pt x="22995" y="0"/>
                </a:moveTo>
                <a:lnTo>
                  <a:pt x="22995" y="7085"/>
                </a:lnTo>
                <a:lnTo>
                  <a:pt x="18406" y="8618"/>
                </a:lnTo>
                <a:cubicBezTo>
                  <a:pt x="16105" y="8618"/>
                  <a:pt x="16105" y="10917"/>
                  <a:pt x="13805" y="10917"/>
                </a:cubicBezTo>
                <a:cubicBezTo>
                  <a:pt x="13805" y="13215"/>
                  <a:pt x="11504" y="15513"/>
                  <a:pt x="11504" y="17812"/>
                </a:cubicBezTo>
                <a:cubicBezTo>
                  <a:pt x="9203" y="17812"/>
                  <a:pt x="9203" y="20110"/>
                  <a:pt x="9203" y="24704"/>
                </a:cubicBezTo>
                <a:lnTo>
                  <a:pt x="22995" y="24704"/>
                </a:lnTo>
                <a:lnTo>
                  <a:pt x="22995" y="29301"/>
                </a:lnTo>
                <a:lnTo>
                  <a:pt x="13798" y="29301"/>
                </a:lnTo>
                <a:cubicBezTo>
                  <a:pt x="9203" y="29301"/>
                  <a:pt x="9203" y="29301"/>
                  <a:pt x="9203" y="29301"/>
                </a:cubicBezTo>
                <a:cubicBezTo>
                  <a:pt x="9203" y="36196"/>
                  <a:pt x="11504" y="40792"/>
                  <a:pt x="13805" y="43088"/>
                </a:cubicBezTo>
                <a:cubicBezTo>
                  <a:pt x="16105" y="44237"/>
                  <a:pt x="17824" y="45386"/>
                  <a:pt x="19831" y="46248"/>
                </a:cubicBezTo>
                <a:lnTo>
                  <a:pt x="22995" y="46834"/>
                </a:lnTo>
                <a:lnTo>
                  <a:pt x="22995" y="54007"/>
                </a:lnTo>
                <a:lnTo>
                  <a:pt x="16105" y="52281"/>
                </a:lnTo>
                <a:cubicBezTo>
                  <a:pt x="13805" y="52281"/>
                  <a:pt x="9203" y="49983"/>
                  <a:pt x="6902" y="47685"/>
                </a:cubicBezTo>
                <a:cubicBezTo>
                  <a:pt x="6902" y="45386"/>
                  <a:pt x="4601" y="43088"/>
                  <a:pt x="2301" y="38494"/>
                </a:cubicBezTo>
                <a:cubicBezTo>
                  <a:pt x="2301" y="36196"/>
                  <a:pt x="0" y="31599"/>
                  <a:pt x="0" y="27002"/>
                </a:cubicBezTo>
                <a:cubicBezTo>
                  <a:pt x="0" y="22406"/>
                  <a:pt x="0" y="20110"/>
                  <a:pt x="2301" y="15513"/>
                </a:cubicBezTo>
                <a:cubicBezTo>
                  <a:pt x="4601" y="13215"/>
                  <a:pt x="4601" y="8618"/>
                  <a:pt x="6902" y="8618"/>
                </a:cubicBezTo>
                <a:cubicBezTo>
                  <a:pt x="9203" y="4022"/>
                  <a:pt x="11504" y="4022"/>
                  <a:pt x="16105" y="1724"/>
                </a:cubicBezTo>
                <a:lnTo>
                  <a:pt x="22995"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0" name="Shape 205">
            <a:extLst>
              <a:ext uri="{FF2B5EF4-FFF2-40B4-BE49-F238E27FC236}">
                <a16:creationId xmlns:a16="http://schemas.microsoft.com/office/drawing/2014/main" id="{6200A8BB-E7E6-48F5-A836-F24E19688B31}"/>
              </a:ext>
            </a:extLst>
          </xdr:cNvPr>
          <xdr:cNvSpPr/>
        </xdr:nvSpPr>
        <xdr:spPr>
          <a:xfrm>
            <a:off x="900731" y="1116847"/>
            <a:ext cx="20669" cy="11492"/>
          </a:xfrm>
          <a:custGeom>
            <a:avLst/>
            <a:gdLst/>
            <a:ahLst/>
            <a:cxnLst/>
            <a:rect l="0" t="0" r="0" b="0"/>
            <a:pathLst>
              <a:path w="20669" h="11492">
                <a:moveTo>
                  <a:pt x="16093" y="0"/>
                </a:moveTo>
                <a:cubicBezTo>
                  <a:pt x="20669" y="6895"/>
                  <a:pt x="20669" y="6895"/>
                  <a:pt x="20669" y="6895"/>
                </a:cubicBezTo>
                <a:cubicBezTo>
                  <a:pt x="18367" y="6895"/>
                  <a:pt x="16093" y="9193"/>
                  <a:pt x="11491" y="9193"/>
                </a:cubicBezTo>
                <a:cubicBezTo>
                  <a:pt x="9190" y="11492"/>
                  <a:pt x="6890" y="11492"/>
                  <a:pt x="2288" y="11492"/>
                </a:cubicBezTo>
                <a:lnTo>
                  <a:pt x="0" y="10919"/>
                </a:lnTo>
                <a:lnTo>
                  <a:pt x="0" y="3746"/>
                </a:lnTo>
                <a:lnTo>
                  <a:pt x="4589" y="4597"/>
                </a:lnTo>
                <a:cubicBezTo>
                  <a:pt x="6890" y="4597"/>
                  <a:pt x="9190" y="4597"/>
                  <a:pt x="11491" y="4597"/>
                </a:cubicBezTo>
                <a:cubicBezTo>
                  <a:pt x="13792" y="2298"/>
                  <a:pt x="16093" y="2298"/>
                  <a:pt x="1609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1" name="Shape 206">
            <a:extLst>
              <a:ext uri="{FF2B5EF4-FFF2-40B4-BE49-F238E27FC236}">
                <a16:creationId xmlns:a16="http://schemas.microsoft.com/office/drawing/2014/main" id="{08B2A6B2-4F1C-4E23-8F8B-F4478B12BE28}"/>
              </a:ext>
            </a:extLst>
          </xdr:cNvPr>
          <xdr:cNvSpPr/>
        </xdr:nvSpPr>
        <xdr:spPr>
          <a:xfrm>
            <a:off x="900731" y="1073186"/>
            <a:ext cx="22969" cy="29873"/>
          </a:xfrm>
          <a:custGeom>
            <a:avLst/>
            <a:gdLst/>
            <a:ahLst/>
            <a:cxnLst/>
            <a:rect l="0" t="0" r="0" b="0"/>
            <a:pathLst>
              <a:path w="22969" h="29873">
                <a:moveTo>
                  <a:pt x="2288" y="0"/>
                </a:moveTo>
                <a:cubicBezTo>
                  <a:pt x="4589" y="0"/>
                  <a:pt x="6890" y="2296"/>
                  <a:pt x="9190" y="2296"/>
                </a:cubicBezTo>
                <a:cubicBezTo>
                  <a:pt x="11491" y="4594"/>
                  <a:pt x="16092" y="4594"/>
                  <a:pt x="16093" y="6892"/>
                </a:cubicBezTo>
                <a:cubicBezTo>
                  <a:pt x="18367" y="9191"/>
                  <a:pt x="20669" y="11489"/>
                  <a:pt x="20669" y="16086"/>
                </a:cubicBezTo>
                <a:cubicBezTo>
                  <a:pt x="20669" y="18384"/>
                  <a:pt x="22969" y="20682"/>
                  <a:pt x="22969" y="25276"/>
                </a:cubicBezTo>
                <a:cubicBezTo>
                  <a:pt x="22969" y="27575"/>
                  <a:pt x="22969" y="29873"/>
                  <a:pt x="22969" y="29873"/>
                </a:cubicBezTo>
                <a:cubicBezTo>
                  <a:pt x="13779" y="29873"/>
                  <a:pt x="6886" y="29873"/>
                  <a:pt x="1717" y="29873"/>
                </a:cubicBezTo>
                <a:lnTo>
                  <a:pt x="0" y="29873"/>
                </a:lnTo>
                <a:lnTo>
                  <a:pt x="0" y="25276"/>
                </a:lnTo>
                <a:lnTo>
                  <a:pt x="13792" y="25276"/>
                </a:lnTo>
                <a:cubicBezTo>
                  <a:pt x="13792" y="18384"/>
                  <a:pt x="13792" y="13787"/>
                  <a:pt x="11491" y="11489"/>
                </a:cubicBezTo>
                <a:cubicBezTo>
                  <a:pt x="9190" y="9191"/>
                  <a:pt x="4589" y="6892"/>
                  <a:pt x="2288" y="6892"/>
                </a:cubicBezTo>
                <a:lnTo>
                  <a:pt x="0" y="7657"/>
                </a:lnTo>
                <a:lnTo>
                  <a:pt x="0" y="572"/>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2" name="Shape 207">
            <a:extLst>
              <a:ext uri="{FF2B5EF4-FFF2-40B4-BE49-F238E27FC236}">
                <a16:creationId xmlns:a16="http://schemas.microsoft.com/office/drawing/2014/main" id="{7CB28880-A6F4-471B-B48C-37EA1F8C6EBF}"/>
              </a:ext>
            </a:extLst>
          </xdr:cNvPr>
          <xdr:cNvSpPr/>
        </xdr:nvSpPr>
        <xdr:spPr>
          <a:xfrm>
            <a:off x="932904" y="1073186"/>
            <a:ext cx="39062" cy="55152"/>
          </a:xfrm>
          <a:custGeom>
            <a:avLst/>
            <a:gdLst/>
            <a:ahLst/>
            <a:cxnLst/>
            <a:rect l="0" t="0" r="0" b="0"/>
            <a:pathLst>
              <a:path w="39062" h="55152">
                <a:moveTo>
                  <a:pt x="20681" y="0"/>
                </a:moveTo>
                <a:cubicBezTo>
                  <a:pt x="22982" y="0"/>
                  <a:pt x="27557" y="0"/>
                  <a:pt x="29858" y="2296"/>
                </a:cubicBezTo>
                <a:cubicBezTo>
                  <a:pt x="32159" y="2296"/>
                  <a:pt x="34460" y="4594"/>
                  <a:pt x="36761" y="6892"/>
                </a:cubicBezTo>
                <a:cubicBezTo>
                  <a:pt x="32159" y="11489"/>
                  <a:pt x="32159" y="11489"/>
                  <a:pt x="32159" y="11489"/>
                </a:cubicBezTo>
                <a:cubicBezTo>
                  <a:pt x="29858" y="11489"/>
                  <a:pt x="29858" y="9191"/>
                  <a:pt x="27558" y="9191"/>
                </a:cubicBezTo>
                <a:cubicBezTo>
                  <a:pt x="25283" y="6892"/>
                  <a:pt x="22982" y="6892"/>
                  <a:pt x="20681" y="6892"/>
                </a:cubicBezTo>
                <a:cubicBezTo>
                  <a:pt x="18380" y="6892"/>
                  <a:pt x="16080" y="6892"/>
                  <a:pt x="13779" y="9191"/>
                </a:cubicBezTo>
                <a:cubicBezTo>
                  <a:pt x="11478" y="11489"/>
                  <a:pt x="11478" y="13787"/>
                  <a:pt x="11478" y="13787"/>
                </a:cubicBezTo>
                <a:cubicBezTo>
                  <a:pt x="11478" y="16086"/>
                  <a:pt x="11478" y="16086"/>
                  <a:pt x="11478" y="18384"/>
                </a:cubicBezTo>
                <a:cubicBezTo>
                  <a:pt x="11478" y="18384"/>
                  <a:pt x="13779" y="18384"/>
                  <a:pt x="13779" y="20682"/>
                </a:cubicBezTo>
                <a:cubicBezTo>
                  <a:pt x="16080" y="20682"/>
                  <a:pt x="16080" y="20682"/>
                  <a:pt x="18380" y="22978"/>
                </a:cubicBezTo>
                <a:cubicBezTo>
                  <a:pt x="20681" y="22978"/>
                  <a:pt x="20681" y="22978"/>
                  <a:pt x="22982" y="22978"/>
                </a:cubicBezTo>
                <a:cubicBezTo>
                  <a:pt x="25283" y="22978"/>
                  <a:pt x="25283" y="25276"/>
                  <a:pt x="27558" y="25276"/>
                </a:cubicBezTo>
                <a:cubicBezTo>
                  <a:pt x="29858" y="27575"/>
                  <a:pt x="32159" y="27575"/>
                  <a:pt x="34460" y="27575"/>
                </a:cubicBezTo>
                <a:cubicBezTo>
                  <a:pt x="34460" y="29873"/>
                  <a:pt x="36761" y="32171"/>
                  <a:pt x="36761" y="32171"/>
                </a:cubicBezTo>
                <a:cubicBezTo>
                  <a:pt x="39062" y="34470"/>
                  <a:pt x="39062" y="36768"/>
                  <a:pt x="39062" y="39066"/>
                </a:cubicBezTo>
                <a:cubicBezTo>
                  <a:pt x="39062" y="41365"/>
                  <a:pt x="39062" y="43660"/>
                  <a:pt x="36761" y="45959"/>
                </a:cubicBezTo>
                <a:cubicBezTo>
                  <a:pt x="36761" y="48257"/>
                  <a:pt x="34460" y="48257"/>
                  <a:pt x="34460" y="50555"/>
                </a:cubicBezTo>
                <a:cubicBezTo>
                  <a:pt x="32159" y="52854"/>
                  <a:pt x="29858" y="52854"/>
                  <a:pt x="27558" y="52854"/>
                </a:cubicBezTo>
                <a:cubicBezTo>
                  <a:pt x="25283" y="55152"/>
                  <a:pt x="22982" y="55152"/>
                  <a:pt x="20681" y="55152"/>
                </a:cubicBezTo>
                <a:cubicBezTo>
                  <a:pt x="16080" y="55152"/>
                  <a:pt x="11478" y="55152"/>
                  <a:pt x="9177" y="52854"/>
                </a:cubicBezTo>
                <a:cubicBezTo>
                  <a:pt x="4601" y="50555"/>
                  <a:pt x="2301" y="50555"/>
                  <a:pt x="0" y="48257"/>
                </a:cubicBezTo>
                <a:lnTo>
                  <a:pt x="4601" y="43660"/>
                </a:lnTo>
                <a:cubicBezTo>
                  <a:pt x="6876" y="43660"/>
                  <a:pt x="9177" y="45959"/>
                  <a:pt x="11478" y="48257"/>
                </a:cubicBezTo>
                <a:cubicBezTo>
                  <a:pt x="13779" y="48257"/>
                  <a:pt x="16080" y="48257"/>
                  <a:pt x="20681" y="48257"/>
                </a:cubicBezTo>
                <a:cubicBezTo>
                  <a:pt x="22982" y="48257"/>
                  <a:pt x="25283" y="48257"/>
                  <a:pt x="27558" y="45959"/>
                </a:cubicBezTo>
                <a:cubicBezTo>
                  <a:pt x="29858" y="45959"/>
                  <a:pt x="29858" y="43660"/>
                  <a:pt x="29858" y="41365"/>
                </a:cubicBezTo>
                <a:cubicBezTo>
                  <a:pt x="29858" y="39066"/>
                  <a:pt x="29858" y="39066"/>
                  <a:pt x="29858" y="36768"/>
                </a:cubicBezTo>
                <a:cubicBezTo>
                  <a:pt x="27558" y="36768"/>
                  <a:pt x="27558" y="34470"/>
                  <a:pt x="25283" y="34470"/>
                </a:cubicBezTo>
                <a:cubicBezTo>
                  <a:pt x="25283" y="34470"/>
                  <a:pt x="22982" y="32171"/>
                  <a:pt x="22982" y="32171"/>
                </a:cubicBezTo>
                <a:cubicBezTo>
                  <a:pt x="20681" y="32171"/>
                  <a:pt x="18380" y="32171"/>
                  <a:pt x="18380" y="29873"/>
                </a:cubicBezTo>
                <a:cubicBezTo>
                  <a:pt x="16080" y="29873"/>
                  <a:pt x="13779" y="29873"/>
                  <a:pt x="11478" y="27575"/>
                </a:cubicBezTo>
                <a:cubicBezTo>
                  <a:pt x="11478" y="27575"/>
                  <a:pt x="9177" y="27575"/>
                  <a:pt x="6876" y="25276"/>
                </a:cubicBezTo>
                <a:cubicBezTo>
                  <a:pt x="6876" y="22978"/>
                  <a:pt x="4601" y="22978"/>
                  <a:pt x="4601" y="20682"/>
                </a:cubicBezTo>
                <a:cubicBezTo>
                  <a:pt x="2301" y="18384"/>
                  <a:pt x="2301" y="18384"/>
                  <a:pt x="2301" y="16086"/>
                </a:cubicBezTo>
                <a:cubicBezTo>
                  <a:pt x="2301" y="13787"/>
                  <a:pt x="2301" y="11489"/>
                  <a:pt x="2301" y="9191"/>
                </a:cubicBezTo>
                <a:cubicBezTo>
                  <a:pt x="4601" y="6892"/>
                  <a:pt x="4601" y="6892"/>
                  <a:pt x="6876" y="4594"/>
                </a:cubicBezTo>
                <a:cubicBezTo>
                  <a:pt x="9177" y="2296"/>
                  <a:pt x="11478" y="2296"/>
                  <a:pt x="13779" y="2296"/>
                </a:cubicBezTo>
                <a:cubicBezTo>
                  <a:pt x="16079" y="0"/>
                  <a:pt x="183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3" name="Shape 208">
            <a:extLst>
              <a:ext uri="{FF2B5EF4-FFF2-40B4-BE49-F238E27FC236}">
                <a16:creationId xmlns:a16="http://schemas.microsoft.com/office/drawing/2014/main" id="{B1783856-6206-42CA-998A-574074E630ED}"/>
              </a:ext>
            </a:extLst>
          </xdr:cNvPr>
          <xdr:cNvSpPr/>
        </xdr:nvSpPr>
        <xdr:spPr>
          <a:xfrm>
            <a:off x="981142" y="1073186"/>
            <a:ext cx="39087" cy="55152"/>
          </a:xfrm>
          <a:custGeom>
            <a:avLst/>
            <a:gdLst/>
            <a:ahLst/>
            <a:cxnLst/>
            <a:rect l="0" t="0" r="0" b="0"/>
            <a:pathLst>
              <a:path w="39087" h="55152">
                <a:moveTo>
                  <a:pt x="20681" y="0"/>
                </a:moveTo>
                <a:cubicBezTo>
                  <a:pt x="22982" y="0"/>
                  <a:pt x="27583" y="0"/>
                  <a:pt x="29884" y="2296"/>
                </a:cubicBezTo>
                <a:cubicBezTo>
                  <a:pt x="32185" y="2296"/>
                  <a:pt x="34485" y="4594"/>
                  <a:pt x="36787" y="6892"/>
                </a:cubicBezTo>
                <a:cubicBezTo>
                  <a:pt x="32185" y="11489"/>
                  <a:pt x="32185" y="11489"/>
                  <a:pt x="32185" y="11489"/>
                </a:cubicBezTo>
                <a:cubicBezTo>
                  <a:pt x="29884" y="11489"/>
                  <a:pt x="29884" y="9191"/>
                  <a:pt x="27584" y="9191"/>
                </a:cubicBezTo>
                <a:cubicBezTo>
                  <a:pt x="25283" y="6892"/>
                  <a:pt x="22982" y="6892"/>
                  <a:pt x="20681" y="6892"/>
                </a:cubicBezTo>
                <a:cubicBezTo>
                  <a:pt x="18406" y="6892"/>
                  <a:pt x="13805" y="6892"/>
                  <a:pt x="13805" y="9191"/>
                </a:cubicBezTo>
                <a:cubicBezTo>
                  <a:pt x="11504" y="11489"/>
                  <a:pt x="11504" y="13787"/>
                  <a:pt x="11504" y="13787"/>
                </a:cubicBezTo>
                <a:cubicBezTo>
                  <a:pt x="11504" y="16086"/>
                  <a:pt x="11504" y="16086"/>
                  <a:pt x="11504" y="18384"/>
                </a:cubicBezTo>
                <a:cubicBezTo>
                  <a:pt x="11504" y="18384"/>
                  <a:pt x="13805" y="18384"/>
                  <a:pt x="13805" y="20682"/>
                </a:cubicBezTo>
                <a:cubicBezTo>
                  <a:pt x="16105" y="20682"/>
                  <a:pt x="16105" y="20682"/>
                  <a:pt x="18406" y="22978"/>
                </a:cubicBezTo>
                <a:cubicBezTo>
                  <a:pt x="20681" y="22978"/>
                  <a:pt x="20681" y="22978"/>
                  <a:pt x="22982" y="22978"/>
                </a:cubicBezTo>
                <a:cubicBezTo>
                  <a:pt x="25283" y="22978"/>
                  <a:pt x="25283" y="25276"/>
                  <a:pt x="27584" y="25276"/>
                </a:cubicBezTo>
                <a:cubicBezTo>
                  <a:pt x="29884" y="27575"/>
                  <a:pt x="32185" y="27575"/>
                  <a:pt x="34485" y="27575"/>
                </a:cubicBezTo>
                <a:cubicBezTo>
                  <a:pt x="34485" y="29873"/>
                  <a:pt x="36787" y="32171"/>
                  <a:pt x="36787" y="32171"/>
                </a:cubicBezTo>
                <a:cubicBezTo>
                  <a:pt x="39087" y="34470"/>
                  <a:pt x="39087" y="36768"/>
                  <a:pt x="39087" y="39066"/>
                </a:cubicBezTo>
                <a:cubicBezTo>
                  <a:pt x="39087" y="41365"/>
                  <a:pt x="39087" y="43660"/>
                  <a:pt x="36787" y="45959"/>
                </a:cubicBezTo>
                <a:cubicBezTo>
                  <a:pt x="36787" y="48257"/>
                  <a:pt x="34485" y="48257"/>
                  <a:pt x="34485" y="50555"/>
                </a:cubicBezTo>
                <a:cubicBezTo>
                  <a:pt x="32185" y="52854"/>
                  <a:pt x="29884" y="52854"/>
                  <a:pt x="27584" y="52854"/>
                </a:cubicBezTo>
                <a:cubicBezTo>
                  <a:pt x="25283" y="55152"/>
                  <a:pt x="22982" y="55152"/>
                  <a:pt x="18406" y="55152"/>
                </a:cubicBezTo>
                <a:cubicBezTo>
                  <a:pt x="16105" y="55152"/>
                  <a:pt x="11504" y="55152"/>
                  <a:pt x="9203" y="52854"/>
                </a:cubicBezTo>
                <a:cubicBezTo>
                  <a:pt x="4601" y="50555"/>
                  <a:pt x="2301" y="50555"/>
                  <a:pt x="0" y="48257"/>
                </a:cubicBezTo>
                <a:lnTo>
                  <a:pt x="4601" y="43660"/>
                </a:lnTo>
                <a:cubicBezTo>
                  <a:pt x="6902" y="43660"/>
                  <a:pt x="9203" y="45959"/>
                  <a:pt x="11504" y="48257"/>
                </a:cubicBezTo>
                <a:cubicBezTo>
                  <a:pt x="13805" y="48257"/>
                  <a:pt x="16105" y="48257"/>
                  <a:pt x="18406" y="48257"/>
                </a:cubicBezTo>
                <a:cubicBezTo>
                  <a:pt x="22982" y="48257"/>
                  <a:pt x="25283" y="48257"/>
                  <a:pt x="27584" y="45959"/>
                </a:cubicBezTo>
                <a:cubicBezTo>
                  <a:pt x="29884" y="45959"/>
                  <a:pt x="29884" y="43660"/>
                  <a:pt x="29884" y="41365"/>
                </a:cubicBezTo>
                <a:cubicBezTo>
                  <a:pt x="29884" y="39066"/>
                  <a:pt x="29884" y="39066"/>
                  <a:pt x="27584" y="36768"/>
                </a:cubicBezTo>
                <a:cubicBezTo>
                  <a:pt x="27584" y="36768"/>
                  <a:pt x="27584" y="34470"/>
                  <a:pt x="25283" y="34470"/>
                </a:cubicBezTo>
                <a:cubicBezTo>
                  <a:pt x="25283" y="34470"/>
                  <a:pt x="22982" y="32171"/>
                  <a:pt x="22982" y="32171"/>
                </a:cubicBezTo>
                <a:cubicBezTo>
                  <a:pt x="20681" y="32171"/>
                  <a:pt x="18406" y="32171"/>
                  <a:pt x="18406" y="29873"/>
                </a:cubicBezTo>
                <a:cubicBezTo>
                  <a:pt x="16105" y="29873"/>
                  <a:pt x="13805" y="29873"/>
                  <a:pt x="11504" y="27575"/>
                </a:cubicBezTo>
                <a:cubicBezTo>
                  <a:pt x="9203" y="27575"/>
                  <a:pt x="9203" y="27575"/>
                  <a:pt x="6902" y="25276"/>
                </a:cubicBezTo>
                <a:cubicBezTo>
                  <a:pt x="4601" y="22978"/>
                  <a:pt x="4601" y="22978"/>
                  <a:pt x="4601" y="20682"/>
                </a:cubicBezTo>
                <a:cubicBezTo>
                  <a:pt x="2301" y="18384"/>
                  <a:pt x="2301" y="18384"/>
                  <a:pt x="2301" y="16086"/>
                </a:cubicBezTo>
                <a:cubicBezTo>
                  <a:pt x="2301" y="13787"/>
                  <a:pt x="2301" y="11489"/>
                  <a:pt x="2301" y="9191"/>
                </a:cubicBezTo>
                <a:cubicBezTo>
                  <a:pt x="4601" y="6892"/>
                  <a:pt x="4601" y="6892"/>
                  <a:pt x="6902" y="4594"/>
                </a:cubicBezTo>
                <a:cubicBezTo>
                  <a:pt x="9203" y="2296"/>
                  <a:pt x="9203" y="2296"/>
                  <a:pt x="13805" y="2296"/>
                </a:cubicBezTo>
                <a:cubicBezTo>
                  <a:pt x="13805" y="0"/>
                  <a:pt x="18406"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4" name="Shape 209">
            <a:extLst>
              <a:ext uri="{FF2B5EF4-FFF2-40B4-BE49-F238E27FC236}">
                <a16:creationId xmlns:a16="http://schemas.microsoft.com/office/drawing/2014/main" id="{B447C5EF-3774-4A04-8448-C176941E29F8}"/>
              </a:ext>
            </a:extLst>
          </xdr:cNvPr>
          <xdr:cNvSpPr/>
        </xdr:nvSpPr>
        <xdr:spPr>
          <a:xfrm>
            <a:off x="225141" y="1178893"/>
            <a:ext cx="28722" cy="71240"/>
          </a:xfrm>
          <a:custGeom>
            <a:avLst/>
            <a:gdLst/>
            <a:ahLst/>
            <a:cxnLst/>
            <a:rect l="0" t="0" r="0" b="0"/>
            <a:pathLst>
              <a:path w="28722" h="71240">
                <a:moveTo>
                  <a:pt x="25278" y="0"/>
                </a:moveTo>
                <a:lnTo>
                  <a:pt x="28722" y="0"/>
                </a:lnTo>
                <a:lnTo>
                  <a:pt x="28722" y="9775"/>
                </a:lnTo>
                <a:lnTo>
                  <a:pt x="25278" y="18387"/>
                </a:lnTo>
                <a:cubicBezTo>
                  <a:pt x="25278" y="22981"/>
                  <a:pt x="22980" y="27577"/>
                  <a:pt x="22980" y="32174"/>
                </a:cubicBezTo>
                <a:cubicBezTo>
                  <a:pt x="18383" y="41365"/>
                  <a:pt x="18383" y="41365"/>
                  <a:pt x="18383" y="41365"/>
                </a:cubicBezTo>
                <a:lnTo>
                  <a:pt x="28722" y="41365"/>
                </a:lnTo>
                <a:lnTo>
                  <a:pt x="28722" y="48260"/>
                </a:lnTo>
                <a:lnTo>
                  <a:pt x="26749" y="48260"/>
                </a:lnTo>
                <a:cubicBezTo>
                  <a:pt x="16085" y="48260"/>
                  <a:pt x="16085" y="48260"/>
                  <a:pt x="16085" y="48260"/>
                </a:cubicBezTo>
                <a:cubicBezTo>
                  <a:pt x="9193" y="71240"/>
                  <a:pt x="9193" y="71240"/>
                  <a:pt x="9193" y="71240"/>
                </a:cubicBezTo>
                <a:cubicBezTo>
                  <a:pt x="0" y="71240"/>
                  <a:pt x="0" y="71240"/>
                  <a:pt x="0" y="71240"/>
                </a:cubicBezTo>
                <a:cubicBezTo>
                  <a:pt x="25278" y="0"/>
                  <a:pt x="25278"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5" name="Shape 210">
            <a:extLst>
              <a:ext uri="{FF2B5EF4-FFF2-40B4-BE49-F238E27FC236}">
                <a16:creationId xmlns:a16="http://schemas.microsoft.com/office/drawing/2014/main" id="{F896AA59-2BBB-4F9F-A18A-53B194EF4435}"/>
              </a:ext>
            </a:extLst>
          </xdr:cNvPr>
          <xdr:cNvSpPr/>
        </xdr:nvSpPr>
        <xdr:spPr>
          <a:xfrm>
            <a:off x="253863" y="1178893"/>
            <a:ext cx="31021" cy="71240"/>
          </a:xfrm>
          <a:custGeom>
            <a:avLst/>
            <a:gdLst/>
            <a:ahLst/>
            <a:cxnLst/>
            <a:rect l="0" t="0" r="0" b="0"/>
            <a:pathLst>
              <a:path w="31021" h="71240">
                <a:moveTo>
                  <a:pt x="0" y="0"/>
                </a:moveTo>
                <a:lnTo>
                  <a:pt x="4590" y="0"/>
                </a:lnTo>
                <a:cubicBezTo>
                  <a:pt x="5738" y="0"/>
                  <a:pt x="5738" y="0"/>
                  <a:pt x="5738" y="0"/>
                </a:cubicBezTo>
                <a:cubicBezTo>
                  <a:pt x="31021" y="71240"/>
                  <a:pt x="31021" y="71240"/>
                  <a:pt x="31021" y="71240"/>
                </a:cubicBezTo>
                <a:cubicBezTo>
                  <a:pt x="19543" y="71240"/>
                  <a:pt x="19543" y="71240"/>
                  <a:pt x="19543" y="71240"/>
                </a:cubicBezTo>
                <a:lnTo>
                  <a:pt x="12640" y="48260"/>
                </a:lnTo>
                <a:lnTo>
                  <a:pt x="0" y="48260"/>
                </a:lnTo>
                <a:lnTo>
                  <a:pt x="0" y="41365"/>
                </a:lnTo>
                <a:lnTo>
                  <a:pt x="10339" y="41365"/>
                </a:lnTo>
                <a:cubicBezTo>
                  <a:pt x="8039" y="32174"/>
                  <a:pt x="8039" y="32174"/>
                  <a:pt x="8039" y="32174"/>
                </a:cubicBezTo>
                <a:cubicBezTo>
                  <a:pt x="5738" y="27577"/>
                  <a:pt x="5738" y="22981"/>
                  <a:pt x="3450" y="18387"/>
                </a:cubicBezTo>
                <a:cubicBezTo>
                  <a:pt x="3450" y="16088"/>
                  <a:pt x="1152" y="11492"/>
                  <a:pt x="1152" y="6895"/>
                </a:cubicBezTo>
                <a:lnTo>
                  <a:pt x="0" y="9775"/>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6" name="Shape 211">
            <a:extLst>
              <a:ext uri="{FF2B5EF4-FFF2-40B4-BE49-F238E27FC236}">
                <a16:creationId xmlns:a16="http://schemas.microsoft.com/office/drawing/2014/main" id="{5DB7AA8E-B2E2-401D-A4E2-0B1FB4A2E018}"/>
              </a:ext>
            </a:extLst>
          </xdr:cNvPr>
          <xdr:cNvSpPr/>
        </xdr:nvSpPr>
        <xdr:spPr>
          <a:xfrm>
            <a:off x="291786" y="1194985"/>
            <a:ext cx="22969" cy="57446"/>
          </a:xfrm>
          <a:custGeom>
            <a:avLst/>
            <a:gdLst/>
            <a:ahLst/>
            <a:cxnLst/>
            <a:rect l="0" t="0" r="0" b="0"/>
            <a:pathLst>
              <a:path w="22969" h="57446">
                <a:moveTo>
                  <a:pt x="22969" y="0"/>
                </a:moveTo>
                <a:lnTo>
                  <a:pt x="22969" y="7660"/>
                </a:lnTo>
                <a:lnTo>
                  <a:pt x="18381" y="9187"/>
                </a:lnTo>
                <a:cubicBezTo>
                  <a:pt x="16080" y="11486"/>
                  <a:pt x="16080" y="11486"/>
                  <a:pt x="13779" y="13784"/>
                </a:cubicBezTo>
                <a:cubicBezTo>
                  <a:pt x="11478" y="16082"/>
                  <a:pt x="11478" y="18381"/>
                  <a:pt x="9177" y="20679"/>
                </a:cubicBezTo>
                <a:cubicBezTo>
                  <a:pt x="9177" y="22977"/>
                  <a:pt x="9177" y="25273"/>
                  <a:pt x="9177" y="27571"/>
                </a:cubicBezTo>
                <a:cubicBezTo>
                  <a:pt x="9177" y="34466"/>
                  <a:pt x="11478" y="39062"/>
                  <a:pt x="13779" y="43658"/>
                </a:cubicBezTo>
                <a:lnTo>
                  <a:pt x="22969" y="48248"/>
                </a:lnTo>
                <a:lnTo>
                  <a:pt x="22969" y="56874"/>
                </a:lnTo>
                <a:lnTo>
                  <a:pt x="20681" y="57446"/>
                </a:lnTo>
                <a:cubicBezTo>
                  <a:pt x="13779" y="57446"/>
                  <a:pt x="9177" y="52850"/>
                  <a:pt x="4602" y="48254"/>
                </a:cubicBezTo>
                <a:cubicBezTo>
                  <a:pt x="2301" y="43658"/>
                  <a:pt x="0" y="36764"/>
                  <a:pt x="0" y="27571"/>
                </a:cubicBezTo>
                <a:cubicBezTo>
                  <a:pt x="0" y="25273"/>
                  <a:pt x="0" y="20679"/>
                  <a:pt x="2301" y="16082"/>
                </a:cubicBezTo>
                <a:cubicBezTo>
                  <a:pt x="2301" y="13784"/>
                  <a:pt x="4602" y="11486"/>
                  <a:pt x="6877" y="9187"/>
                </a:cubicBezTo>
                <a:cubicBezTo>
                  <a:pt x="9177" y="6889"/>
                  <a:pt x="11478" y="4591"/>
                  <a:pt x="13779" y="2295"/>
                </a:cubicBezTo>
                <a:lnTo>
                  <a:pt x="2296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7" name="Shape 212">
            <a:extLst>
              <a:ext uri="{FF2B5EF4-FFF2-40B4-BE49-F238E27FC236}">
                <a16:creationId xmlns:a16="http://schemas.microsoft.com/office/drawing/2014/main" id="{AD30CB15-F9A6-46CA-8A8C-EB232C32D3C4}"/>
              </a:ext>
            </a:extLst>
          </xdr:cNvPr>
          <xdr:cNvSpPr/>
        </xdr:nvSpPr>
        <xdr:spPr>
          <a:xfrm>
            <a:off x="314755" y="1172001"/>
            <a:ext cx="22995" cy="79858"/>
          </a:xfrm>
          <a:custGeom>
            <a:avLst/>
            <a:gdLst/>
            <a:ahLst/>
            <a:cxnLst/>
            <a:rect l="0" t="0" r="0" b="0"/>
            <a:pathLst>
              <a:path w="22995" h="79858">
                <a:moveTo>
                  <a:pt x="13792" y="0"/>
                </a:moveTo>
                <a:cubicBezTo>
                  <a:pt x="22995" y="0"/>
                  <a:pt x="22995" y="0"/>
                  <a:pt x="22995" y="0"/>
                </a:cubicBezTo>
                <a:cubicBezTo>
                  <a:pt x="22995" y="78132"/>
                  <a:pt x="22995" y="78132"/>
                  <a:pt x="22995" y="78132"/>
                </a:cubicBezTo>
                <a:cubicBezTo>
                  <a:pt x="16093" y="78132"/>
                  <a:pt x="16093" y="78132"/>
                  <a:pt x="16093" y="78132"/>
                </a:cubicBezTo>
                <a:cubicBezTo>
                  <a:pt x="13792" y="71238"/>
                  <a:pt x="13792" y="71238"/>
                  <a:pt x="13792" y="71238"/>
                </a:cubicBezTo>
                <a:cubicBezTo>
                  <a:pt x="11491" y="73536"/>
                  <a:pt x="9190" y="75834"/>
                  <a:pt x="6890" y="78132"/>
                </a:cubicBezTo>
                <a:lnTo>
                  <a:pt x="0" y="79858"/>
                </a:lnTo>
                <a:lnTo>
                  <a:pt x="0" y="71232"/>
                </a:lnTo>
                <a:lnTo>
                  <a:pt x="13" y="71238"/>
                </a:lnTo>
                <a:cubicBezTo>
                  <a:pt x="2314" y="71238"/>
                  <a:pt x="4589" y="71238"/>
                  <a:pt x="6890" y="68940"/>
                </a:cubicBezTo>
                <a:cubicBezTo>
                  <a:pt x="9190" y="68940"/>
                  <a:pt x="11491" y="66642"/>
                  <a:pt x="13792" y="64344"/>
                </a:cubicBezTo>
                <a:cubicBezTo>
                  <a:pt x="13792" y="36768"/>
                  <a:pt x="13792" y="36768"/>
                  <a:pt x="13792" y="36768"/>
                </a:cubicBezTo>
                <a:cubicBezTo>
                  <a:pt x="11491" y="34470"/>
                  <a:pt x="9190" y="32171"/>
                  <a:pt x="6890" y="32171"/>
                </a:cubicBezTo>
                <a:cubicBezTo>
                  <a:pt x="4589" y="32171"/>
                  <a:pt x="4589" y="29873"/>
                  <a:pt x="2314" y="29873"/>
                </a:cubicBezTo>
                <a:lnTo>
                  <a:pt x="0" y="30643"/>
                </a:lnTo>
                <a:lnTo>
                  <a:pt x="0" y="22984"/>
                </a:lnTo>
                <a:lnTo>
                  <a:pt x="13" y="22981"/>
                </a:lnTo>
                <a:cubicBezTo>
                  <a:pt x="2314" y="22981"/>
                  <a:pt x="4589" y="25279"/>
                  <a:pt x="6890" y="25279"/>
                </a:cubicBezTo>
                <a:cubicBezTo>
                  <a:pt x="9190" y="27575"/>
                  <a:pt x="11491" y="27575"/>
                  <a:pt x="13792" y="29873"/>
                </a:cubicBezTo>
                <a:cubicBezTo>
                  <a:pt x="13792" y="20682"/>
                  <a:pt x="13792" y="20682"/>
                  <a:pt x="13792" y="20682"/>
                </a:cubicBezTo>
                <a:cubicBezTo>
                  <a:pt x="13792" y="0"/>
                  <a:pt x="13792" y="0"/>
                  <a:pt x="1379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8" name="Shape 213">
            <a:extLst>
              <a:ext uri="{FF2B5EF4-FFF2-40B4-BE49-F238E27FC236}">
                <a16:creationId xmlns:a16="http://schemas.microsoft.com/office/drawing/2014/main" id="{22D78178-E0B0-4D15-B607-2B45D7130A90}"/>
              </a:ext>
            </a:extLst>
          </xdr:cNvPr>
          <xdr:cNvSpPr/>
        </xdr:nvSpPr>
        <xdr:spPr>
          <a:xfrm>
            <a:off x="356131" y="1194982"/>
            <a:ext cx="73521" cy="55152"/>
          </a:xfrm>
          <a:custGeom>
            <a:avLst/>
            <a:gdLst/>
            <a:ahLst/>
            <a:cxnLst/>
            <a:rect l="0" t="0" r="0" b="0"/>
            <a:pathLst>
              <a:path w="73521" h="55152">
                <a:moveTo>
                  <a:pt x="25257" y="0"/>
                </a:moveTo>
                <a:cubicBezTo>
                  <a:pt x="29859" y="0"/>
                  <a:pt x="32159" y="2298"/>
                  <a:pt x="34460" y="4594"/>
                </a:cubicBezTo>
                <a:cubicBezTo>
                  <a:pt x="36761" y="4594"/>
                  <a:pt x="39062" y="6892"/>
                  <a:pt x="39062" y="11489"/>
                </a:cubicBezTo>
                <a:cubicBezTo>
                  <a:pt x="41362" y="6892"/>
                  <a:pt x="45938" y="4594"/>
                  <a:pt x="48239" y="4594"/>
                </a:cubicBezTo>
                <a:cubicBezTo>
                  <a:pt x="50540" y="2298"/>
                  <a:pt x="52841" y="0"/>
                  <a:pt x="57442" y="0"/>
                </a:cubicBezTo>
                <a:cubicBezTo>
                  <a:pt x="62044" y="0"/>
                  <a:pt x="66619" y="2298"/>
                  <a:pt x="68920" y="6892"/>
                </a:cubicBezTo>
                <a:cubicBezTo>
                  <a:pt x="71221" y="9191"/>
                  <a:pt x="73521" y="13787"/>
                  <a:pt x="73521" y="20682"/>
                </a:cubicBezTo>
                <a:cubicBezTo>
                  <a:pt x="73521" y="55152"/>
                  <a:pt x="73521" y="55152"/>
                  <a:pt x="73521" y="55152"/>
                </a:cubicBezTo>
                <a:cubicBezTo>
                  <a:pt x="64345" y="55152"/>
                  <a:pt x="64345" y="55152"/>
                  <a:pt x="64345" y="55152"/>
                </a:cubicBezTo>
                <a:cubicBezTo>
                  <a:pt x="64345" y="22981"/>
                  <a:pt x="64345" y="22981"/>
                  <a:pt x="64345" y="22981"/>
                </a:cubicBezTo>
                <a:cubicBezTo>
                  <a:pt x="64345" y="18384"/>
                  <a:pt x="62044" y="13787"/>
                  <a:pt x="62044" y="11489"/>
                </a:cubicBezTo>
                <a:cubicBezTo>
                  <a:pt x="59743" y="9191"/>
                  <a:pt x="57442" y="9191"/>
                  <a:pt x="55141" y="9191"/>
                </a:cubicBezTo>
                <a:cubicBezTo>
                  <a:pt x="50540" y="9191"/>
                  <a:pt x="45938" y="11489"/>
                  <a:pt x="41362" y="16086"/>
                </a:cubicBezTo>
                <a:cubicBezTo>
                  <a:pt x="41362" y="55152"/>
                  <a:pt x="41362" y="55152"/>
                  <a:pt x="41362" y="55152"/>
                </a:cubicBezTo>
                <a:cubicBezTo>
                  <a:pt x="32159" y="55152"/>
                  <a:pt x="32159" y="55152"/>
                  <a:pt x="32159" y="55152"/>
                </a:cubicBezTo>
                <a:cubicBezTo>
                  <a:pt x="32159" y="22981"/>
                  <a:pt x="32159" y="22981"/>
                  <a:pt x="32159" y="22981"/>
                </a:cubicBezTo>
                <a:cubicBezTo>
                  <a:pt x="32159" y="18384"/>
                  <a:pt x="32159" y="13787"/>
                  <a:pt x="29859" y="11489"/>
                </a:cubicBezTo>
                <a:cubicBezTo>
                  <a:pt x="27558" y="9191"/>
                  <a:pt x="25257" y="9191"/>
                  <a:pt x="22982" y="9191"/>
                </a:cubicBezTo>
                <a:cubicBezTo>
                  <a:pt x="18380" y="9191"/>
                  <a:pt x="13779" y="11489"/>
                  <a:pt x="9177" y="16086"/>
                </a:cubicBezTo>
                <a:cubicBezTo>
                  <a:pt x="9177" y="55152"/>
                  <a:pt x="9177" y="55152"/>
                  <a:pt x="9177" y="55152"/>
                </a:cubicBezTo>
                <a:cubicBezTo>
                  <a:pt x="0" y="55152"/>
                  <a:pt x="0" y="55152"/>
                  <a:pt x="0" y="55152"/>
                </a:cubicBezTo>
                <a:cubicBezTo>
                  <a:pt x="0" y="2298"/>
                  <a:pt x="0" y="2298"/>
                  <a:pt x="0" y="2298"/>
                </a:cubicBezTo>
                <a:cubicBezTo>
                  <a:pt x="6876" y="2298"/>
                  <a:pt x="6876" y="2298"/>
                  <a:pt x="6876" y="2298"/>
                </a:cubicBezTo>
                <a:cubicBezTo>
                  <a:pt x="9177" y="9191"/>
                  <a:pt x="9177" y="9191"/>
                  <a:pt x="9177" y="9191"/>
                </a:cubicBezTo>
                <a:cubicBezTo>
                  <a:pt x="11478" y="6892"/>
                  <a:pt x="13779" y="4594"/>
                  <a:pt x="16080" y="2298"/>
                </a:cubicBezTo>
                <a:cubicBezTo>
                  <a:pt x="18380" y="2298"/>
                  <a:pt x="20681" y="0"/>
                  <a:pt x="2525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9" name="Shape 214">
            <a:extLst>
              <a:ext uri="{FF2B5EF4-FFF2-40B4-BE49-F238E27FC236}">
                <a16:creationId xmlns:a16="http://schemas.microsoft.com/office/drawing/2014/main" id="{D5052C1C-7C5B-40C0-8D79-C4E0FE10CB78}"/>
              </a:ext>
            </a:extLst>
          </xdr:cNvPr>
          <xdr:cNvSpPr/>
        </xdr:nvSpPr>
        <xdr:spPr>
          <a:xfrm>
            <a:off x="448033" y="1197280"/>
            <a:ext cx="9203" cy="52854"/>
          </a:xfrm>
          <a:custGeom>
            <a:avLst/>
            <a:gdLst/>
            <a:ahLst/>
            <a:cxnLst/>
            <a:rect l="0" t="0" r="0" b="0"/>
            <a:pathLst>
              <a:path w="9203" h="52854">
                <a:moveTo>
                  <a:pt x="0" y="0"/>
                </a:moveTo>
                <a:cubicBezTo>
                  <a:pt x="9203" y="0"/>
                  <a:pt x="9203" y="0"/>
                  <a:pt x="9203" y="0"/>
                </a:cubicBezTo>
                <a:cubicBezTo>
                  <a:pt x="9203" y="52854"/>
                  <a:pt x="9203" y="52854"/>
                  <a:pt x="9203"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0" name="Shape 215">
            <a:extLst>
              <a:ext uri="{FF2B5EF4-FFF2-40B4-BE49-F238E27FC236}">
                <a16:creationId xmlns:a16="http://schemas.microsoft.com/office/drawing/2014/main" id="{129D76CC-AF9E-455A-8BE0-E3E79B8FEF2C}"/>
              </a:ext>
            </a:extLst>
          </xdr:cNvPr>
          <xdr:cNvSpPr/>
        </xdr:nvSpPr>
        <xdr:spPr>
          <a:xfrm>
            <a:off x="448033" y="1174299"/>
            <a:ext cx="11504" cy="11489"/>
          </a:xfrm>
          <a:custGeom>
            <a:avLst/>
            <a:gdLst/>
            <a:ahLst/>
            <a:cxnLst/>
            <a:rect l="0" t="0" r="0" b="0"/>
            <a:pathLst>
              <a:path w="11504" h="11489">
                <a:moveTo>
                  <a:pt x="4602" y="0"/>
                </a:moveTo>
                <a:cubicBezTo>
                  <a:pt x="6902" y="0"/>
                  <a:pt x="9203" y="0"/>
                  <a:pt x="9203" y="2298"/>
                </a:cubicBezTo>
                <a:cubicBezTo>
                  <a:pt x="11504" y="2298"/>
                  <a:pt x="11504" y="4594"/>
                  <a:pt x="11504" y="6892"/>
                </a:cubicBezTo>
                <a:cubicBezTo>
                  <a:pt x="11504" y="6892"/>
                  <a:pt x="11504" y="9191"/>
                  <a:pt x="9203" y="9191"/>
                </a:cubicBezTo>
                <a:cubicBezTo>
                  <a:pt x="9203" y="11489"/>
                  <a:pt x="6902" y="11489"/>
                  <a:pt x="4602" y="11489"/>
                </a:cubicBezTo>
                <a:cubicBezTo>
                  <a:pt x="4602" y="11489"/>
                  <a:pt x="2301" y="11489"/>
                  <a:pt x="0" y="9191"/>
                </a:cubicBezTo>
                <a:cubicBezTo>
                  <a:pt x="0" y="9191"/>
                  <a:pt x="0" y="6892"/>
                  <a:pt x="0" y="6892"/>
                </a:cubicBezTo>
                <a:cubicBezTo>
                  <a:pt x="0" y="4594"/>
                  <a:pt x="0" y="2298"/>
                  <a:pt x="0" y="2298"/>
                </a:cubicBezTo>
                <a:cubicBezTo>
                  <a:pt x="2301" y="0"/>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1" name="Shape 216">
            <a:extLst>
              <a:ext uri="{FF2B5EF4-FFF2-40B4-BE49-F238E27FC236}">
                <a16:creationId xmlns:a16="http://schemas.microsoft.com/office/drawing/2014/main" id="{48BC3AD6-47A2-4E83-8370-B67B32AB51AB}"/>
              </a:ext>
            </a:extLst>
          </xdr:cNvPr>
          <xdr:cNvSpPr/>
        </xdr:nvSpPr>
        <xdr:spPr>
          <a:xfrm>
            <a:off x="477917" y="1194982"/>
            <a:ext cx="43663" cy="55152"/>
          </a:xfrm>
          <a:custGeom>
            <a:avLst/>
            <a:gdLst/>
            <a:ahLst/>
            <a:cxnLst/>
            <a:rect l="0" t="0" r="0" b="0"/>
            <a:pathLst>
              <a:path w="43663" h="55152">
                <a:moveTo>
                  <a:pt x="25283" y="0"/>
                </a:moveTo>
                <a:cubicBezTo>
                  <a:pt x="32159" y="0"/>
                  <a:pt x="36761" y="2298"/>
                  <a:pt x="39062" y="6892"/>
                </a:cubicBezTo>
                <a:cubicBezTo>
                  <a:pt x="41363" y="9191"/>
                  <a:pt x="43663" y="13787"/>
                  <a:pt x="43663" y="20682"/>
                </a:cubicBezTo>
                <a:cubicBezTo>
                  <a:pt x="43663" y="55152"/>
                  <a:pt x="43663" y="55152"/>
                  <a:pt x="43663" y="55152"/>
                </a:cubicBezTo>
                <a:cubicBezTo>
                  <a:pt x="34460" y="55152"/>
                  <a:pt x="34460" y="55152"/>
                  <a:pt x="34460" y="55152"/>
                </a:cubicBezTo>
                <a:cubicBezTo>
                  <a:pt x="34460" y="22981"/>
                  <a:pt x="34460" y="22981"/>
                  <a:pt x="34460" y="22981"/>
                </a:cubicBezTo>
                <a:cubicBezTo>
                  <a:pt x="34460" y="18384"/>
                  <a:pt x="32159" y="13787"/>
                  <a:pt x="32159" y="11489"/>
                </a:cubicBezTo>
                <a:cubicBezTo>
                  <a:pt x="29859" y="9191"/>
                  <a:pt x="27558" y="9191"/>
                  <a:pt x="22982" y="9191"/>
                </a:cubicBezTo>
                <a:cubicBezTo>
                  <a:pt x="20681" y="9191"/>
                  <a:pt x="18381" y="9191"/>
                  <a:pt x="16080" y="11489"/>
                </a:cubicBezTo>
                <a:cubicBezTo>
                  <a:pt x="13779" y="11489"/>
                  <a:pt x="11478" y="13787"/>
                  <a:pt x="9177" y="16086"/>
                </a:cubicBezTo>
                <a:cubicBezTo>
                  <a:pt x="9177" y="55152"/>
                  <a:pt x="9177" y="55152"/>
                  <a:pt x="9177" y="55152"/>
                </a:cubicBezTo>
                <a:cubicBezTo>
                  <a:pt x="0" y="55152"/>
                  <a:pt x="0" y="55152"/>
                  <a:pt x="0" y="55152"/>
                </a:cubicBezTo>
                <a:cubicBezTo>
                  <a:pt x="0" y="2298"/>
                  <a:pt x="0" y="2298"/>
                  <a:pt x="0" y="2298"/>
                </a:cubicBezTo>
                <a:cubicBezTo>
                  <a:pt x="6877" y="2298"/>
                  <a:pt x="6877" y="2298"/>
                  <a:pt x="6877" y="2298"/>
                </a:cubicBezTo>
                <a:cubicBezTo>
                  <a:pt x="9177" y="9191"/>
                  <a:pt x="9177" y="9191"/>
                  <a:pt x="9177" y="9191"/>
                </a:cubicBezTo>
                <a:cubicBezTo>
                  <a:pt x="11478" y="6892"/>
                  <a:pt x="13779" y="4594"/>
                  <a:pt x="16080" y="2298"/>
                </a:cubicBezTo>
                <a:cubicBezTo>
                  <a:pt x="18381" y="2298"/>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2" name="Shape 217">
            <a:extLst>
              <a:ext uri="{FF2B5EF4-FFF2-40B4-BE49-F238E27FC236}">
                <a16:creationId xmlns:a16="http://schemas.microsoft.com/office/drawing/2014/main" id="{EED8AFCA-0C7B-4E80-A49C-C5DC6697A205}"/>
              </a:ext>
            </a:extLst>
          </xdr:cNvPr>
          <xdr:cNvSpPr/>
        </xdr:nvSpPr>
        <xdr:spPr>
          <a:xfrm>
            <a:off x="539960"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3" name="Shape 218">
            <a:extLst>
              <a:ext uri="{FF2B5EF4-FFF2-40B4-BE49-F238E27FC236}">
                <a16:creationId xmlns:a16="http://schemas.microsoft.com/office/drawing/2014/main" id="{DA48690D-3C15-4DA3-8958-52A82019519E}"/>
              </a:ext>
            </a:extLst>
          </xdr:cNvPr>
          <xdr:cNvSpPr/>
        </xdr:nvSpPr>
        <xdr:spPr>
          <a:xfrm>
            <a:off x="537660" y="1174299"/>
            <a:ext cx="13779" cy="11489"/>
          </a:xfrm>
          <a:custGeom>
            <a:avLst/>
            <a:gdLst/>
            <a:ahLst/>
            <a:cxnLst/>
            <a:rect l="0" t="0" r="0" b="0"/>
            <a:pathLst>
              <a:path w="13779" h="11489">
                <a:moveTo>
                  <a:pt x="6902" y="0"/>
                </a:moveTo>
                <a:cubicBezTo>
                  <a:pt x="9177" y="0"/>
                  <a:pt x="9177" y="0"/>
                  <a:pt x="11478" y="2298"/>
                </a:cubicBezTo>
                <a:cubicBezTo>
                  <a:pt x="11478" y="2298"/>
                  <a:pt x="13779" y="4594"/>
                  <a:pt x="13779" y="6892"/>
                </a:cubicBezTo>
                <a:cubicBezTo>
                  <a:pt x="13779" y="6892"/>
                  <a:pt x="11478" y="9191"/>
                  <a:pt x="11478" y="9191"/>
                </a:cubicBezTo>
                <a:cubicBezTo>
                  <a:pt x="11478" y="11489"/>
                  <a:pt x="9177" y="11489"/>
                  <a:pt x="6902" y="11489"/>
                </a:cubicBezTo>
                <a:cubicBezTo>
                  <a:pt x="4602" y="11489"/>
                  <a:pt x="4602" y="11489"/>
                  <a:pt x="2301" y="9191"/>
                </a:cubicBezTo>
                <a:cubicBezTo>
                  <a:pt x="2301" y="9191"/>
                  <a:pt x="0" y="6892"/>
                  <a:pt x="0" y="6892"/>
                </a:cubicBezTo>
                <a:cubicBezTo>
                  <a:pt x="0" y="4594"/>
                  <a:pt x="2301" y="2298"/>
                  <a:pt x="2301" y="2298"/>
                </a:cubicBezTo>
                <a:cubicBezTo>
                  <a:pt x="4602" y="0"/>
                  <a:pt x="4602" y="0"/>
                  <a:pt x="69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4" name="Shape 219">
            <a:extLst>
              <a:ext uri="{FF2B5EF4-FFF2-40B4-BE49-F238E27FC236}">
                <a16:creationId xmlns:a16="http://schemas.microsoft.com/office/drawing/2014/main" id="{50EC2FC2-2279-42D6-811B-C0182B3F33BA}"/>
              </a:ext>
            </a:extLst>
          </xdr:cNvPr>
          <xdr:cNvSpPr/>
        </xdr:nvSpPr>
        <xdr:spPr>
          <a:xfrm>
            <a:off x="562942" y="1194982"/>
            <a:ext cx="39062" cy="55152"/>
          </a:xfrm>
          <a:custGeom>
            <a:avLst/>
            <a:gdLst/>
            <a:ahLst/>
            <a:cxnLst/>
            <a:rect l="0" t="0" r="0" b="0"/>
            <a:pathLst>
              <a:path w="39062" h="55152">
                <a:moveTo>
                  <a:pt x="20681" y="0"/>
                </a:moveTo>
                <a:cubicBezTo>
                  <a:pt x="25257" y="0"/>
                  <a:pt x="27558" y="0"/>
                  <a:pt x="29859" y="2298"/>
                </a:cubicBezTo>
                <a:cubicBezTo>
                  <a:pt x="34460" y="2298"/>
                  <a:pt x="36761" y="4594"/>
                  <a:pt x="39062" y="6892"/>
                </a:cubicBezTo>
                <a:cubicBezTo>
                  <a:pt x="34460" y="11489"/>
                  <a:pt x="34460" y="11489"/>
                  <a:pt x="34460" y="11489"/>
                </a:cubicBezTo>
                <a:cubicBezTo>
                  <a:pt x="32159" y="11489"/>
                  <a:pt x="29859" y="9191"/>
                  <a:pt x="27558" y="9191"/>
                </a:cubicBezTo>
                <a:cubicBezTo>
                  <a:pt x="27558" y="6892"/>
                  <a:pt x="25257" y="6892"/>
                  <a:pt x="22982" y="6892"/>
                </a:cubicBezTo>
                <a:cubicBezTo>
                  <a:pt x="18381" y="6892"/>
                  <a:pt x="16080" y="6892"/>
                  <a:pt x="13779" y="9191"/>
                </a:cubicBezTo>
                <a:cubicBezTo>
                  <a:pt x="13779" y="11489"/>
                  <a:pt x="11478" y="13787"/>
                  <a:pt x="11478" y="13787"/>
                </a:cubicBezTo>
                <a:cubicBezTo>
                  <a:pt x="11478" y="16086"/>
                  <a:pt x="11478" y="16086"/>
                  <a:pt x="13779" y="18384"/>
                </a:cubicBezTo>
                <a:cubicBezTo>
                  <a:pt x="13779" y="18384"/>
                  <a:pt x="13779" y="20682"/>
                  <a:pt x="16080" y="20682"/>
                </a:cubicBezTo>
                <a:cubicBezTo>
                  <a:pt x="16080" y="20682"/>
                  <a:pt x="18381" y="20682"/>
                  <a:pt x="18381" y="22981"/>
                </a:cubicBezTo>
                <a:cubicBezTo>
                  <a:pt x="20681" y="22981"/>
                  <a:pt x="22982" y="22981"/>
                  <a:pt x="22982" y="22981"/>
                </a:cubicBezTo>
                <a:cubicBezTo>
                  <a:pt x="25257" y="25276"/>
                  <a:pt x="27558" y="25276"/>
                  <a:pt x="29859" y="25276"/>
                </a:cubicBezTo>
                <a:cubicBezTo>
                  <a:pt x="32159" y="27575"/>
                  <a:pt x="32159" y="27575"/>
                  <a:pt x="34460" y="29873"/>
                </a:cubicBezTo>
                <a:cubicBezTo>
                  <a:pt x="36761" y="29873"/>
                  <a:pt x="36761" y="32171"/>
                  <a:pt x="39062" y="32171"/>
                </a:cubicBezTo>
                <a:cubicBezTo>
                  <a:pt x="39062" y="34470"/>
                  <a:pt x="39062" y="36768"/>
                  <a:pt x="39062" y="39066"/>
                </a:cubicBezTo>
                <a:cubicBezTo>
                  <a:pt x="39062" y="41364"/>
                  <a:pt x="39062" y="43661"/>
                  <a:pt x="39062" y="45960"/>
                </a:cubicBezTo>
                <a:cubicBezTo>
                  <a:pt x="36761" y="48258"/>
                  <a:pt x="36761" y="48258"/>
                  <a:pt x="34460" y="50556"/>
                </a:cubicBezTo>
                <a:cubicBezTo>
                  <a:pt x="34460" y="52854"/>
                  <a:pt x="32159" y="52854"/>
                  <a:pt x="29859" y="52854"/>
                </a:cubicBezTo>
                <a:cubicBezTo>
                  <a:pt x="27558" y="55152"/>
                  <a:pt x="22982" y="55152"/>
                  <a:pt x="20681" y="55152"/>
                </a:cubicBezTo>
                <a:cubicBezTo>
                  <a:pt x="16080" y="55152"/>
                  <a:pt x="13779" y="55152"/>
                  <a:pt x="9177" y="52854"/>
                </a:cubicBezTo>
                <a:cubicBezTo>
                  <a:pt x="6877" y="52854"/>
                  <a:pt x="4576" y="50556"/>
                  <a:pt x="0" y="48258"/>
                </a:cubicBezTo>
                <a:lnTo>
                  <a:pt x="4576" y="43661"/>
                </a:lnTo>
                <a:cubicBezTo>
                  <a:pt x="6877" y="43661"/>
                  <a:pt x="9177" y="45960"/>
                  <a:pt x="11478" y="48258"/>
                </a:cubicBezTo>
                <a:cubicBezTo>
                  <a:pt x="13779" y="48258"/>
                  <a:pt x="18381" y="48258"/>
                  <a:pt x="20681" y="48258"/>
                </a:cubicBezTo>
                <a:cubicBezTo>
                  <a:pt x="22982" y="48258"/>
                  <a:pt x="27558" y="48258"/>
                  <a:pt x="27558" y="45960"/>
                </a:cubicBezTo>
                <a:cubicBezTo>
                  <a:pt x="29859" y="45960"/>
                  <a:pt x="32159" y="43661"/>
                  <a:pt x="32159" y="41364"/>
                </a:cubicBezTo>
                <a:cubicBezTo>
                  <a:pt x="32159" y="39066"/>
                  <a:pt x="29859" y="39066"/>
                  <a:pt x="29859" y="36768"/>
                </a:cubicBezTo>
                <a:cubicBezTo>
                  <a:pt x="29859" y="36768"/>
                  <a:pt x="27558" y="34470"/>
                  <a:pt x="27558" y="34470"/>
                </a:cubicBezTo>
                <a:cubicBezTo>
                  <a:pt x="25257" y="34470"/>
                  <a:pt x="25257" y="32171"/>
                  <a:pt x="22982" y="32171"/>
                </a:cubicBezTo>
                <a:cubicBezTo>
                  <a:pt x="20681" y="32171"/>
                  <a:pt x="20681" y="32171"/>
                  <a:pt x="18381" y="29873"/>
                </a:cubicBezTo>
                <a:cubicBezTo>
                  <a:pt x="16080" y="29873"/>
                  <a:pt x="16080" y="29873"/>
                  <a:pt x="13779" y="27574"/>
                </a:cubicBezTo>
                <a:cubicBezTo>
                  <a:pt x="11478" y="27574"/>
                  <a:pt x="9177" y="27574"/>
                  <a:pt x="9177" y="25276"/>
                </a:cubicBezTo>
                <a:cubicBezTo>
                  <a:pt x="6877" y="25276"/>
                  <a:pt x="4576" y="22981"/>
                  <a:pt x="4576" y="20682"/>
                </a:cubicBezTo>
                <a:cubicBezTo>
                  <a:pt x="4576" y="20682"/>
                  <a:pt x="2301" y="18384"/>
                  <a:pt x="2301" y="16086"/>
                </a:cubicBezTo>
                <a:cubicBezTo>
                  <a:pt x="2301" y="13787"/>
                  <a:pt x="4576" y="11489"/>
                  <a:pt x="4576" y="9191"/>
                </a:cubicBezTo>
                <a:cubicBezTo>
                  <a:pt x="4576" y="6892"/>
                  <a:pt x="6877" y="6892"/>
                  <a:pt x="9177" y="4594"/>
                </a:cubicBezTo>
                <a:cubicBezTo>
                  <a:pt x="9177" y="2298"/>
                  <a:pt x="11478" y="2298"/>
                  <a:pt x="13779" y="2298"/>
                </a:cubicBezTo>
                <a:cubicBezTo>
                  <a:pt x="16080" y="0"/>
                  <a:pt x="18381"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5" name="Shape 220">
            <a:extLst>
              <a:ext uri="{FF2B5EF4-FFF2-40B4-BE49-F238E27FC236}">
                <a16:creationId xmlns:a16="http://schemas.microsoft.com/office/drawing/2014/main" id="{0BC590EC-8041-4C48-B404-7920EBAF9398}"/>
              </a:ext>
            </a:extLst>
          </xdr:cNvPr>
          <xdr:cNvSpPr/>
        </xdr:nvSpPr>
        <xdr:spPr>
          <a:xfrm>
            <a:off x="611181" y="1183490"/>
            <a:ext cx="34486" cy="68942"/>
          </a:xfrm>
          <a:custGeom>
            <a:avLst/>
            <a:gdLst/>
            <a:ahLst/>
            <a:cxnLst/>
            <a:rect l="0" t="0" r="0" b="0"/>
            <a:pathLst>
              <a:path w="34486" h="68942">
                <a:moveTo>
                  <a:pt x="9203" y="0"/>
                </a:moveTo>
                <a:cubicBezTo>
                  <a:pt x="16106" y="0"/>
                  <a:pt x="16106" y="0"/>
                  <a:pt x="16106" y="0"/>
                </a:cubicBezTo>
                <a:cubicBezTo>
                  <a:pt x="16106" y="13790"/>
                  <a:pt x="16106" y="13790"/>
                  <a:pt x="16106" y="13790"/>
                </a:cubicBezTo>
                <a:cubicBezTo>
                  <a:pt x="32185" y="13790"/>
                  <a:pt x="32185" y="13790"/>
                  <a:pt x="32185" y="13790"/>
                </a:cubicBezTo>
                <a:cubicBezTo>
                  <a:pt x="32185" y="20682"/>
                  <a:pt x="32185" y="20682"/>
                  <a:pt x="32185" y="20682"/>
                </a:cubicBezTo>
                <a:cubicBezTo>
                  <a:pt x="16106" y="20682"/>
                  <a:pt x="16106" y="20682"/>
                  <a:pt x="16106" y="20682"/>
                </a:cubicBezTo>
                <a:cubicBezTo>
                  <a:pt x="16106" y="50557"/>
                  <a:pt x="16106" y="50557"/>
                  <a:pt x="16106" y="50557"/>
                </a:cubicBezTo>
                <a:cubicBezTo>
                  <a:pt x="16106" y="52855"/>
                  <a:pt x="18381" y="55153"/>
                  <a:pt x="18381" y="57451"/>
                </a:cubicBezTo>
                <a:cubicBezTo>
                  <a:pt x="20681" y="59749"/>
                  <a:pt x="22982" y="59749"/>
                  <a:pt x="25283" y="59749"/>
                </a:cubicBezTo>
                <a:cubicBezTo>
                  <a:pt x="25283" y="59749"/>
                  <a:pt x="27584" y="59749"/>
                  <a:pt x="27584" y="59749"/>
                </a:cubicBezTo>
                <a:cubicBezTo>
                  <a:pt x="29885" y="59749"/>
                  <a:pt x="29885" y="59749"/>
                  <a:pt x="32185" y="59749"/>
                </a:cubicBezTo>
                <a:cubicBezTo>
                  <a:pt x="34486" y="66644"/>
                  <a:pt x="34486" y="66644"/>
                  <a:pt x="34486" y="66644"/>
                </a:cubicBezTo>
                <a:cubicBezTo>
                  <a:pt x="32185" y="66644"/>
                  <a:pt x="29885" y="66644"/>
                  <a:pt x="29885" y="66644"/>
                </a:cubicBezTo>
                <a:cubicBezTo>
                  <a:pt x="27584" y="68942"/>
                  <a:pt x="25283" y="68942"/>
                  <a:pt x="22982" y="68942"/>
                </a:cubicBezTo>
                <a:cubicBezTo>
                  <a:pt x="20681" y="68942"/>
                  <a:pt x="18381" y="68942"/>
                  <a:pt x="16106" y="66644"/>
                </a:cubicBezTo>
                <a:cubicBezTo>
                  <a:pt x="16106" y="66644"/>
                  <a:pt x="13805" y="64345"/>
                  <a:pt x="11504" y="64345"/>
                </a:cubicBezTo>
                <a:cubicBezTo>
                  <a:pt x="11504" y="62047"/>
                  <a:pt x="9203" y="59749"/>
                  <a:pt x="9203" y="57451"/>
                </a:cubicBezTo>
                <a:cubicBezTo>
                  <a:pt x="9203" y="55153"/>
                  <a:pt x="9203" y="52855"/>
                  <a:pt x="9203" y="50557"/>
                </a:cubicBezTo>
                <a:cubicBezTo>
                  <a:pt x="9203" y="20682"/>
                  <a:pt x="9203" y="20682"/>
                  <a:pt x="9203" y="20682"/>
                </a:cubicBezTo>
                <a:lnTo>
                  <a:pt x="6903" y="20682"/>
                </a:lnTo>
                <a:cubicBezTo>
                  <a:pt x="0" y="20682"/>
                  <a:pt x="0" y="20682"/>
                  <a:pt x="0" y="20682"/>
                </a:cubicBezTo>
                <a:cubicBezTo>
                  <a:pt x="0" y="13790"/>
                  <a:pt x="0" y="13790"/>
                  <a:pt x="0" y="13790"/>
                </a:cubicBezTo>
                <a:cubicBezTo>
                  <a:pt x="9203" y="13790"/>
                  <a:pt x="9203" y="13790"/>
                  <a:pt x="9203" y="13790"/>
                </a:cubicBezTo>
                <a:cubicBezTo>
                  <a:pt x="9203" y="0"/>
                  <a:pt x="9203" y="0"/>
                  <a:pt x="920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6" name="Shape 221">
            <a:extLst>
              <a:ext uri="{FF2B5EF4-FFF2-40B4-BE49-F238E27FC236}">
                <a16:creationId xmlns:a16="http://schemas.microsoft.com/office/drawing/2014/main" id="{28C0E90C-A42C-40FA-94B1-A349C1F2937F}"/>
              </a:ext>
            </a:extLst>
          </xdr:cNvPr>
          <xdr:cNvSpPr/>
        </xdr:nvSpPr>
        <xdr:spPr>
          <a:xfrm>
            <a:off x="657146" y="1194982"/>
            <a:ext cx="27584" cy="55152"/>
          </a:xfrm>
          <a:custGeom>
            <a:avLst/>
            <a:gdLst/>
            <a:ahLst/>
            <a:cxnLst/>
            <a:rect l="0" t="0" r="0" b="0"/>
            <a:pathLst>
              <a:path w="27584" h="55152">
                <a:moveTo>
                  <a:pt x="22982" y="0"/>
                </a:moveTo>
                <a:cubicBezTo>
                  <a:pt x="25283" y="0"/>
                  <a:pt x="27584" y="0"/>
                  <a:pt x="27584" y="2298"/>
                </a:cubicBezTo>
                <a:cubicBezTo>
                  <a:pt x="27584" y="9191"/>
                  <a:pt x="27584" y="9191"/>
                  <a:pt x="27584" y="9191"/>
                </a:cubicBezTo>
                <a:cubicBezTo>
                  <a:pt x="25283" y="9191"/>
                  <a:pt x="25283" y="9191"/>
                  <a:pt x="25283" y="9191"/>
                </a:cubicBezTo>
                <a:cubicBezTo>
                  <a:pt x="22982" y="9191"/>
                  <a:pt x="22982" y="9191"/>
                  <a:pt x="20681" y="9191"/>
                </a:cubicBezTo>
                <a:cubicBezTo>
                  <a:pt x="18380" y="9191"/>
                  <a:pt x="16080" y="9191"/>
                  <a:pt x="13779" y="11489"/>
                </a:cubicBezTo>
                <a:cubicBezTo>
                  <a:pt x="11504" y="13787"/>
                  <a:pt x="9203" y="16086"/>
                  <a:pt x="6902" y="20682"/>
                </a:cubicBezTo>
                <a:cubicBezTo>
                  <a:pt x="6902" y="55152"/>
                  <a:pt x="6902" y="55152"/>
                  <a:pt x="6902" y="55152"/>
                </a:cubicBezTo>
                <a:cubicBezTo>
                  <a:pt x="0" y="55152"/>
                  <a:pt x="0" y="55152"/>
                  <a:pt x="0" y="55152"/>
                </a:cubicBezTo>
                <a:lnTo>
                  <a:pt x="0" y="2298"/>
                </a:lnTo>
                <a:cubicBezTo>
                  <a:pt x="6902" y="2298"/>
                  <a:pt x="6902" y="2298"/>
                  <a:pt x="6902" y="2298"/>
                </a:cubicBezTo>
                <a:cubicBezTo>
                  <a:pt x="6902" y="11489"/>
                  <a:pt x="6902" y="11489"/>
                  <a:pt x="6902" y="11489"/>
                </a:cubicBezTo>
                <a:cubicBezTo>
                  <a:pt x="9203" y="11489"/>
                  <a:pt x="9203" y="11489"/>
                  <a:pt x="9203" y="11489"/>
                </a:cubicBezTo>
                <a:cubicBezTo>
                  <a:pt x="9203" y="9191"/>
                  <a:pt x="11504" y="6892"/>
                  <a:pt x="13779" y="4594"/>
                </a:cubicBezTo>
                <a:cubicBezTo>
                  <a:pt x="16080" y="2298"/>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7" name="Shape 222">
            <a:extLst>
              <a:ext uri="{FF2B5EF4-FFF2-40B4-BE49-F238E27FC236}">
                <a16:creationId xmlns:a16="http://schemas.microsoft.com/office/drawing/2014/main" id="{6AD85F58-FEBC-4AA0-A44C-FCC524ACEEF4}"/>
              </a:ext>
            </a:extLst>
          </xdr:cNvPr>
          <xdr:cNvSpPr/>
        </xdr:nvSpPr>
        <xdr:spPr>
          <a:xfrm>
            <a:off x="691605" y="1218477"/>
            <a:ext cx="20694" cy="31657"/>
          </a:xfrm>
          <a:custGeom>
            <a:avLst/>
            <a:gdLst/>
            <a:ahLst/>
            <a:cxnLst/>
            <a:rect l="0" t="0" r="0" b="0"/>
            <a:pathLst>
              <a:path w="20694" h="31657">
                <a:moveTo>
                  <a:pt x="20694" y="0"/>
                </a:moveTo>
                <a:lnTo>
                  <a:pt x="20694" y="6951"/>
                </a:lnTo>
                <a:lnTo>
                  <a:pt x="13805" y="8676"/>
                </a:lnTo>
                <a:cubicBezTo>
                  <a:pt x="13805" y="8676"/>
                  <a:pt x="11504" y="10975"/>
                  <a:pt x="11504" y="10975"/>
                </a:cubicBezTo>
                <a:cubicBezTo>
                  <a:pt x="9203" y="13273"/>
                  <a:pt x="9203" y="15571"/>
                  <a:pt x="9203" y="17869"/>
                </a:cubicBezTo>
                <a:cubicBezTo>
                  <a:pt x="9203" y="20167"/>
                  <a:pt x="9203" y="22465"/>
                  <a:pt x="11504" y="22465"/>
                </a:cubicBezTo>
                <a:cubicBezTo>
                  <a:pt x="13805" y="24763"/>
                  <a:pt x="16106" y="24763"/>
                  <a:pt x="18406" y="24763"/>
                </a:cubicBezTo>
                <a:lnTo>
                  <a:pt x="20694" y="23998"/>
                </a:lnTo>
                <a:lnTo>
                  <a:pt x="20694" y="30508"/>
                </a:lnTo>
                <a:lnTo>
                  <a:pt x="16106" y="31657"/>
                </a:lnTo>
                <a:cubicBezTo>
                  <a:pt x="11504" y="31657"/>
                  <a:pt x="6902" y="31657"/>
                  <a:pt x="4602" y="29359"/>
                </a:cubicBezTo>
                <a:cubicBezTo>
                  <a:pt x="2301" y="27061"/>
                  <a:pt x="0" y="22465"/>
                  <a:pt x="0" y="17869"/>
                </a:cubicBezTo>
                <a:cubicBezTo>
                  <a:pt x="0" y="10975"/>
                  <a:pt x="2301" y="6378"/>
                  <a:pt x="9203" y="4080"/>
                </a:cubicBezTo>
                <a:cubicBezTo>
                  <a:pt x="11504" y="2931"/>
                  <a:pt x="14373" y="1782"/>
                  <a:pt x="18106" y="634"/>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8" name="Shape 223">
            <a:extLst>
              <a:ext uri="{FF2B5EF4-FFF2-40B4-BE49-F238E27FC236}">
                <a16:creationId xmlns:a16="http://schemas.microsoft.com/office/drawing/2014/main" id="{C6390A2D-5169-45D4-A083-B6335881EAE5}"/>
              </a:ext>
            </a:extLst>
          </xdr:cNvPr>
          <xdr:cNvSpPr/>
        </xdr:nvSpPr>
        <xdr:spPr>
          <a:xfrm>
            <a:off x="693907" y="1195440"/>
            <a:ext cx="18393" cy="13329"/>
          </a:xfrm>
          <a:custGeom>
            <a:avLst/>
            <a:gdLst/>
            <a:ahLst/>
            <a:cxnLst/>
            <a:rect l="0" t="0" r="0" b="0"/>
            <a:pathLst>
              <a:path w="18393" h="13329">
                <a:moveTo>
                  <a:pt x="18393" y="0"/>
                </a:moveTo>
                <a:lnTo>
                  <a:pt x="18393" y="7007"/>
                </a:lnTo>
                <a:lnTo>
                  <a:pt x="11504" y="8733"/>
                </a:lnTo>
                <a:cubicBezTo>
                  <a:pt x="9203" y="11031"/>
                  <a:pt x="6902" y="11031"/>
                  <a:pt x="4601" y="13329"/>
                </a:cubicBezTo>
                <a:cubicBezTo>
                  <a:pt x="0" y="6434"/>
                  <a:pt x="0" y="6434"/>
                  <a:pt x="0" y="6434"/>
                </a:cubicBezTo>
                <a:cubicBezTo>
                  <a:pt x="2301" y="6434"/>
                  <a:pt x="6902" y="4136"/>
                  <a:pt x="9203" y="1840"/>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9" name="Shape 224">
            <a:extLst>
              <a:ext uri="{FF2B5EF4-FFF2-40B4-BE49-F238E27FC236}">
                <a16:creationId xmlns:a16="http://schemas.microsoft.com/office/drawing/2014/main" id="{CB13BE83-91A4-4961-ADCB-22DF90E8387D}"/>
              </a:ext>
            </a:extLst>
          </xdr:cNvPr>
          <xdr:cNvSpPr/>
        </xdr:nvSpPr>
        <xdr:spPr>
          <a:xfrm>
            <a:off x="712300" y="1194982"/>
            <a:ext cx="20668" cy="55152"/>
          </a:xfrm>
          <a:custGeom>
            <a:avLst/>
            <a:gdLst/>
            <a:ahLst/>
            <a:cxnLst/>
            <a:rect l="0" t="0" r="0" b="0"/>
            <a:pathLst>
              <a:path w="20668" h="55152">
                <a:moveTo>
                  <a:pt x="2288" y="0"/>
                </a:moveTo>
                <a:cubicBezTo>
                  <a:pt x="9190" y="0"/>
                  <a:pt x="13792" y="2298"/>
                  <a:pt x="16092" y="6892"/>
                </a:cubicBezTo>
                <a:cubicBezTo>
                  <a:pt x="18393" y="11489"/>
                  <a:pt x="20668" y="16086"/>
                  <a:pt x="20668" y="22981"/>
                </a:cubicBezTo>
                <a:cubicBezTo>
                  <a:pt x="20668" y="55152"/>
                  <a:pt x="20668" y="55152"/>
                  <a:pt x="20668" y="55152"/>
                </a:cubicBezTo>
                <a:cubicBezTo>
                  <a:pt x="13792" y="55152"/>
                  <a:pt x="13792" y="55152"/>
                  <a:pt x="13792" y="55152"/>
                </a:cubicBezTo>
                <a:cubicBezTo>
                  <a:pt x="13792" y="48258"/>
                  <a:pt x="13792" y="48258"/>
                  <a:pt x="13792" y="48258"/>
                </a:cubicBezTo>
                <a:cubicBezTo>
                  <a:pt x="11491" y="48258"/>
                  <a:pt x="11491" y="48258"/>
                  <a:pt x="11491" y="48258"/>
                </a:cubicBezTo>
                <a:cubicBezTo>
                  <a:pt x="9190" y="50556"/>
                  <a:pt x="6890" y="52854"/>
                  <a:pt x="4588" y="52854"/>
                </a:cubicBezTo>
                <a:lnTo>
                  <a:pt x="0" y="54003"/>
                </a:lnTo>
                <a:lnTo>
                  <a:pt x="0" y="47493"/>
                </a:lnTo>
                <a:lnTo>
                  <a:pt x="4588" y="45960"/>
                </a:lnTo>
                <a:cubicBezTo>
                  <a:pt x="6890" y="45960"/>
                  <a:pt x="9190" y="43662"/>
                  <a:pt x="11491" y="41364"/>
                </a:cubicBezTo>
                <a:cubicBezTo>
                  <a:pt x="11491" y="27575"/>
                  <a:pt x="11491" y="27575"/>
                  <a:pt x="11491" y="27575"/>
                </a:cubicBezTo>
                <a:cubicBezTo>
                  <a:pt x="9190" y="27575"/>
                  <a:pt x="4588" y="27575"/>
                  <a:pt x="2288" y="29873"/>
                </a:cubicBezTo>
                <a:lnTo>
                  <a:pt x="0" y="30446"/>
                </a:lnTo>
                <a:lnTo>
                  <a:pt x="0" y="23495"/>
                </a:lnTo>
                <a:lnTo>
                  <a:pt x="11491" y="20682"/>
                </a:lnTo>
                <a:cubicBezTo>
                  <a:pt x="11491" y="20682"/>
                  <a:pt x="11491" y="18384"/>
                  <a:pt x="11491" y="16086"/>
                </a:cubicBezTo>
                <a:cubicBezTo>
                  <a:pt x="11491" y="16086"/>
                  <a:pt x="11491" y="13787"/>
                  <a:pt x="9190" y="11489"/>
                </a:cubicBezTo>
                <a:cubicBezTo>
                  <a:pt x="9190" y="11489"/>
                  <a:pt x="6890" y="9191"/>
                  <a:pt x="6890" y="9191"/>
                </a:cubicBezTo>
                <a:cubicBezTo>
                  <a:pt x="4588" y="9191"/>
                  <a:pt x="2288" y="6892"/>
                  <a:pt x="2288" y="6892"/>
                </a:cubicBezTo>
                <a:lnTo>
                  <a:pt x="0" y="7465"/>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0" name="Shape 225">
            <a:extLst>
              <a:ext uri="{FF2B5EF4-FFF2-40B4-BE49-F238E27FC236}">
                <a16:creationId xmlns:a16="http://schemas.microsoft.com/office/drawing/2014/main" id="{456CE7FA-7311-426F-8F38-5FD5C328719D}"/>
              </a:ext>
            </a:extLst>
          </xdr:cNvPr>
          <xdr:cNvSpPr/>
        </xdr:nvSpPr>
        <xdr:spPr>
          <a:xfrm>
            <a:off x="746773" y="1183490"/>
            <a:ext cx="32159" cy="68942"/>
          </a:xfrm>
          <a:custGeom>
            <a:avLst/>
            <a:gdLst/>
            <a:ahLst/>
            <a:cxnLst/>
            <a:rect l="0" t="0" r="0" b="0"/>
            <a:pathLst>
              <a:path w="32159" h="68942">
                <a:moveTo>
                  <a:pt x="9177" y="0"/>
                </a:moveTo>
                <a:cubicBezTo>
                  <a:pt x="16080" y="0"/>
                  <a:pt x="16080" y="0"/>
                  <a:pt x="16080" y="0"/>
                </a:cubicBezTo>
                <a:cubicBezTo>
                  <a:pt x="16080" y="13790"/>
                  <a:pt x="16080" y="13790"/>
                  <a:pt x="16080" y="13790"/>
                </a:cubicBezTo>
                <a:cubicBezTo>
                  <a:pt x="32159" y="13790"/>
                  <a:pt x="32159" y="13790"/>
                  <a:pt x="32159" y="13790"/>
                </a:cubicBezTo>
                <a:cubicBezTo>
                  <a:pt x="32159" y="20682"/>
                  <a:pt x="32159" y="20682"/>
                  <a:pt x="32159" y="20682"/>
                </a:cubicBezTo>
                <a:cubicBezTo>
                  <a:pt x="16080" y="20682"/>
                  <a:pt x="16080" y="20682"/>
                  <a:pt x="16080" y="20682"/>
                </a:cubicBezTo>
                <a:cubicBezTo>
                  <a:pt x="16080" y="50557"/>
                  <a:pt x="16080" y="50557"/>
                  <a:pt x="16080" y="50557"/>
                </a:cubicBezTo>
                <a:cubicBezTo>
                  <a:pt x="16080" y="52855"/>
                  <a:pt x="18380" y="55153"/>
                  <a:pt x="18380" y="57451"/>
                </a:cubicBezTo>
                <a:cubicBezTo>
                  <a:pt x="20681" y="59749"/>
                  <a:pt x="22982" y="59749"/>
                  <a:pt x="25283" y="59749"/>
                </a:cubicBezTo>
                <a:cubicBezTo>
                  <a:pt x="25283" y="59749"/>
                  <a:pt x="27558" y="59749"/>
                  <a:pt x="27558" y="59749"/>
                </a:cubicBezTo>
                <a:cubicBezTo>
                  <a:pt x="29858" y="59749"/>
                  <a:pt x="29858" y="59749"/>
                  <a:pt x="32159" y="59749"/>
                </a:cubicBezTo>
                <a:cubicBezTo>
                  <a:pt x="32159" y="66643"/>
                  <a:pt x="32159" y="66643"/>
                  <a:pt x="32159" y="66643"/>
                </a:cubicBezTo>
                <a:cubicBezTo>
                  <a:pt x="32159" y="66643"/>
                  <a:pt x="29858" y="66643"/>
                  <a:pt x="27558" y="66643"/>
                </a:cubicBezTo>
                <a:cubicBezTo>
                  <a:pt x="27558" y="68942"/>
                  <a:pt x="25283" y="68942"/>
                  <a:pt x="22982" y="68942"/>
                </a:cubicBezTo>
                <a:cubicBezTo>
                  <a:pt x="20681" y="68942"/>
                  <a:pt x="18380" y="68942"/>
                  <a:pt x="16080" y="66643"/>
                </a:cubicBezTo>
                <a:cubicBezTo>
                  <a:pt x="13779" y="66643"/>
                  <a:pt x="13779" y="64345"/>
                  <a:pt x="11478" y="64345"/>
                </a:cubicBezTo>
                <a:cubicBezTo>
                  <a:pt x="11478" y="62047"/>
                  <a:pt x="9177" y="59749"/>
                  <a:pt x="9177" y="57451"/>
                </a:cubicBezTo>
                <a:cubicBezTo>
                  <a:pt x="9177" y="55153"/>
                  <a:pt x="9177" y="52855"/>
                  <a:pt x="9177" y="50557"/>
                </a:cubicBezTo>
                <a:cubicBezTo>
                  <a:pt x="9177" y="20682"/>
                  <a:pt x="9177" y="20682"/>
                  <a:pt x="9177" y="20682"/>
                </a:cubicBezTo>
                <a:lnTo>
                  <a:pt x="6876" y="20682"/>
                </a:lnTo>
                <a:cubicBezTo>
                  <a:pt x="0" y="20682"/>
                  <a:pt x="0" y="20682"/>
                  <a:pt x="0" y="20682"/>
                </a:cubicBezTo>
                <a:cubicBezTo>
                  <a:pt x="0" y="13790"/>
                  <a:pt x="0" y="13790"/>
                  <a:pt x="0" y="13790"/>
                </a:cubicBezTo>
                <a:cubicBezTo>
                  <a:pt x="9177" y="13790"/>
                  <a:pt x="9177" y="13790"/>
                  <a:pt x="9177" y="13790"/>
                </a:cubicBezTo>
                <a:cubicBezTo>
                  <a:pt x="9177" y="0"/>
                  <a:pt x="9177" y="0"/>
                  <a:pt x="91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1" name="Shape 226">
            <a:extLst>
              <a:ext uri="{FF2B5EF4-FFF2-40B4-BE49-F238E27FC236}">
                <a16:creationId xmlns:a16="http://schemas.microsoft.com/office/drawing/2014/main" id="{1F658BC1-496B-4BDA-A604-14A801979D57}"/>
              </a:ext>
            </a:extLst>
          </xdr:cNvPr>
          <xdr:cNvSpPr/>
        </xdr:nvSpPr>
        <xdr:spPr>
          <a:xfrm>
            <a:off x="792737"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2" name="Shape 227">
            <a:extLst>
              <a:ext uri="{FF2B5EF4-FFF2-40B4-BE49-F238E27FC236}">
                <a16:creationId xmlns:a16="http://schemas.microsoft.com/office/drawing/2014/main" id="{80520565-0A9A-4668-AD0E-7290C1297E83}"/>
              </a:ext>
            </a:extLst>
          </xdr:cNvPr>
          <xdr:cNvSpPr/>
        </xdr:nvSpPr>
        <xdr:spPr>
          <a:xfrm>
            <a:off x="790436" y="1174300"/>
            <a:ext cx="11478" cy="11489"/>
          </a:xfrm>
          <a:custGeom>
            <a:avLst/>
            <a:gdLst/>
            <a:ahLst/>
            <a:cxnLst/>
            <a:rect l="0" t="0" r="0" b="0"/>
            <a:pathLst>
              <a:path w="11478" h="11489">
                <a:moveTo>
                  <a:pt x="6876" y="0"/>
                </a:moveTo>
                <a:cubicBezTo>
                  <a:pt x="9177" y="0"/>
                  <a:pt x="9177" y="0"/>
                  <a:pt x="11478" y="2298"/>
                </a:cubicBezTo>
                <a:cubicBezTo>
                  <a:pt x="11478" y="2298"/>
                  <a:pt x="11478" y="4594"/>
                  <a:pt x="11478" y="6892"/>
                </a:cubicBezTo>
                <a:cubicBezTo>
                  <a:pt x="11478" y="6892"/>
                  <a:pt x="11478" y="9191"/>
                  <a:pt x="11478" y="9191"/>
                </a:cubicBezTo>
                <a:cubicBezTo>
                  <a:pt x="9177" y="11489"/>
                  <a:pt x="9177" y="11489"/>
                  <a:pt x="6876" y="11489"/>
                </a:cubicBezTo>
                <a:cubicBezTo>
                  <a:pt x="4576" y="11489"/>
                  <a:pt x="2301" y="11489"/>
                  <a:pt x="2301" y="9191"/>
                </a:cubicBezTo>
                <a:cubicBezTo>
                  <a:pt x="0" y="9191"/>
                  <a:pt x="0" y="6892"/>
                  <a:pt x="0" y="6892"/>
                </a:cubicBezTo>
                <a:cubicBezTo>
                  <a:pt x="0" y="4594"/>
                  <a:pt x="0" y="2298"/>
                  <a:pt x="2301" y="2298"/>
                </a:cubicBezTo>
                <a:cubicBezTo>
                  <a:pt x="2301" y="0"/>
                  <a:pt x="4576" y="0"/>
                  <a:pt x="6876"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3" name="Shape 228">
            <a:extLst>
              <a:ext uri="{FF2B5EF4-FFF2-40B4-BE49-F238E27FC236}">
                <a16:creationId xmlns:a16="http://schemas.microsoft.com/office/drawing/2014/main" id="{2AE2ABC4-6561-4DCB-B3EE-EF084D2040E9}"/>
              </a:ext>
            </a:extLst>
          </xdr:cNvPr>
          <xdr:cNvSpPr/>
        </xdr:nvSpPr>
        <xdr:spPr>
          <a:xfrm>
            <a:off x="817994" y="1195270"/>
            <a:ext cx="24133" cy="54864"/>
          </a:xfrm>
          <a:custGeom>
            <a:avLst/>
            <a:gdLst/>
            <a:ahLst/>
            <a:cxnLst/>
            <a:rect l="0" t="0" r="0" b="0"/>
            <a:pathLst>
              <a:path w="24133" h="54864">
                <a:moveTo>
                  <a:pt x="24133" y="0"/>
                </a:moveTo>
                <a:lnTo>
                  <a:pt x="24133" y="6987"/>
                </a:lnTo>
                <a:lnTo>
                  <a:pt x="18380" y="8903"/>
                </a:lnTo>
                <a:cubicBezTo>
                  <a:pt x="16105" y="11201"/>
                  <a:pt x="13805" y="11201"/>
                  <a:pt x="13805" y="13499"/>
                </a:cubicBezTo>
                <a:cubicBezTo>
                  <a:pt x="11504" y="15797"/>
                  <a:pt x="11504" y="18096"/>
                  <a:pt x="9203" y="20394"/>
                </a:cubicBezTo>
                <a:cubicBezTo>
                  <a:pt x="9203" y="22693"/>
                  <a:pt x="9203" y="24988"/>
                  <a:pt x="9203" y="27287"/>
                </a:cubicBezTo>
                <a:cubicBezTo>
                  <a:pt x="9203" y="31883"/>
                  <a:pt x="9203" y="34181"/>
                  <a:pt x="9203" y="36480"/>
                </a:cubicBezTo>
                <a:cubicBezTo>
                  <a:pt x="11504" y="38778"/>
                  <a:pt x="11504" y="41076"/>
                  <a:pt x="13805" y="43374"/>
                </a:cubicBezTo>
                <a:cubicBezTo>
                  <a:pt x="13805" y="45672"/>
                  <a:pt x="16105" y="45672"/>
                  <a:pt x="18380" y="47970"/>
                </a:cubicBezTo>
                <a:lnTo>
                  <a:pt x="24133" y="47970"/>
                </a:lnTo>
                <a:lnTo>
                  <a:pt x="24133" y="54864"/>
                </a:lnTo>
                <a:lnTo>
                  <a:pt x="16105" y="54864"/>
                </a:lnTo>
                <a:cubicBezTo>
                  <a:pt x="11504" y="52566"/>
                  <a:pt x="9203" y="50268"/>
                  <a:pt x="6902" y="47970"/>
                </a:cubicBezTo>
                <a:cubicBezTo>
                  <a:pt x="4602" y="45672"/>
                  <a:pt x="2301" y="43374"/>
                  <a:pt x="2301" y="38778"/>
                </a:cubicBezTo>
                <a:cubicBezTo>
                  <a:pt x="0" y="36480"/>
                  <a:pt x="0" y="31883"/>
                  <a:pt x="0" y="27287"/>
                </a:cubicBezTo>
                <a:cubicBezTo>
                  <a:pt x="0" y="24988"/>
                  <a:pt x="0" y="20394"/>
                  <a:pt x="2301" y="15797"/>
                </a:cubicBezTo>
                <a:cubicBezTo>
                  <a:pt x="2301" y="13499"/>
                  <a:pt x="4602" y="11201"/>
                  <a:pt x="6902" y="8903"/>
                </a:cubicBezTo>
                <a:cubicBezTo>
                  <a:pt x="9203" y="6604"/>
                  <a:pt x="11504" y="4306"/>
                  <a:pt x="16105" y="2010"/>
                </a:cubicBezTo>
                <a:lnTo>
                  <a:pt x="2413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4" name="Shape 229">
            <a:extLst>
              <a:ext uri="{FF2B5EF4-FFF2-40B4-BE49-F238E27FC236}">
                <a16:creationId xmlns:a16="http://schemas.microsoft.com/office/drawing/2014/main" id="{33FBC03D-DAFE-4D21-AA96-0DE82AED2921}"/>
              </a:ext>
            </a:extLst>
          </xdr:cNvPr>
          <xdr:cNvSpPr/>
        </xdr:nvSpPr>
        <xdr:spPr>
          <a:xfrm>
            <a:off x="842126" y="1194982"/>
            <a:ext cx="24132" cy="55152"/>
          </a:xfrm>
          <a:custGeom>
            <a:avLst/>
            <a:gdLst/>
            <a:ahLst/>
            <a:cxnLst/>
            <a:rect l="0" t="0" r="0" b="0"/>
            <a:pathLst>
              <a:path w="24132" h="55152">
                <a:moveTo>
                  <a:pt x="1150" y="0"/>
                </a:moveTo>
                <a:cubicBezTo>
                  <a:pt x="3451" y="0"/>
                  <a:pt x="5752" y="2298"/>
                  <a:pt x="10353" y="2298"/>
                </a:cubicBezTo>
                <a:cubicBezTo>
                  <a:pt x="12654" y="4594"/>
                  <a:pt x="14929" y="6892"/>
                  <a:pt x="17230" y="9191"/>
                </a:cubicBezTo>
                <a:cubicBezTo>
                  <a:pt x="19531" y="11489"/>
                  <a:pt x="21831" y="13787"/>
                  <a:pt x="21831" y="16086"/>
                </a:cubicBezTo>
                <a:cubicBezTo>
                  <a:pt x="24132" y="20682"/>
                  <a:pt x="24132" y="25276"/>
                  <a:pt x="24132" y="27575"/>
                </a:cubicBezTo>
                <a:cubicBezTo>
                  <a:pt x="24132" y="32171"/>
                  <a:pt x="24132" y="36768"/>
                  <a:pt x="21831" y="39066"/>
                </a:cubicBezTo>
                <a:cubicBezTo>
                  <a:pt x="21831" y="43662"/>
                  <a:pt x="19531" y="45960"/>
                  <a:pt x="17230" y="48258"/>
                </a:cubicBezTo>
                <a:cubicBezTo>
                  <a:pt x="14929" y="50556"/>
                  <a:pt x="12654" y="52854"/>
                  <a:pt x="10353" y="55152"/>
                </a:cubicBezTo>
                <a:cubicBezTo>
                  <a:pt x="5752" y="55152"/>
                  <a:pt x="3451" y="55152"/>
                  <a:pt x="1150" y="55152"/>
                </a:cubicBezTo>
                <a:lnTo>
                  <a:pt x="0" y="55152"/>
                </a:lnTo>
                <a:lnTo>
                  <a:pt x="0" y="48258"/>
                </a:lnTo>
                <a:lnTo>
                  <a:pt x="1150" y="48258"/>
                </a:lnTo>
                <a:cubicBezTo>
                  <a:pt x="1150" y="48258"/>
                  <a:pt x="3451" y="48258"/>
                  <a:pt x="5752" y="48258"/>
                </a:cubicBezTo>
                <a:cubicBezTo>
                  <a:pt x="8052" y="45960"/>
                  <a:pt x="10353" y="43662"/>
                  <a:pt x="10353" y="43662"/>
                </a:cubicBezTo>
                <a:cubicBezTo>
                  <a:pt x="12654" y="41364"/>
                  <a:pt x="12654" y="39066"/>
                  <a:pt x="14929" y="36768"/>
                </a:cubicBezTo>
                <a:cubicBezTo>
                  <a:pt x="14929" y="34470"/>
                  <a:pt x="14929" y="32171"/>
                  <a:pt x="14929" y="27575"/>
                </a:cubicBezTo>
                <a:cubicBezTo>
                  <a:pt x="14929" y="25276"/>
                  <a:pt x="14929" y="22981"/>
                  <a:pt x="14929" y="20682"/>
                </a:cubicBezTo>
                <a:cubicBezTo>
                  <a:pt x="12654" y="18384"/>
                  <a:pt x="12654" y="16086"/>
                  <a:pt x="10353" y="13787"/>
                </a:cubicBezTo>
                <a:cubicBezTo>
                  <a:pt x="10353" y="11489"/>
                  <a:pt x="8052" y="11489"/>
                  <a:pt x="5752" y="9191"/>
                </a:cubicBezTo>
                <a:cubicBezTo>
                  <a:pt x="3451" y="9191"/>
                  <a:pt x="1150" y="6892"/>
                  <a:pt x="1150" y="6892"/>
                </a:cubicBezTo>
                <a:lnTo>
                  <a:pt x="0" y="7275"/>
                </a:lnTo>
                <a:lnTo>
                  <a:pt x="0" y="288"/>
                </a:lnTo>
                <a:lnTo>
                  <a:pt x="115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5" name="Shape 230">
            <a:extLst>
              <a:ext uri="{FF2B5EF4-FFF2-40B4-BE49-F238E27FC236}">
                <a16:creationId xmlns:a16="http://schemas.microsoft.com/office/drawing/2014/main" id="{57F14147-D5E6-472D-8BAD-A12A00732AD5}"/>
              </a:ext>
            </a:extLst>
          </xdr:cNvPr>
          <xdr:cNvSpPr/>
        </xdr:nvSpPr>
        <xdr:spPr>
          <a:xfrm>
            <a:off x="880037" y="1194982"/>
            <a:ext cx="43663" cy="55152"/>
          </a:xfrm>
          <a:custGeom>
            <a:avLst/>
            <a:gdLst/>
            <a:ahLst/>
            <a:cxnLst/>
            <a:rect l="0" t="0" r="0" b="0"/>
            <a:pathLst>
              <a:path w="43663" h="55152">
                <a:moveTo>
                  <a:pt x="27584" y="0"/>
                </a:moveTo>
                <a:cubicBezTo>
                  <a:pt x="32185" y="0"/>
                  <a:pt x="36787" y="2298"/>
                  <a:pt x="39062" y="6892"/>
                </a:cubicBezTo>
                <a:cubicBezTo>
                  <a:pt x="41363" y="9191"/>
                  <a:pt x="43663" y="13787"/>
                  <a:pt x="43663" y="20682"/>
                </a:cubicBezTo>
                <a:cubicBezTo>
                  <a:pt x="43663" y="55152"/>
                  <a:pt x="43663" y="55152"/>
                  <a:pt x="43663" y="55152"/>
                </a:cubicBezTo>
                <a:cubicBezTo>
                  <a:pt x="34486" y="55152"/>
                  <a:pt x="34486" y="55152"/>
                  <a:pt x="34486" y="55152"/>
                </a:cubicBezTo>
                <a:cubicBezTo>
                  <a:pt x="34486" y="22981"/>
                  <a:pt x="34486" y="22981"/>
                  <a:pt x="34486" y="22981"/>
                </a:cubicBezTo>
                <a:cubicBezTo>
                  <a:pt x="34486" y="18384"/>
                  <a:pt x="34486" y="13787"/>
                  <a:pt x="32185" y="11489"/>
                </a:cubicBezTo>
                <a:cubicBezTo>
                  <a:pt x="29884" y="9191"/>
                  <a:pt x="27584" y="9191"/>
                  <a:pt x="25283" y="9191"/>
                </a:cubicBezTo>
                <a:cubicBezTo>
                  <a:pt x="20681" y="9191"/>
                  <a:pt x="18380" y="9191"/>
                  <a:pt x="16106" y="11489"/>
                </a:cubicBezTo>
                <a:cubicBezTo>
                  <a:pt x="13805" y="11489"/>
                  <a:pt x="11504" y="13787"/>
                  <a:pt x="9203" y="16086"/>
                </a:cubicBezTo>
                <a:cubicBezTo>
                  <a:pt x="9203" y="55152"/>
                  <a:pt x="9203" y="55152"/>
                  <a:pt x="9203" y="55152"/>
                </a:cubicBezTo>
                <a:cubicBezTo>
                  <a:pt x="0" y="55152"/>
                  <a:pt x="0" y="55152"/>
                  <a:pt x="0" y="55152"/>
                </a:cubicBezTo>
                <a:cubicBezTo>
                  <a:pt x="0" y="2298"/>
                  <a:pt x="0" y="2298"/>
                  <a:pt x="0" y="2298"/>
                </a:cubicBezTo>
                <a:cubicBezTo>
                  <a:pt x="9203" y="2298"/>
                  <a:pt x="9203" y="2298"/>
                  <a:pt x="9203" y="2298"/>
                </a:cubicBezTo>
                <a:cubicBezTo>
                  <a:pt x="9203" y="9191"/>
                  <a:pt x="9203" y="9191"/>
                  <a:pt x="9203" y="9191"/>
                </a:cubicBezTo>
                <a:cubicBezTo>
                  <a:pt x="11504" y="6892"/>
                  <a:pt x="13805" y="4594"/>
                  <a:pt x="18380" y="2298"/>
                </a:cubicBezTo>
                <a:cubicBezTo>
                  <a:pt x="20681" y="2298"/>
                  <a:pt x="22982" y="0"/>
                  <a:pt x="27584"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OED/OWBO/WBC%20Profiles/00_Grants%20Administration/Prior-Approval%20Track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Msmith\Downloads\Active%20-%20JM_OWBO_PM-Tracker_Rev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ba123-my.sharepoint.com/personal/dmsmith_sba_gov/Documents/Desktop/Program%20Management/Detailed_Expenditure_Worksheet_2020_WBC_Final.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sba123-my.sharepoint.com/personal/dmsmith_sba_gov/Documents/Desktop/BMW%20Template%202023.xlsx" TargetMode="External"/><Relationship Id="rId1" Type="http://schemas.openxmlformats.org/officeDocument/2006/relationships/externalLinkPath" Target="https://sba123-my.sharepoint.com/personal/dmsmith_sba_gov/Documents/Desktop/BMW%20Template%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ites/OED/OWBO/OWBO%20Admin/OWBO%20CRM/OWBO_CR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Msmith\OneDrive%20-%20U.S.%20Small%20Business%20Administration\Downloads\Detailed%20Expenditure%20Worksheet%202020%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ba123-my.sharepoint.com/personal/dmsmith_sba_gov/Documents/Downloads/Detailed%20Expenditure%20Worksheet%202020%20(1).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opy%20of%20Detailed%20Expenditure%20Worksheet%20202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ba123-my.sharepoint.com/personal/dmsmith_sba_gov/Documents/Desktop/Review%20Que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or Approval (2)"/>
      <sheetName val="Prior Approval"/>
      <sheetName val="Sheet1"/>
      <sheetName val="Sheet2"/>
    </sheetNames>
    <sheetDataSet>
      <sheetData sheetId="0"/>
      <sheetData sheetId="1"/>
      <sheetData sheetId="2"/>
      <sheetData sheetId="3">
        <row r="1">
          <cell r="A1" t="str">
            <v>AL-Huntsville- The Catalyst WBC</v>
          </cell>
          <cell r="B1" t="str">
            <v>Key Personnel Change</v>
          </cell>
          <cell r="C1" t="str">
            <v>COVID</v>
          </cell>
        </row>
        <row r="2">
          <cell r="A2" t="str">
            <v>AR-Little Rock- Arkansas Women's Business Center</v>
          </cell>
          <cell r="B2" t="str">
            <v>Budget Revision</v>
          </cell>
          <cell r="C2" t="str">
            <v>Core</v>
          </cell>
        </row>
        <row r="3">
          <cell r="A3" t="str">
            <v>AZ-Tucson- Microbusiness Advancement Center</v>
          </cell>
          <cell r="B3" t="str">
            <v>Service Area</v>
          </cell>
        </row>
        <row r="4">
          <cell r="A4" t="str">
            <v>CA-Ft. Bragg- West Company</v>
          </cell>
          <cell r="B4" t="str">
            <v>Carry Over</v>
          </cell>
        </row>
        <row r="5">
          <cell r="A5" t="str">
            <v>CA-Los Angeles- PACE Women's Business Center</v>
          </cell>
          <cell r="B5" t="str">
            <v>Contract Prior Approval: $250,000</v>
          </cell>
        </row>
        <row r="6">
          <cell r="A6" t="str">
            <v>CA-Los Angeles- Asian Pacific Islander Small Business Program Women's Business Center</v>
          </cell>
          <cell r="B6" t="str">
            <v>Equipment Purchases: (&gt;$5,000)</v>
          </cell>
        </row>
        <row r="7">
          <cell r="A7" t="str">
            <v>CA-Los Angeles- New Economcis for Women</v>
          </cell>
          <cell r="B7" t="str">
            <v>Fundraising Costs</v>
          </cell>
        </row>
        <row r="8">
          <cell r="A8" t="str">
            <v>CA-Mount Shasta- Jefferson Economic Development Institute</v>
          </cell>
          <cell r="B8" t="str">
            <v>Engaging in Foregin Travel</v>
          </cell>
        </row>
        <row r="9">
          <cell r="A9" t="str">
            <v>CA-National City- San Diego &amp; Imperial  Women's Business Center (Chula Vista)</v>
          </cell>
          <cell r="B9" t="str">
            <v>Incurring participant support costs</v>
          </cell>
        </row>
        <row r="10">
          <cell r="A10" t="str">
            <v>CA-Oakland- Anew America Community Corporation</v>
          </cell>
          <cell r="B10" t="str">
            <v>Mergers and Reorganizations</v>
          </cell>
        </row>
        <row r="11">
          <cell r="A11" t="str">
            <v>CA-Palm Desert- Coachella Valley WBC 
University Enterprises Corporation at California State University of San Bernardino</v>
          </cell>
        </row>
        <row r="12">
          <cell r="A12" t="str">
            <v>CA-Riverside- University Enterprises Corporation at California State University of San Bernardino</v>
          </cell>
        </row>
        <row r="13">
          <cell r="A13" t="str">
            <v>CA-Sacramento- California Capital</v>
          </cell>
        </row>
        <row r="14">
          <cell r="A14" t="str">
            <v>CA-San Francisco- Renaissance Entrepreneurship Center</v>
          </cell>
        </row>
        <row r="15">
          <cell r="A15" t="str">
            <v>CA-San Jose- Anew America Community Corporation</v>
          </cell>
        </row>
        <row r="16">
          <cell r="A16" t="str">
            <v>CA-San Luis Obispo- Mission Community Services Corp.</v>
          </cell>
        </row>
        <row r="17">
          <cell r="A17" t="str">
            <v>CA-Santa Barbara- Women's Economic Ventures</v>
          </cell>
        </row>
        <row r="18">
          <cell r="A18" t="str">
            <v>CO-Denver- Mi Casa Resource Center</v>
          </cell>
        </row>
        <row r="19">
          <cell r="A19" t="str">
            <v>CT-East Hartford- University of Hartford Entrepreneurial Center Women's Business Center</v>
          </cell>
        </row>
        <row r="20">
          <cell r="A20" t="str">
            <v>CT-Naugatuck Valley- Naugatuck Valley Women's Business Center</v>
          </cell>
        </row>
        <row r="21">
          <cell r="A21" t="str">
            <v>CT-New London- Southeast Women's Business Center</v>
          </cell>
        </row>
        <row r="22">
          <cell r="A22" t="str">
            <v>CT-Stamford- Southwest Women's Business Center</v>
          </cell>
        </row>
        <row r="23">
          <cell r="A23" t="str">
            <v>DC-Washington- DC Women's Business Center</v>
          </cell>
        </row>
        <row r="24">
          <cell r="A24" t="str">
            <v>DE-Wilmington- WBC at True Access Capital</v>
          </cell>
        </row>
        <row r="25">
          <cell r="A25" t="str">
            <v>FL-Delray Beach- Florida Women's Business Center</v>
          </cell>
        </row>
        <row r="26">
          <cell r="A26" t="str">
            <v>FL-Jacksonville- Jacksonville Women's Business Center</v>
          </cell>
        </row>
        <row r="27">
          <cell r="A27" t="str">
            <v>FL-Melbourne- weVENTURE  Women's Business Center</v>
          </cell>
        </row>
        <row r="28">
          <cell r="A28" t="str">
            <v>FL-Tampa- Women's Business Centre</v>
          </cell>
        </row>
        <row r="29">
          <cell r="A29" t="str">
            <v>GA-Norcross- ACE Women's Business Center</v>
          </cell>
        </row>
        <row r="30">
          <cell r="A30" t="str">
            <v>HI-Honolulu- The Patsy T. Mink Center for Business and Leadership at the YWC of Oahu</v>
          </cell>
        </row>
        <row r="31">
          <cell r="A31" t="str">
            <v>IA-Des Moines (Formerly Clive)- The Iowa Center Women's Business Center</v>
          </cell>
        </row>
        <row r="32">
          <cell r="A32" t="str">
            <v>ID-Nampa- Idaho WBC West</v>
          </cell>
        </row>
        <row r="33">
          <cell r="A33" t="str">
            <v>ID-Twin Falls- Idaho WBC East</v>
          </cell>
        </row>
        <row r="34">
          <cell r="A34" t="str">
            <v>IL-Aurora- Women's Business Development Center- Aurora</v>
          </cell>
        </row>
        <row r="35">
          <cell r="A35" t="str">
            <v>IL-Chicago- Women's Business Development Center- Chicago</v>
          </cell>
        </row>
        <row r="36">
          <cell r="A36" t="str">
            <v>IN-Fort Wayne- Women's Economic Opportunity Center</v>
          </cell>
        </row>
        <row r="37">
          <cell r="A37" t="str">
            <v>IN-Indianapolis- Central Indiana Women's Business Center</v>
          </cell>
        </row>
        <row r="38">
          <cell r="A38" t="str">
            <v>KS-Fairway- Enterprise Center of Johnson County</v>
          </cell>
        </row>
        <row r="39">
          <cell r="A39" t="str">
            <v>KY-Lexington- Women's Business Center of Kentucky</v>
          </cell>
        </row>
        <row r="40">
          <cell r="A40" t="str">
            <v>LA-New Orleans- Urban League of Greater New Orleans Women's Business Center</v>
          </cell>
        </row>
        <row r="41">
          <cell r="A41" t="str">
            <v>MA-Boston- CWE Eastern Massachusetts Women's Business Center</v>
          </cell>
        </row>
        <row r="42">
          <cell r="A42" t="str">
            <v>MA-Westborough- CWE Central Massachusetts Women's Business Center</v>
          </cell>
        </row>
        <row r="43">
          <cell r="A43" t="str">
            <v xml:space="preserve">MD-Baltimore - Morgan State University Foundattion </v>
          </cell>
        </row>
        <row r="44">
          <cell r="A44" t="str">
            <v>MD-Rockville- Maryland Women's Business Center</v>
          </cell>
        </row>
        <row r="45">
          <cell r="A45" t="str">
            <v>MD-Salisbury- Maryland Capital Enterprises</v>
          </cell>
        </row>
        <row r="46">
          <cell r="A46" t="str">
            <v>ME-Farmington (Formerly Portland)- CEI Women's Business Center Southwest</v>
          </cell>
        </row>
        <row r="47">
          <cell r="A47" t="str">
            <v>ME-Machias (Formerly Farmington)- CEI Women's Business Center Northeast</v>
          </cell>
        </row>
        <row r="48">
          <cell r="A48" t="str">
            <v>MI-Benton Harbor- Women's Business Center at Cornerstone Alliance</v>
          </cell>
        </row>
        <row r="49">
          <cell r="A49" t="str">
            <v>MI-Grand Rapids- Grand Rapids Opportunities for Women</v>
          </cell>
        </row>
        <row r="50">
          <cell r="A50" t="str">
            <v>MI-Livonia- Michigan Women's Business Center</v>
          </cell>
        </row>
        <row r="51">
          <cell r="A51" t="str">
            <v>MN-Duluth- Women's Business Alliance</v>
          </cell>
        </row>
        <row r="52">
          <cell r="A52" t="str">
            <v>MN-Little Falls- Women's Business Alliance - Central</v>
          </cell>
        </row>
        <row r="53">
          <cell r="A53" t="str">
            <v>MN-Minneapolis- WomenVenture</v>
          </cell>
        </row>
        <row r="54">
          <cell r="A54" t="str">
            <v>MO-Columbia- Central Missouri Community Action</v>
          </cell>
        </row>
        <row r="55">
          <cell r="A55" t="str">
            <v>MO-St. Louis- Grace Hill Women's Business Center</v>
          </cell>
        </row>
        <row r="56">
          <cell r="A56" t="str">
            <v>MS-Jackson-Women's Business Center at JSU</v>
          </cell>
        </row>
        <row r="57">
          <cell r="A57" t="str">
            <v>MT-Bozeman- Prospera Business Network</v>
          </cell>
        </row>
        <row r="58">
          <cell r="A58" t="str">
            <v>NC-Candler- Western Women's Business Center</v>
          </cell>
        </row>
        <row r="59">
          <cell r="A59" t="str">
            <v>NC-Charlotte- Women's Business Center of Charlotte</v>
          </cell>
        </row>
        <row r="60">
          <cell r="A60" t="str">
            <v>NC-Durham- Women's Business Center of North Carolina</v>
          </cell>
        </row>
        <row r="61">
          <cell r="A61" t="str">
            <v>NC-Fayetteville- Women's Business Center of Fayetteville</v>
          </cell>
        </row>
        <row r="62">
          <cell r="A62" t="str">
            <v>NC-Winston Salem State University WBC</v>
          </cell>
        </row>
        <row r="63">
          <cell r="A63" t="str">
            <v>ND-Bismarck- Women &amp; Technology 
dba Center for Technology in Business</v>
          </cell>
        </row>
        <row r="64">
          <cell r="A64" t="str">
            <v>ND-Fargo- Women &amp; Technology 
dba Center for Technology in Business</v>
          </cell>
        </row>
        <row r="65">
          <cell r="A65" t="str">
            <v>NE-Lyons- Rural Enterprise Assistance Project (REAP)</v>
          </cell>
        </row>
        <row r="66">
          <cell r="A66" t="str">
            <v>NH-Manchester (Formerly Nashua)- CWE New Hampshire Women's Business Center</v>
          </cell>
        </row>
        <row r="67">
          <cell r="A67" t="str">
            <v>NJ-Camden- LAEDA Women's Business Center</v>
          </cell>
        </row>
        <row r="68">
          <cell r="A68" t="str">
            <v>NJ-Chatham- Women's Center for Entrepreneurship</v>
          </cell>
        </row>
        <row r="69">
          <cell r="A69" t="str">
            <v>NM-Albuquerque- WESST Albuquerque</v>
          </cell>
        </row>
        <row r="70">
          <cell r="A70" t="str">
            <v>NM-Farmington- WESST Farmington</v>
          </cell>
        </row>
        <row r="71">
          <cell r="A71" t="str">
            <v>NM-Las Cruces- WESST Las Cruces</v>
          </cell>
        </row>
        <row r="72">
          <cell r="A72" t="str">
            <v>NM-Rio Rancho- WESST Rio Rancho</v>
          </cell>
        </row>
        <row r="73">
          <cell r="A73" t="str">
            <v>NM-Roswell- WESST Roswell</v>
          </cell>
        </row>
        <row r="74">
          <cell r="A74" t="str">
            <v>NM-Santa Fe- WESST Santa Fe</v>
          </cell>
        </row>
        <row r="75">
          <cell r="A75" t="str">
            <v>NY-Bronx- BOC WBC Bronx &amp; Upper Manhattan</v>
          </cell>
        </row>
        <row r="76">
          <cell r="A76" t="str">
            <v>NY-Brooklyn- BOC Women's Business Center</v>
          </cell>
        </row>
        <row r="77">
          <cell r="A77" t="str">
            <v>NY-Brooklyn- LDCENY Women's Business Center</v>
          </cell>
        </row>
        <row r="78">
          <cell r="A78" t="str">
            <v>NY-Buffalo- Women's Business Center at Canisius College</v>
          </cell>
        </row>
        <row r="79">
          <cell r="A79" t="str">
            <v>NY-Kew Gardens- Queens Women's Business Center</v>
          </cell>
        </row>
        <row r="80">
          <cell r="A80" t="str">
            <v>NY-Syracuse- WISE Women's Business Center</v>
          </cell>
        </row>
        <row r="81">
          <cell r="A81" t="str">
            <v xml:space="preserve">MS-Lorman-Alcorn State University Foundation </v>
          </cell>
        </row>
        <row r="82">
          <cell r="A82" t="str">
            <v>NY-White Plains- Women's Enterprise Development Center</v>
          </cell>
        </row>
        <row r="83">
          <cell r="A83" t="str">
            <v>OH-Cincinnati- Women's Business Center of Cincinnati</v>
          </cell>
        </row>
        <row r="84">
          <cell r="A84" t="str">
            <v>OH-Cleveland- Women's Business Centers of Ohio- Cleveland</v>
          </cell>
        </row>
        <row r="85">
          <cell r="A85" t="str">
            <v>OH-Columbus- Women's Business Centers of Ohio- Columbus</v>
          </cell>
        </row>
        <row r="86">
          <cell r="A86" t="str">
            <v>OK-Durant- REI Women's Business Center- Durant</v>
          </cell>
        </row>
        <row r="87">
          <cell r="A87" t="str">
            <v>OR-Portland- Mercy Corps NW</v>
          </cell>
        </row>
        <row r="88">
          <cell r="A88" t="str">
            <v>PA-Lancaster- ASSETS Women's Business Center</v>
          </cell>
        </row>
        <row r="89">
          <cell r="A89" t="str">
            <v>PA-Philadelphia- Women's Business Enterprise Center (WBEC) East</v>
          </cell>
        </row>
        <row r="90">
          <cell r="A90" t="str">
            <v>PA-Pittsburgh- Center for Women's Entrepreneurship</v>
          </cell>
        </row>
        <row r="91">
          <cell r="A91" t="str">
            <v>PR-Mayagüez- Centro Empresarial para la Mujer</v>
          </cell>
        </row>
        <row r="92">
          <cell r="A92" t="str">
            <v>RI-Providence- CWE Rhode Island Women's Business Center</v>
          </cell>
        </row>
        <row r="93">
          <cell r="A93" t="str">
            <v xml:space="preserve">SC-Columbia- Benedict College </v>
          </cell>
        </row>
        <row r="94">
          <cell r="A94" t="str">
            <v>SC-Greenville - Community Works</v>
          </cell>
        </row>
        <row r="95">
          <cell r="A95" t="str">
            <v>SD-Spearfish- South Dakota Center for Enterprise Opportunity</v>
          </cell>
        </row>
        <row r="96">
          <cell r="A96" t="str">
            <v>TN-Nashville- Nashville WBC/Southeast Community Capital Corporation/Pathway Lending</v>
          </cell>
        </row>
        <row r="97">
          <cell r="A97" t="str">
            <v>TX-Dallas- Dallas/Fort Worth Women's Business Center</v>
          </cell>
        </row>
        <row r="98">
          <cell r="A98" t="str">
            <v>TX-El Paso- Women's Business Border Center</v>
          </cell>
        </row>
        <row r="99">
          <cell r="A99" t="str">
            <v>TX-Houston- WBEA Houston Women's Business Center</v>
          </cell>
        </row>
        <row r="100">
          <cell r="A100" t="str">
            <v>TX-San Antonio- San Antonio Women's Business Center</v>
          </cell>
        </row>
        <row r="101">
          <cell r="A101" t="str">
            <v>UT-Cedar City- Southern Utah Women's Business Center</v>
          </cell>
        </row>
        <row r="102">
          <cell r="A102" t="str">
            <v>UT-Salt Lake City- Northern Utah Women's Business Center</v>
          </cell>
        </row>
        <row r="103">
          <cell r="A103" t="str">
            <v>VA-Norfolk- Old Dominion University Women's Business Center</v>
          </cell>
        </row>
        <row r="104">
          <cell r="A104" t="str">
            <v>VA-Springfield- Women's Business Center at Community Business Partnership</v>
          </cell>
        </row>
        <row r="105">
          <cell r="A105" t="str">
            <v>VT-Burlington- CWE Vermont Women's Business Center</v>
          </cell>
        </row>
        <row r="106">
          <cell r="A106" t="str">
            <v>WA-Lacey- Washington Center for Women in Business</v>
          </cell>
        </row>
        <row r="107">
          <cell r="A107" t="str">
            <v>WA-Seattle- Business Impact NW</v>
          </cell>
        </row>
        <row r="108">
          <cell r="A108" t="str">
            <v>WA-Spokane- SNAP Financial Access</v>
          </cell>
        </row>
        <row r="109">
          <cell r="A109" t="str">
            <v>WI-Appleton- WWBIC Northeast</v>
          </cell>
        </row>
        <row r="110">
          <cell r="A110" t="str">
            <v>WI-Eau Claire- Western Dairlyland Women's Business Center</v>
          </cell>
        </row>
        <row r="111">
          <cell r="A111" t="str">
            <v>WI-Kenosha- WWBIC Southeast</v>
          </cell>
        </row>
        <row r="112">
          <cell r="A112" t="str">
            <v>WI-Madison- WWBIC South Central</v>
          </cell>
        </row>
        <row r="113">
          <cell r="A113" t="str">
            <v>WI-Milwaukee- WWBIC Milwaukee/West Allis</v>
          </cell>
        </row>
        <row r="114">
          <cell r="A114" t="str">
            <v>WV-Charleston- Natural Capital Investment Fund</v>
          </cell>
        </row>
        <row r="115">
          <cell r="A115" t="str">
            <v>WV-Fairmont- Natural Capital Investment Fund</v>
          </cell>
        </row>
        <row r="116">
          <cell r="A116" t="str">
            <v>WY-Laramie- Wyoming Women's Business Center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tatus"/>
      <sheetName val="Reporting Pivot"/>
      <sheetName val="Team Summary"/>
      <sheetName val="Center Dashboard"/>
      <sheetName val="Center, State, Region"/>
      <sheetName val="Issue Log"/>
      <sheetName val="Contact Log"/>
      <sheetName val="Mods &amp; Revisions"/>
      <sheetName val="Funding Spend"/>
      <sheetName val="NCE Request"/>
      <sheetName val="NCE Request 11.05.21"/>
      <sheetName val="NCE Drop Downs"/>
      <sheetName val="WBC Risk Log"/>
      <sheetName val="Oct 30 2021 Submission Status"/>
      <sheetName val="Oct 30 2021 Narrative"/>
      <sheetName val="June 30 2021 Submission Status"/>
      <sheetName val="May 30 2021 Narrative"/>
      <sheetName val="April 30 2021 Submission Status"/>
      <sheetName val="2020 Q4 Submission Status"/>
      <sheetName val="2020 Q4 ReportingStatus"/>
      <sheetName val="O4 Narrative"/>
      <sheetName val="2020 Q3 ReportingStatus"/>
      <sheetName val="EDMIS Upload Report"/>
      <sheetName val="EDMIS Q4 Upload Report"/>
      <sheetName val="Q4 WBC EDMIS+PMS comparison"/>
      <sheetName val="Q4 Financial"/>
      <sheetName val="WBC EDMIS+PMS comparison"/>
      <sheetName val="Calculation"/>
      <sheetName val="Names"/>
      <sheetName val="Active - JM_OWBO_PM-Tracker_Rev"/>
    </sheetNames>
    <sheetDataSet>
      <sheetData sheetId="0">
        <row r="6">
          <cell r="Y6">
            <v>14208439.41</v>
          </cell>
        </row>
        <row r="12">
          <cell r="AG12">
            <v>112</v>
          </cell>
        </row>
        <row r="13">
          <cell r="AG13">
            <v>113</v>
          </cell>
        </row>
        <row r="14">
          <cell r="AG14">
            <v>113</v>
          </cell>
        </row>
        <row r="15">
          <cell r="AG15">
            <v>84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Downs"/>
      <sheetName val="Instructions"/>
      <sheetName val="Budget Flat"/>
      <sheetName val="Detailed Expenditures Summary"/>
      <sheetName val="Detailed Expenditure Worksheet"/>
      <sheetName val="DEW Example"/>
      <sheetName val="Budget Category Definitions"/>
    </sheetNames>
    <sheetDataSet>
      <sheetData sheetId="0">
        <row r="1">
          <cell r="A1" t="str">
            <v>Hourly</v>
          </cell>
          <cell r="C1" t="str">
            <v>Lodging</v>
          </cell>
        </row>
        <row r="2">
          <cell r="A2" t="str">
            <v>Weekly</v>
          </cell>
          <cell r="C2" t="str">
            <v>Meals</v>
          </cell>
        </row>
        <row r="3">
          <cell r="A3" t="str">
            <v>Monthly</v>
          </cell>
          <cell r="C3" t="str">
            <v>Mileage</v>
          </cell>
        </row>
        <row r="4">
          <cell r="A4" t="str">
            <v>Yearly</v>
          </cell>
          <cell r="C4" t="str">
            <v>Transportation</v>
          </cell>
        </row>
        <row r="5">
          <cell r="C5" t="str">
            <v>Local Travel</v>
          </cell>
        </row>
        <row r="6">
          <cell r="C6" t="str">
            <v xml:space="preserve">Other </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ropDowns"/>
      <sheetName val="Instructions"/>
      <sheetName val="States"/>
      <sheetName val="Instructions (2)"/>
      <sheetName val="FFR"/>
      <sheetName val="Navigation"/>
      <sheetName val="Submission Checklist"/>
      <sheetName val="Certifications &amp; Attestations"/>
      <sheetName val="Match Tool"/>
      <sheetName val="Approved Budget"/>
      <sheetName val="Detailed Expenditures Summary"/>
      <sheetName val="Detailed Expenditure Worksheet"/>
      <sheetName val="Summarized Expenses"/>
      <sheetName val="OWBO Review"/>
      <sheetName val="De Minimis ICR Calcualtor"/>
      <sheetName val="Mid-Year"/>
      <sheetName val="End of Year Summary"/>
      <sheetName val="End of Year"/>
      <sheetName val="No Cost Extension"/>
      <sheetName val="Match Pivot"/>
      <sheetName val="Match Certification"/>
      <sheetName val="Budget Category Definitions"/>
      <sheetName val="Summarized Expenses (2)"/>
    </sheetNames>
    <sheetDataSet>
      <sheetData sheetId="0">
        <row r="1">
          <cell r="A1" t="str">
            <v>Hourly</v>
          </cell>
          <cell r="C1" t="str">
            <v>Lodging</v>
          </cell>
        </row>
        <row r="2">
          <cell r="A2" t="str">
            <v>Weekly</v>
          </cell>
          <cell r="C2" t="str">
            <v>Meals</v>
          </cell>
        </row>
        <row r="3">
          <cell r="A3" t="str">
            <v>Monthly</v>
          </cell>
          <cell r="C3" t="str">
            <v>Mileage</v>
          </cell>
        </row>
        <row r="4">
          <cell r="A4" t="str">
            <v>Yearly</v>
          </cell>
          <cell r="C4" t="str">
            <v>Transportation</v>
          </cell>
        </row>
        <row r="5">
          <cell r="C5" t="str">
            <v>Local Travel</v>
          </cell>
        </row>
        <row r="6">
          <cell r="C6" t="str">
            <v xml:space="preserve">Other </v>
          </cell>
        </row>
      </sheetData>
      <sheetData sheetId="1" refreshError="1"/>
      <sheetData sheetId="2">
        <row r="1">
          <cell r="A1" t="str">
            <v>Alabama</v>
          </cell>
        </row>
        <row r="2">
          <cell r="A2" t="str">
            <v>Alaska</v>
          </cell>
        </row>
        <row r="3">
          <cell r="A3" t="str">
            <v>Arizona</v>
          </cell>
        </row>
        <row r="4">
          <cell r="A4" t="str">
            <v>Arkansas</v>
          </cell>
        </row>
        <row r="5">
          <cell r="A5" t="str">
            <v>California</v>
          </cell>
        </row>
        <row r="6">
          <cell r="A6" t="str">
            <v>Colorado</v>
          </cell>
        </row>
        <row r="7">
          <cell r="A7" t="str">
            <v>Connecticut</v>
          </cell>
        </row>
        <row r="8">
          <cell r="A8" t="str">
            <v>Delaware</v>
          </cell>
        </row>
        <row r="9">
          <cell r="A9" t="str">
            <v>Florida</v>
          </cell>
        </row>
        <row r="10">
          <cell r="A10" t="str">
            <v>Georgia</v>
          </cell>
        </row>
        <row r="11">
          <cell r="A11" t="str">
            <v>Hawaii</v>
          </cell>
        </row>
        <row r="12">
          <cell r="A12" t="str">
            <v>Idaho</v>
          </cell>
        </row>
        <row r="13">
          <cell r="A13" t="str">
            <v>Illinois</v>
          </cell>
        </row>
        <row r="14">
          <cell r="A14" t="str">
            <v>Indiana</v>
          </cell>
        </row>
        <row r="15">
          <cell r="A15" t="str">
            <v>Iowa</v>
          </cell>
        </row>
        <row r="16">
          <cell r="A16" t="str">
            <v>Kansas</v>
          </cell>
        </row>
        <row r="17">
          <cell r="A17" t="str">
            <v>Kentucky</v>
          </cell>
        </row>
        <row r="18">
          <cell r="A18" t="str">
            <v>Louisiana</v>
          </cell>
        </row>
        <row r="19">
          <cell r="A19" t="str">
            <v>Maine</v>
          </cell>
        </row>
        <row r="20">
          <cell r="A20" t="str">
            <v>Maryland</v>
          </cell>
        </row>
        <row r="21">
          <cell r="A21" t="str">
            <v>Massachusetts</v>
          </cell>
        </row>
        <row r="22">
          <cell r="A22" t="str">
            <v>Michigan</v>
          </cell>
        </row>
        <row r="23">
          <cell r="A23" t="str">
            <v>Minnesota</v>
          </cell>
        </row>
        <row r="24">
          <cell r="A24" t="str">
            <v>Mississippi</v>
          </cell>
        </row>
        <row r="25">
          <cell r="A25" t="str">
            <v>Missouri</v>
          </cell>
        </row>
        <row r="26">
          <cell r="A26" t="str">
            <v>Montana</v>
          </cell>
        </row>
        <row r="27">
          <cell r="A27" t="str">
            <v>Nebraska</v>
          </cell>
        </row>
        <row r="28">
          <cell r="A28" t="str">
            <v>Nevada</v>
          </cell>
        </row>
        <row r="29">
          <cell r="A29" t="str">
            <v>New Hampshire</v>
          </cell>
        </row>
        <row r="30">
          <cell r="A30" t="str">
            <v>New Jersey</v>
          </cell>
        </row>
        <row r="31">
          <cell r="A31" t="str">
            <v>New Mexico</v>
          </cell>
        </row>
        <row r="32">
          <cell r="A32" t="str">
            <v>New York</v>
          </cell>
        </row>
        <row r="33">
          <cell r="A33" t="str">
            <v>North Carolina</v>
          </cell>
        </row>
        <row r="34">
          <cell r="A34" t="str">
            <v>North Dakota</v>
          </cell>
        </row>
        <row r="35">
          <cell r="A35" t="str">
            <v>Ohio</v>
          </cell>
        </row>
        <row r="36">
          <cell r="A36" t="str">
            <v>Oklahoma</v>
          </cell>
        </row>
        <row r="37">
          <cell r="A37" t="str">
            <v>Oregon</v>
          </cell>
        </row>
        <row r="38">
          <cell r="A38" t="str">
            <v>Pennsylvania</v>
          </cell>
        </row>
        <row r="39">
          <cell r="A39" t="str">
            <v>Puerto Rico</v>
          </cell>
        </row>
        <row r="40">
          <cell r="A40" t="str">
            <v>Rhode Island</v>
          </cell>
        </row>
        <row r="41">
          <cell r="A41" t="str">
            <v>South Carolina</v>
          </cell>
        </row>
        <row r="42">
          <cell r="A42" t="str">
            <v>South Dakota</v>
          </cell>
        </row>
        <row r="43">
          <cell r="A43" t="str">
            <v>Tennessee</v>
          </cell>
        </row>
        <row r="44">
          <cell r="A44" t="str">
            <v>Texas</v>
          </cell>
        </row>
        <row r="45">
          <cell r="A45" t="str">
            <v>Utah</v>
          </cell>
        </row>
        <row r="46">
          <cell r="A46" t="str">
            <v>Vermont</v>
          </cell>
        </row>
        <row r="47">
          <cell r="A47" t="str">
            <v>Virginia</v>
          </cell>
        </row>
        <row r="48">
          <cell r="A48" t="str">
            <v>Washington</v>
          </cell>
        </row>
        <row r="49">
          <cell r="A49" t="str">
            <v>West Virginia</v>
          </cell>
        </row>
        <row r="50">
          <cell r="A50" t="str">
            <v>Wisconsin</v>
          </cell>
        </row>
        <row r="51">
          <cell r="A51" t="str">
            <v>Wyoming</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BC PROFILES"/>
      <sheetName val="WBC Risk Log"/>
      <sheetName val="Prior Approvals Summary"/>
      <sheetName val="Prior ApprovalsX"/>
      <sheetName val="WBC Contact"/>
      <sheetName val="SBA Contacts"/>
      <sheetName val="Performance"/>
      <sheetName val="Drop Downs"/>
      <sheetName val="Prior Approvals"/>
      <sheetName val="Financial Report Review"/>
      <sheetName val="Report Confirmation"/>
      <sheetName val="WBC Payments"/>
      <sheetName val="Payment Status"/>
      <sheetName val="Sheet1"/>
      <sheetName val="Reporting Summary"/>
      <sheetName val="Payment Summary"/>
      <sheetName val="Sheet3"/>
      <sheetName val="Sheet4"/>
      <sheetName val="Sheet2"/>
    </sheetNames>
    <sheetDataSet>
      <sheetData sheetId="0"/>
      <sheetData sheetId="1"/>
      <sheetData sheetId="2"/>
      <sheetData sheetId="3"/>
      <sheetData sheetId="4"/>
      <sheetData sheetId="5"/>
      <sheetData sheetId="6"/>
      <sheetData sheetId="7">
        <row r="1">
          <cell r="A1" t="str">
            <v>WBC Director</v>
          </cell>
          <cell r="B1" t="str">
            <v>Yes</v>
          </cell>
          <cell r="C1" t="str">
            <v>Argenail Darrington</v>
          </cell>
          <cell r="D1" t="str">
            <v>Vacant</v>
          </cell>
          <cell r="E1">
            <v>1</v>
          </cell>
          <cell r="F1" t="str">
            <v>The Catalyst WBC</v>
          </cell>
          <cell r="G1" t="str">
            <v>Active</v>
          </cell>
        </row>
        <row r="2">
          <cell r="A2" t="str">
            <v>WBC Staff</v>
          </cell>
          <cell r="B2" t="str">
            <v>No</v>
          </cell>
          <cell r="C2" t="str">
            <v>Miriam Hanner</v>
          </cell>
          <cell r="D2"/>
          <cell r="E2">
            <v>2</v>
          </cell>
          <cell r="F2" t="str">
            <v>REACH Women's Business Center</v>
          </cell>
          <cell r="G2" t="str">
            <v>Self-Terminated</v>
          </cell>
        </row>
        <row r="3">
          <cell r="A3" t="str">
            <v>Host Organizaton Finance Staff</v>
          </cell>
          <cell r="C3" t="str">
            <v>Edna Robinson</v>
          </cell>
          <cell r="E3">
            <v>3</v>
          </cell>
          <cell r="F3" t="str">
            <v>The Catalyst WBC</v>
          </cell>
          <cell r="G3" t="str">
            <v>Suspended</v>
          </cell>
        </row>
        <row r="4">
          <cell r="A4" t="str">
            <v>Host Organizaton Compliance Staff</v>
          </cell>
          <cell r="C4"/>
          <cell r="E4">
            <v>4</v>
          </cell>
          <cell r="F4"/>
          <cell r="G4" t="str">
            <v>Terminated</v>
          </cell>
        </row>
        <row r="5">
          <cell r="A5" t="str">
            <v>Host Organization Executive Director</v>
          </cell>
          <cell r="C5"/>
          <cell r="E5">
            <v>5</v>
          </cell>
          <cell r="F5"/>
          <cell r="G5" t="str">
            <v>Pending</v>
          </cell>
        </row>
        <row r="6">
          <cell r="A6" t="str">
            <v>EDMIS Point of Contact</v>
          </cell>
          <cell r="C6"/>
          <cell r="E6">
            <v>6</v>
          </cell>
          <cell r="F6"/>
        </row>
        <row r="7">
          <cell r="E7">
            <v>7</v>
          </cell>
          <cell r="F7"/>
        </row>
        <row r="8">
          <cell r="E8">
            <v>8</v>
          </cell>
          <cell r="F8"/>
        </row>
        <row r="9">
          <cell r="E9">
            <v>9</v>
          </cell>
          <cell r="F9"/>
        </row>
        <row r="10">
          <cell r="E10">
            <v>10</v>
          </cell>
          <cell r="F10"/>
        </row>
        <row r="11">
          <cell r="F11"/>
        </row>
        <row r="12">
          <cell r="F12"/>
        </row>
        <row r="13">
          <cell r="F13"/>
        </row>
        <row r="14">
          <cell r="F14"/>
        </row>
        <row r="15">
          <cell r="F15"/>
        </row>
        <row r="16">
          <cell r="F16"/>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Budget Category Definitions"/>
      <sheetName val="DEW Example"/>
      <sheetName val="Dropdowns"/>
    </sheetNames>
    <sheetDataSet>
      <sheetData sheetId="0"/>
      <sheetData sheetId="1"/>
      <sheetData sheetId="2"/>
      <sheetData sheetId="3"/>
      <sheetData sheetId="4"/>
      <sheetData sheetId="5">
        <row r="1">
          <cell r="A1" t="str">
            <v>Hourly</v>
          </cell>
          <cell r="C1" t="str">
            <v>Lodging</v>
          </cell>
          <cell r="D1" t="str">
            <v>Initial</v>
          </cell>
        </row>
        <row r="2">
          <cell r="A2" t="str">
            <v>Weekly</v>
          </cell>
          <cell r="C2" t="str">
            <v>Meals</v>
          </cell>
          <cell r="D2" t="str">
            <v>Renewal</v>
          </cell>
        </row>
        <row r="3">
          <cell r="A3" t="str">
            <v>Monthly</v>
          </cell>
          <cell r="C3" t="str">
            <v>Mileage</v>
          </cell>
          <cell r="D3" t="str">
            <v>Workplan</v>
          </cell>
        </row>
        <row r="4">
          <cell r="A4" t="str">
            <v>Yearly</v>
          </cell>
          <cell r="C4" t="str">
            <v>Transportation</v>
          </cell>
        </row>
        <row r="5">
          <cell r="C5" t="str">
            <v>Local Travel</v>
          </cell>
        </row>
        <row r="6">
          <cell r="C6" t="str">
            <v xml:space="preserve">Other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Budget Category Definitions"/>
      <sheetName val="DEW Example"/>
      <sheetName val="Dropdowns"/>
    </sheetNames>
    <sheetDataSet>
      <sheetData sheetId="0"/>
      <sheetData sheetId="1"/>
      <sheetData sheetId="2"/>
      <sheetData sheetId="3"/>
      <sheetData sheetId="4"/>
      <sheetData sheetId="5">
        <row r="1">
          <cell r="A1" t="str">
            <v>Hourly</v>
          </cell>
          <cell r="C1" t="str">
            <v>Lodging</v>
          </cell>
          <cell r="D1" t="str">
            <v>Initial</v>
          </cell>
        </row>
        <row r="2">
          <cell r="A2" t="str">
            <v>Weekly</v>
          </cell>
          <cell r="C2" t="str">
            <v>Meals</v>
          </cell>
          <cell r="D2" t="str">
            <v>Renewal</v>
          </cell>
        </row>
        <row r="3">
          <cell r="A3" t="str">
            <v>Monthly</v>
          </cell>
          <cell r="C3" t="str">
            <v>Mileage</v>
          </cell>
          <cell r="D3" t="str">
            <v>Workplan</v>
          </cell>
        </row>
        <row r="4">
          <cell r="A4" t="str">
            <v>Yearly</v>
          </cell>
          <cell r="C4" t="str">
            <v>Transportation</v>
          </cell>
        </row>
        <row r="5">
          <cell r="C5" t="str">
            <v>Local Travel</v>
          </cell>
        </row>
        <row r="6">
          <cell r="C6" t="str">
            <v xml:space="preserve">Other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DEW Example"/>
      <sheetName val="Dropdowns"/>
    </sheetNames>
    <sheetDataSet>
      <sheetData sheetId="0"/>
      <sheetData sheetId="1"/>
      <sheetData sheetId="2"/>
      <sheetData sheetId="3"/>
      <sheetData sheetId="4">
        <row r="1">
          <cell r="A1" t="str">
            <v>Hourly</v>
          </cell>
          <cell r="B1" t="str">
            <v>Jane Doe- Executive Director</v>
          </cell>
          <cell r="C1" t="str">
            <v>Lodging</v>
          </cell>
        </row>
        <row r="2">
          <cell r="A2" t="str">
            <v>Weekly</v>
          </cell>
          <cell r="B2" t="str">
            <v>Janet Doe- WBC Director</v>
          </cell>
          <cell r="C2" t="str">
            <v>Meals</v>
          </cell>
        </row>
        <row r="3">
          <cell r="A3" t="str">
            <v>Monthly</v>
          </cell>
          <cell r="B3" t="str">
            <v>Alex Doe- Business Counselor</v>
          </cell>
          <cell r="C3" t="str">
            <v>Mileage</v>
          </cell>
        </row>
        <row r="4">
          <cell r="A4" t="str">
            <v>Yearly</v>
          </cell>
          <cell r="B4" t="str">
            <v>Wayne Doe- Administrative Assistant</v>
          </cell>
          <cell r="C4" t="str">
            <v>Transportation</v>
          </cell>
        </row>
        <row r="5">
          <cell r="B5" t="str">
            <v xml:space="preserve">- </v>
          </cell>
          <cell r="C5" t="str">
            <v>Local Travel</v>
          </cell>
        </row>
        <row r="6">
          <cell r="B6" t="str">
            <v xml:space="preserve">- </v>
          </cell>
          <cell r="C6" t="str">
            <v xml:space="preserve">Other </v>
          </cell>
        </row>
        <row r="7">
          <cell r="B7" t="str">
            <v xml:space="preserve">- </v>
          </cell>
        </row>
        <row r="8">
          <cell r="B8" t="str">
            <v xml:space="preserve">- </v>
          </cell>
        </row>
        <row r="9">
          <cell r="B9" t="str">
            <v xml:space="preserve">- </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onfirmation"/>
      <sheetName val="Sheet1"/>
    </sheetNames>
    <sheetDataSet>
      <sheetData sheetId="0"/>
      <sheetData sheetId="1"/>
    </sheetDataSet>
  </externalBook>
</externalLink>
</file>

<file path=xl/persons/person.xml><?xml version="1.0" encoding="utf-8"?>
<personList xmlns="http://schemas.microsoft.com/office/spreadsheetml/2018/threadedcomments" xmlns:x="http://schemas.openxmlformats.org/spreadsheetml/2006/main">
  <person displayName="Donald Smith" id="{55BFA602-C7CF-4563-907E-C372A5CBC485}" userId="S::DMsmith@sba.gov::6ff0542b-3fba-4e29-92ff-ab181840f65f"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mith, Donald M." refreshedDate="45104.471264004627" createdVersion="8" refreshedVersion="8" minRefreshableVersion="3" recordCount="46" xr:uid="{485BD6C4-CC30-4A33-ADAA-58877339D896}">
  <cacheSource type="worksheet">
    <worksheetSource ref="A3:G49" sheet="Match &amp; Program Income"/>
  </cacheSource>
  <cacheFields count="7">
    <cacheField name="Source" numFmtId="0">
      <sharedItems containsNonDate="0" containsString="0" containsBlank="1" count="1">
        <m/>
      </sharedItems>
    </cacheField>
    <cacheField name="Type" numFmtId="0">
      <sharedItems containsNonDate="0" containsString="0" containsBlank="1" count="1">
        <m/>
      </sharedItems>
    </cacheField>
    <cacheField name="Amount" numFmtId="164">
      <sharedItems containsNonDate="0" containsString="0" containsBlank="1" count="1">
        <m/>
      </sharedItems>
    </cacheField>
    <cacheField name="FY Generated" numFmtId="0">
      <sharedItems containsNonDate="0" containsString="0" containsBlank="1"/>
    </cacheField>
    <cacheField name="Amount Expended on WBC" numFmtId="164">
      <sharedItems containsNonDate="0" containsString="0" containsBlank="1"/>
    </cacheField>
    <cacheField name="Expended FY" numFmtId="0">
      <sharedItems containsNonDate="0" containsString="0" containsBlank="1"/>
    </cacheField>
    <cacheField name="Expended Quarter"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907B38-006F-4332-B0EB-24198DDA49C0}"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20" firstHeaderRow="1" firstDataRow="1" firstDataCol="0"/>
  <pivotFields count="7">
    <pivotField showAll="0">
      <items count="2">
        <item x="0"/>
        <item t="default"/>
      </items>
    </pivotField>
    <pivotField showAll="0">
      <items count="2">
        <item x="0"/>
        <item t="default"/>
      </items>
    </pivotField>
    <pivotField showAll="0">
      <items count="2">
        <item x="0"/>
        <item t="default"/>
      </items>
    </pivotField>
    <pivotField showAll="0"/>
    <pivotField showAll="0"/>
    <pivotField showAll="0"/>
    <pivotField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0-07-01T21:49:23.89" personId="{55BFA602-C7CF-4563-907E-C372A5CBC485}" id="{1DE0DEF8-D2A1-426D-8EDC-AD543AE8B515}">
    <text>Enter the employees salary. This value can be entered as hourly, weekly, monthly, yearly.</text>
  </threadedComment>
  <threadedComment ref="E7" dT="2020-07-01T21:55:20.84" personId="{55BFA602-C7CF-4563-907E-C372A5CBC485}" id="{2220BFC0-690C-4057-A7AC-B03F41F6F833}">
    <text>Use this field for hourly employees only. Enter the number of hours they will work on the project. The total number of work hours in a year is 2040.</text>
  </threadedComment>
  <threadedComment ref="F7" dT="2020-07-01T21:59:48.59" personId="{55BFA602-C7CF-4563-907E-C372A5CBC485}" id="{20178533-DA9A-47D6-AC1B-B8F151C91B8F}">
    <text>Enter the percentage the individual will be working on the proposed project.  If the employee is full time enter 100%. This is not needed for hourly employees.</text>
  </threadedComment>
  <threadedComment ref="G7" dT="2020-07-01T22:02:35.14" personId="{55BFA602-C7CF-4563-907E-C372A5CBC485}" id="{91F4F560-66B4-48AB-B0E4-8BC96967BFAB}">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C94FF297-D6EF-45E5-84F3-277B59972EF9}">
    <text>The amount requested from the sponsoring program office.</text>
  </threadedComment>
  <threadedComment ref="I7" dT="2020-07-01T22:58:37.74" personId="{55BFA602-C7CF-4563-907E-C372A5CBC485}" id="{2745D3CF-5DDB-4213-8B13-1196B879582B}">
    <text>The non-federal amount is the amount not requested from sponsoring program office. If all project funds are being requested the amount entered should be $0.</text>
  </threadedComment>
  <threadedComment ref="A26" dT="2020-07-01T23:32:16.78" personId="{55BFA602-C7CF-4563-907E-C372A5CBC485}" id="{25E57EAD-DF64-48EF-89E8-0D528C60CF57}">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E433086E-8CE2-4ABC-B54B-E8E84AFBD62A}">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4DE015CB-B476-4CDE-B3AA-73AF47D6254C}">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3476B7D1-1893-456E-AB4D-511E5CF90B3E}">
    <text>The amount requested from the sponsoring program office.</text>
  </threadedComment>
  <threadedComment ref="I27" dT="2020-07-01T22:58:37.74" personId="{55BFA602-C7CF-4563-907E-C372A5CBC485}" id="{FDDB8470-FD8A-4728-BC67-4D3885CCCBDE}">
    <text>The non-federal amount is the amount not requested from sponsoring program office. If all project funds are being requested the amount entered should be $0.</text>
  </threadedComment>
  <threadedComment ref="A46" dT="2020-07-02T13:23:12.94" personId="{55BFA602-C7CF-4563-907E-C372A5CBC485}" id="{4FB2AF31-0122-4361-A67D-E2672C91BC61}">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9472DCE8-1C5D-4329-B6AE-5EB0E536F150}">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87ED414D-6C5F-490F-B2B4-873A1B592A5A}">
    <text>Enter the distance traveled or the duration of the stay. For example, the number of days that per diem will be claimed or the number of miles traveled by car.</text>
  </threadedComment>
  <threadedComment ref="E47" dT="2020-07-02T14:01:50.88" personId="{55BFA602-C7CF-4563-907E-C372A5CBC485}" id="{09028E04-21AA-4735-BF05-A8B101184D0F}">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F42BA960-779C-4958-8A9D-1057D3E90502}">
    <text>Enter the number of trips that will be taken over the budget period.</text>
  </threadedComment>
  <threadedComment ref="G47" dT="2020-07-01T22:02:35.14" personId="{55BFA602-C7CF-4563-907E-C372A5CBC485}" id="{37BC33E4-AB17-4270-A096-AB735773BD4C}">
    <text>Total cost is the calculated value of the data provided and should match the total amount paid for travel reimbursement.</text>
  </threadedComment>
  <threadedComment ref="H47" dT="2020-07-01T22:28:55.48" personId="{55BFA602-C7CF-4563-907E-C372A5CBC485}" id="{AF3FD931-C126-4163-ABF7-25101AA07A5A}">
    <text>The amount requested from the sponsoring program office.</text>
  </threadedComment>
  <threadedComment ref="I47" dT="2020-07-01T22:58:37.74" personId="{55BFA602-C7CF-4563-907E-C372A5CBC485}" id="{257249E5-A309-4A65-8E93-A68148447B7F}">
    <text>The non-federal amount is the amount not requested from sponsoring program office. If all project funds are being requested the amount entered should be $0.</text>
  </threadedComment>
  <threadedComment ref="A77" dT="2020-07-02T14:06:46.47" personId="{55BFA602-C7CF-4563-907E-C372A5CBC485}" id="{8BD99BA3-01A0-425C-B2F3-C1ACF1EFD096}">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5486477B-209B-4EE2-A155-65B892D7CF4F}">
    <text>Enter the total # of itmes to be purchased.</text>
  </threadedComment>
  <threadedComment ref="F78" dT="2020-07-02T14:11:54.30" personId="{55BFA602-C7CF-4563-907E-C372A5CBC485}" id="{15C60EA9-FCCE-4EEB-85D6-34F3A54E58ED}">
    <text>Enter the cost of each equipment item.</text>
  </threadedComment>
  <threadedComment ref="G78" dT="2020-07-02T14:14:53.04" personId="{55BFA602-C7CF-4563-907E-C372A5CBC485}" id="{466154D3-15F6-493D-84C4-FFC41901426C}">
    <text>Total cost is the calculated value of the data provided and should match the total amount paid for travel reimbursement.
Total Cost= Unit Cost x # Items purchased</text>
  </threadedComment>
  <threadedComment ref="H78" dT="2020-07-01T22:28:55.48" personId="{55BFA602-C7CF-4563-907E-C372A5CBC485}" id="{58E8D5B5-9354-437E-9BCF-27DF0842476F}">
    <text>The amount requested from the sponsoring program office.</text>
  </threadedComment>
  <threadedComment ref="I78" dT="2020-07-01T22:58:37.74" personId="{55BFA602-C7CF-4563-907E-C372A5CBC485}" id="{8F04120A-B206-4864-BD9E-F534A33C234C}">
    <text>The non-federal amount is the amount not requested from sponsoring program office. If all project funds are being requested the amount entered should be $0.</text>
  </threadedComment>
  <threadedComment ref="A92" dT="2020-07-02T14:31:40.49" personId="{55BFA602-C7CF-4563-907E-C372A5CBC485}" id="{22AC909C-933E-407E-85CA-5E8A7ECB18E7}">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A685D81E-EDAD-4153-AB5D-8D4F4DB4459D}">
    <text>Enter the total # of itmes to be purchased</text>
  </threadedComment>
  <threadedComment ref="F93" dT="2020-07-02T14:37:11.28" personId="{55BFA602-C7CF-4563-907E-C372A5CBC485}" id="{118E0C6C-F76B-4C6A-9240-88A74ABA828D}">
    <text>Enter the cost of each equipment item, for example $30 for printer ink and $110.</text>
  </threadedComment>
  <threadedComment ref="G93" dT="2020-07-02T14:37:37.37" personId="{55BFA602-C7CF-4563-907E-C372A5CBC485}" id="{6B060E73-4705-4F19-9D0D-C94248BD63BA}">
    <text>Total cost is the calculated value of the data provided and should match the total amount paid for travel reimbursement.
Total Cost= Unit Cost x # Items purchased</text>
  </threadedComment>
  <threadedComment ref="H93" dT="2020-07-01T22:28:55.48" personId="{55BFA602-C7CF-4563-907E-C372A5CBC485}" id="{FB913B4F-A25A-4BDE-815F-1599DCBE5A6A}">
    <text>The amount requested from the sponsoring program office.</text>
  </threadedComment>
  <threadedComment ref="I93" dT="2020-07-01T22:58:37.74" personId="{55BFA602-C7CF-4563-907E-C372A5CBC485}" id="{41D4321F-D66A-461D-A267-30D46ADA2A8C}">
    <text>The non-federal amount is the amount not requested from sponsoring program office. If all project funds are being requested the amount entered should be $0.</text>
  </threadedComment>
  <threadedComment ref="A116" dT="2020-07-02T16:59:10.04" personId="{55BFA602-C7CF-4563-907E-C372A5CBC485}" id="{2D2F0C89-C8FC-4941-A5F6-EE58C4A15833}">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D255421C-09AE-479D-9634-61937719FE1A}">
    <text>The amount requested from the sponsoring program office.</text>
  </threadedComment>
  <threadedComment ref="I117" dT="2020-07-01T22:58:37.74" personId="{55BFA602-C7CF-4563-907E-C372A5CBC485}" id="{2D4178E3-BCC8-4999-9ED4-019E3465D527}">
    <text>The non-federal amount is the amount not requested from sponsoring program office. If all project funds are being requested the amount entered should be $0.</text>
  </threadedComment>
  <threadedComment ref="A135" dT="2020-07-02T18:10:17.44" personId="{55BFA602-C7CF-4563-907E-C372A5CBC485}" id="{208F6AB5-D782-4081-8499-21FA55D9E421}">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C3A1DECB-4787-4BB8-B91B-65520B97B79E}">
    <text>Enter the Quantity</text>
  </threadedComment>
  <threadedComment ref="D136" dT="2020-07-02T18:47:24.97" personId="{55BFA602-C7CF-4563-907E-C372A5CBC485}" id="{B9D42D92-C0B9-4A9A-9C7F-E285279175B9}">
    <text>Enter the basis of the cost (i.e., sq.ft., hourly, etc.)</text>
  </threadedComment>
  <threadedComment ref="E136" dT="2020-07-02T18:41:09.01" personId="{55BFA602-C7CF-4563-907E-C372A5CBC485}" id="{D7546F4B-F808-4C94-BCE2-E6C6225DD28E}">
    <text>Enter the cost of the item.</text>
  </threadedComment>
  <threadedComment ref="F136" dT="2020-07-02T18:41:37.00" personId="{55BFA602-C7CF-4563-907E-C372A5CBC485}" id="{CC094B53-BDF8-4E32-822C-85F090345AAA}">
    <text>Enter the length of time if appropriate.</text>
  </threadedComment>
  <threadedComment ref="G136" dT="2020-07-02T18:55:23.65" personId="{55BFA602-C7CF-4563-907E-C372A5CBC485}" id="{D775DFD5-47A4-4748-9A94-8D543DEE5B3E}">
    <text>Total cost is the calculated value of the data provided and should match the total amount paid for Other Direct Costs.
Total Cost= Quantity x Cost x Length of Time.</text>
  </threadedComment>
  <threadedComment ref="H136" dT="2020-07-01T22:28:55.48" personId="{55BFA602-C7CF-4563-907E-C372A5CBC485}" id="{F7B50383-BEC2-4B5A-A7FC-6EF04F2467FD}">
    <text>The amount requested from the sponsoring program office.</text>
  </threadedComment>
  <threadedComment ref="I136" dT="2020-07-01T22:58:37.74" personId="{55BFA602-C7CF-4563-907E-C372A5CBC485}" id="{B7A543A4-301F-46A2-B215-D539A7E30AD2}">
    <text>The non-federal amount is the amount not requested from sponsoring program office. If all project funds are being requested the amount entered should be $0.</text>
  </threadedComment>
  <threadedComment ref="E157" dT="2020-07-02T19:16:42.00" personId="{55BFA602-C7CF-4563-907E-C372A5CBC485}" id="{45E6BB39-FDF0-421D-80EC-F30217AFA9E9}">
    <text>The amount requested from the sponsoring program office.</text>
  </threadedComment>
  <threadedComment ref="F157" dT="2020-09-21T13:54:35.30" personId="{55BFA602-C7CF-4563-907E-C372A5CBC485}" id="{DE498A93-DD02-46B9-A984-0360992578A4}">
    <text>The approved cost rate for this indirect cost.</text>
  </threadedComment>
  <threadedComment ref="L157" dT="2020-07-01T22:58:37.74" personId="{55BFA602-C7CF-4563-907E-C372A5CBC485}" id="{6722C737-35E7-4FFA-A9F2-59DFF872AADB}">
    <text>The non-federal amount is the amount not requested from sponsoring program office. If all project funds are being requested the amount entered should be $0.</text>
  </threadedComment>
</ThreadedComments>
</file>

<file path=xl/threadedComments/threadedComment2.xml><?xml version="1.0" encoding="utf-8"?>
<ThreadedComments xmlns="http://schemas.microsoft.com/office/spreadsheetml/2018/threadedcomments" xmlns:x="http://schemas.openxmlformats.org/spreadsheetml/2006/main">
  <threadedComment ref="C7" dT="2020-07-01T21:49:23.89" personId="{55BFA602-C7CF-4563-907E-C372A5CBC485}" id="{C6AACDE5-9B5D-4B54-983D-B3329528C0EF}">
    <text>Enter the employees salary. This value can be entered as hourly, weekly, monthly, yearly.</text>
  </threadedComment>
  <threadedComment ref="E7" dT="2020-07-01T21:55:20.84" personId="{55BFA602-C7CF-4563-907E-C372A5CBC485}" id="{439AB034-2E73-4AE8-BD64-BA6B60F0E7CA}">
    <text>Use this field for hourly employees only. Enter the number of hours they will work on the project. The total number of work hours in a year is 2040.</text>
  </threadedComment>
  <threadedComment ref="F7" dT="2020-07-01T21:59:48.59" personId="{55BFA602-C7CF-4563-907E-C372A5CBC485}" id="{C8D2BF06-32FC-477C-A208-D1624CEE2D1D}">
    <text>Enter the percentage the individual will be working on the proposed project.  If the employee is full time enter 100%. This is not needed for hourly employees.</text>
  </threadedComment>
  <threadedComment ref="G7" dT="2020-07-01T22:02:35.14" personId="{55BFA602-C7CF-4563-907E-C372A5CBC485}" id="{66EA0FC2-6BF6-4B91-8DE6-CB0B4EE1D913}">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AC7BB8C9-346A-4D6A-BEC4-F35CC2C5BBF3}">
    <text>The amount requested from the sponsoring program office.</text>
  </threadedComment>
  <threadedComment ref="I7" dT="2020-07-01T22:58:37.74" personId="{55BFA602-C7CF-4563-907E-C372A5CBC485}" id="{A68B8E06-CA57-4C34-90E9-DF63011E3FF4}">
    <text>The non-federal amount is the amount not requested from sponsoring program office. If all project funds are being requested the amount entered should be $0.</text>
  </threadedComment>
  <threadedComment ref="A26" dT="2020-07-01T23:32:16.78" personId="{55BFA602-C7CF-4563-907E-C372A5CBC485}" id="{84E2FE3C-6A90-479F-8BC0-6EC8901F408D}">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7FBE247D-071B-4E9A-9FDD-75681865D84E}">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A6A8C209-727F-4751-AD28-892A00688378}">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9FA2D81F-C45A-4423-9B3C-BFC60B0F14C0}">
    <text>The amount requested from the sponsoring program office.</text>
  </threadedComment>
  <threadedComment ref="I27" dT="2020-07-01T22:58:37.74" personId="{55BFA602-C7CF-4563-907E-C372A5CBC485}" id="{23F186C9-C46F-4C6E-BFBF-46FC1C75FB50}">
    <text>The non-federal amount is the amount not requested from sponsoring program office. If all project funds are being requested the amount entered should be $0.</text>
  </threadedComment>
  <threadedComment ref="A46" dT="2020-07-02T13:23:12.94" personId="{55BFA602-C7CF-4563-907E-C372A5CBC485}" id="{531287A8-B6AA-4340-BA7C-B75B55D6BB8F}">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ED60F664-1AC7-4DC0-B242-C0EDFD024733}">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13D132A8-170E-46E8-85BF-DFFA2CAA1F24}">
    <text>Enter the distance traveled or the duration of the stay. For example, the number of days that per diem will be claimed or the number of miles traveled by car.</text>
  </threadedComment>
  <threadedComment ref="E47" dT="2020-07-02T14:01:50.88" personId="{55BFA602-C7CF-4563-907E-C372A5CBC485}" id="{4A490FC5-8A0E-446C-BEC9-2B8E7EA83D5D}">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5AB410E9-7A52-40A9-B259-C236426A611F}">
    <text>Enter the number of trips that will be taken over the budget period.</text>
  </threadedComment>
  <threadedComment ref="G47" dT="2020-07-01T22:02:35.14" personId="{55BFA602-C7CF-4563-907E-C372A5CBC485}" id="{0233D092-C968-42A4-AFA5-0A9F3DADBFD5}">
    <text>Total cost is the calculated value of the data provided and should match the total amount paid for travel reimbursement.</text>
  </threadedComment>
  <threadedComment ref="H47" dT="2020-07-01T22:28:55.48" personId="{55BFA602-C7CF-4563-907E-C372A5CBC485}" id="{769EA63F-DE93-4AB1-A4B4-156DADCDB4E4}">
    <text>The amount requested from the sponsoring program office.</text>
  </threadedComment>
  <threadedComment ref="I47" dT="2020-07-01T22:58:37.74" personId="{55BFA602-C7CF-4563-907E-C372A5CBC485}" id="{713ABF80-12F9-4C04-9525-00DB12A753AE}">
    <text>The non-federal amount is the amount not requested from sponsoring program office. If all project funds are being requested the amount entered should be $0.</text>
  </threadedComment>
  <threadedComment ref="A77" dT="2020-07-02T14:06:46.47" personId="{55BFA602-C7CF-4563-907E-C372A5CBC485}" id="{62C8571F-BBD6-4B77-83CF-23392BCF7B9F}">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781AFBBE-97DA-492D-A68C-4F1A22B8C049}">
    <text>Enter the total # of itmes to be purchased.</text>
  </threadedComment>
  <threadedComment ref="F78" dT="2020-07-02T14:11:54.30" personId="{55BFA602-C7CF-4563-907E-C372A5CBC485}" id="{CF97A58A-A41C-4D87-8EBA-F3C9E1C4EA0C}">
    <text>Enter the cost of each equipment item.</text>
  </threadedComment>
  <threadedComment ref="G78" dT="2020-07-02T14:14:53.04" personId="{55BFA602-C7CF-4563-907E-C372A5CBC485}" id="{E1A447E1-C1EF-4B08-BDC3-4601B5D77F2E}">
    <text>Total cost is the calculated value of the data provided and should match the total amount paid for travel reimbursement.
Total Cost= Unit Cost x # Items purchased</text>
  </threadedComment>
  <threadedComment ref="H78" dT="2020-07-01T22:28:55.48" personId="{55BFA602-C7CF-4563-907E-C372A5CBC485}" id="{8AA07281-883A-4E1A-8F36-B86B9D703FF0}">
    <text>The amount requested from the sponsoring program office.</text>
  </threadedComment>
  <threadedComment ref="I78" dT="2020-07-01T22:58:37.74" personId="{55BFA602-C7CF-4563-907E-C372A5CBC485}" id="{7296A842-DADB-427A-A291-228D5C7749A2}">
    <text>The non-federal amount is the amount not requested from sponsoring program office. If all project funds are being requested the amount entered should be $0.</text>
  </threadedComment>
  <threadedComment ref="A92" dT="2020-07-02T14:31:40.49" personId="{55BFA602-C7CF-4563-907E-C372A5CBC485}" id="{13A263AC-3C83-47CB-A5BC-C4A89C810ED5}">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94DAFDA4-7C8B-47B0-B7F4-FEA03A15C7E5}">
    <text>Enter the total # of itmes to be purchased</text>
  </threadedComment>
  <threadedComment ref="F93" dT="2020-07-02T14:37:11.28" personId="{55BFA602-C7CF-4563-907E-C372A5CBC485}" id="{1AFB1228-E9D0-468A-AA0A-6979B7098DBB}">
    <text>Enter the cost of each equipment item, for example $30 for printer ink and $110.</text>
  </threadedComment>
  <threadedComment ref="G93" dT="2020-07-02T14:37:37.37" personId="{55BFA602-C7CF-4563-907E-C372A5CBC485}" id="{0DB3B865-5822-43BB-9423-930E5EF6673D}">
    <text>Total cost is the calculated value of the data provided and should match the total amount paid for travel reimbursement.
Total Cost= Unit Cost x # Items purchased</text>
  </threadedComment>
  <threadedComment ref="H93" dT="2020-07-01T22:28:55.48" personId="{55BFA602-C7CF-4563-907E-C372A5CBC485}" id="{7BD018B7-3395-47BA-B935-D55D185B5098}">
    <text>The amount requested from the sponsoring program office.</text>
  </threadedComment>
  <threadedComment ref="I93" dT="2020-07-01T22:58:37.74" personId="{55BFA602-C7CF-4563-907E-C372A5CBC485}" id="{E97D14FD-8037-48A1-8329-6F51959E36ED}">
    <text>The non-federal amount is the amount not requested from sponsoring program office. If all project funds are being requested the amount entered should be $0.</text>
  </threadedComment>
  <threadedComment ref="A116" dT="2020-07-02T16:59:10.04" personId="{55BFA602-C7CF-4563-907E-C372A5CBC485}" id="{DBF31A9F-351F-4932-A3D2-32F2DF38A4B2}">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47A542D5-5CE8-45DB-8D8F-240F9764927B}">
    <text>The amount requested from the sponsoring program office.</text>
  </threadedComment>
  <threadedComment ref="I117" dT="2020-07-01T22:58:37.74" personId="{55BFA602-C7CF-4563-907E-C372A5CBC485}" id="{998E8F47-B26C-4851-9AC8-D84425175E03}">
    <text>The non-federal amount is the amount not requested from sponsoring program office. If all project funds are being requested the amount entered should be $0.</text>
  </threadedComment>
  <threadedComment ref="A135" dT="2020-07-02T18:10:17.44" personId="{55BFA602-C7CF-4563-907E-C372A5CBC485}" id="{70892C62-5514-416D-A5E7-F3984E5F8FCE}">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A3E57FE6-297E-40DE-A8E3-7C27E244F1FA}">
    <text>Enter the Quantity</text>
  </threadedComment>
  <threadedComment ref="D136" dT="2020-07-02T18:47:24.97" personId="{55BFA602-C7CF-4563-907E-C372A5CBC485}" id="{AC54B008-3FE2-47DA-A888-664357D66E6C}">
    <text>Enter the basis of the cost (i.e., sq.ft., hourly, etc.)</text>
  </threadedComment>
  <threadedComment ref="E136" dT="2020-07-02T18:41:09.01" personId="{55BFA602-C7CF-4563-907E-C372A5CBC485}" id="{07C6FC5F-9936-4FC4-9645-2BBE69270657}">
    <text>Enter the cost of the item.</text>
  </threadedComment>
  <threadedComment ref="F136" dT="2020-07-02T18:41:37.00" personId="{55BFA602-C7CF-4563-907E-C372A5CBC485}" id="{BADB4DEA-4DD7-47DF-ADB3-AA6E3CE08B80}">
    <text>Enter the length of time if appropriate.</text>
  </threadedComment>
  <threadedComment ref="G136" dT="2020-07-02T18:55:23.65" personId="{55BFA602-C7CF-4563-907E-C372A5CBC485}" id="{02002FD9-8E4F-4C1D-AD5D-31A4A2856366}">
    <text>Total cost is the calculated value of the data provided and should match the total amount paid for Other Direct Costs.
Total Cost= Quantity x Cost x Length of Time.</text>
  </threadedComment>
  <threadedComment ref="H136" dT="2020-07-01T22:28:55.48" personId="{55BFA602-C7CF-4563-907E-C372A5CBC485}" id="{006DDFA0-1C02-48BB-8D9B-70D5D8EBC858}">
    <text>The amount requested from the sponsoring program office.</text>
  </threadedComment>
  <threadedComment ref="I136" dT="2020-07-01T22:58:37.74" personId="{55BFA602-C7CF-4563-907E-C372A5CBC485}" id="{58FDF475-CA21-46F5-903D-14DD1C8DDE84}">
    <text>The non-federal amount is the amount not requested from sponsoring program office. If all project funds are being requested the amount entered should be $0.</text>
  </threadedComment>
  <threadedComment ref="E157" dT="2020-07-02T19:16:42.00" personId="{55BFA602-C7CF-4563-907E-C372A5CBC485}" id="{DFCB688F-D2E6-4AB5-9092-4655C0EC586B}">
    <text>The amount requested from the sponsoring program office.</text>
  </threadedComment>
  <threadedComment ref="F157" dT="2020-09-21T13:54:35.30" personId="{55BFA602-C7CF-4563-907E-C372A5CBC485}" id="{DD999B0C-00DD-49C7-B341-4DD0570B0799}">
    <text>The approved cost rate for this indirect cost.</text>
  </threadedComment>
  <threadedComment ref="L157" dT="2020-07-01T22:58:37.74" personId="{55BFA602-C7CF-4563-907E-C372A5CBC485}" id="{08E77A38-B5DE-4A7D-BB07-607856E83459}">
    <text>The non-federal amount is the amount not requested from sponsoring program office. If all project funds are being requested the amount entered should be $0.</text>
  </threadedComment>
</ThreadedComments>
</file>

<file path=xl/threadedComments/threadedComment3.xml><?xml version="1.0" encoding="utf-8"?>
<ThreadedComments xmlns="http://schemas.microsoft.com/office/spreadsheetml/2018/threadedcomments" xmlns:x="http://schemas.openxmlformats.org/spreadsheetml/2006/main">
  <threadedComment ref="C7" dT="2020-07-01T21:49:23.89" personId="{55BFA602-C7CF-4563-907E-C372A5CBC485}" id="{D48257B5-ABC6-4324-9017-A6C415EC3861}">
    <text>Enter the employees salary. This value can be entered as hourly, weekly, monthly, yearly.</text>
  </threadedComment>
  <threadedComment ref="E7" dT="2020-07-01T21:55:20.84" personId="{55BFA602-C7CF-4563-907E-C372A5CBC485}" id="{107B352B-250E-46E8-8AA1-B282CC9743DE}">
    <text>Use this field for hourly employees only. Enter the number of hours they will work on the project. The total number of work hours in a year is 2040.</text>
  </threadedComment>
  <threadedComment ref="F7" dT="2020-07-01T21:59:48.59" personId="{55BFA602-C7CF-4563-907E-C372A5CBC485}" id="{F1E46B51-07AB-480A-B017-F7E9E7929620}">
    <text>Enter the percentage the individual will be working on the proposed project.  If the employee is full time enter 100%. This is not needed for hourly employees.</text>
  </threadedComment>
  <threadedComment ref="G7" dT="2020-07-01T22:02:35.14" personId="{55BFA602-C7CF-4563-907E-C372A5CBC485}" id="{E7FA39A5-981E-4216-8614-82FC0AFDC59B}">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C7654BFB-6E0F-4D4C-B673-C7CB0B5EB7E9}">
    <text>The amount requested from the sponsoring program office.</text>
  </threadedComment>
  <threadedComment ref="I7" dT="2020-07-01T22:58:37.74" personId="{55BFA602-C7CF-4563-907E-C372A5CBC485}" id="{F08D9DE6-1740-49E4-9D66-14BAB8B3965B}">
    <text>The non-federal amount is the amount not requested from sponsoring program office. If all project funds are being requested the amount entered should be $0.</text>
  </threadedComment>
  <threadedComment ref="A26" dT="2020-07-01T23:32:16.78" personId="{55BFA602-C7CF-4563-907E-C372A5CBC485}" id="{ECE40F8B-56B6-4972-9E87-3161CEE98C7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2F9ADB41-73E3-4911-A5F5-0374F1E7C159}">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59314025-4190-4E4D-B765-B2D16BDDFDBA}">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970BA20B-0A6A-44C0-B6E5-3815CC000FC8}">
    <text>The amount requested from the sponsoring program office.</text>
  </threadedComment>
  <threadedComment ref="I27" dT="2020-07-01T22:58:37.74" personId="{55BFA602-C7CF-4563-907E-C372A5CBC485}" id="{3ED8C049-B24A-4CDA-89DA-914A61F00E67}">
    <text>The non-federal amount is the amount not requested from sponsoring program office. If all project funds are being requested the amount entered should be $0.</text>
  </threadedComment>
  <threadedComment ref="A46" dT="2020-07-02T13:23:12.94" personId="{55BFA602-C7CF-4563-907E-C372A5CBC485}" id="{EECDA57A-156F-423E-9D2E-AF1EB45AE01E}">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314D6DFC-AD8B-43BD-A4BE-C36D453A68D5}">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D80837A0-C428-4F5B-ABD5-403712847FCD}">
    <text>Enter the distance traveled or the duration of the stay. For example, the number of days that per diem will be claimed or the number of miles traveled by car.</text>
  </threadedComment>
  <threadedComment ref="E47" dT="2020-07-02T14:01:50.88" personId="{55BFA602-C7CF-4563-907E-C372A5CBC485}" id="{6FA2A766-3F9C-41C5-9692-2D392406BF38}">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0F489227-C8F2-44DA-9F22-B46ED368A67E}">
    <text>Enter the number of trips that will be taken over the budget period.</text>
  </threadedComment>
  <threadedComment ref="G47" dT="2020-07-01T22:02:35.14" personId="{55BFA602-C7CF-4563-907E-C372A5CBC485}" id="{F89C9C7B-F9FC-408A-A87B-4D430EAE3161}">
    <text>Total cost is the calculated value of the data provided and should match the total amount paid for travel reimbursement.</text>
  </threadedComment>
  <threadedComment ref="H47" dT="2020-07-01T22:28:55.48" personId="{55BFA602-C7CF-4563-907E-C372A5CBC485}" id="{522B833A-A912-446E-AC4E-99CFAD417DE2}">
    <text>The amount requested from the sponsoring program office.</text>
  </threadedComment>
  <threadedComment ref="I47" dT="2020-07-01T22:58:37.74" personId="{55BFA602-C7CF-4563-907E-C372A5CBC485}" id="{43843622-97D0-4DCC-947A-0DB41D5D2F88}">
    <text>The non-federal amount is the amount not requested from sponsoring program office. If all project funds are being requested the amount entered should be $0.</text>
  </threadedComment>
  <threadedComment ref="A77" dT="2020-07-02T14:06:46.47" personId="{55BFA602-C7CF-4563-907E-C372A5CBC485}" id="{1A207A71-0116-400F-9F1B-4C779F7D5EA5}">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BF19370B-E62D-424E-960A-390D595ADFFB}">
    <text>Enter the total # of itmes to be purchased.</text>
  </threadedComment>
  <threadedComment ref="F78" dT="2020-07-02T14:11:54.30" personId="{55BFA602-C7CF-4563-907E-C372A5CBC485}" id="{5488A821-BFA4-4ECA-AE0D-96AE03443C05}">
    <text>Enter the cost of each equipment item.</text>
  </threadedComment>
  <threadedComment ref="G78" dT="2020-07-02T14:14:53.04" personId="{55BFA602-C7CF-4563-907E-C372A5CBC485}" id="{F99DAFD1-FB60-42C9-B82D-8E826E957AE6}">
    <text>Total cost is the calculated value of the data provided and should match the total amount paid for travel reimbursement.
Total Cost= Unit Cost x # Items purchased</text>
  </threadedComment>
  <threadedComment ref="H78" dT="2020-07-01T22:28:55.48" personId="{55BFA602-C7CF-4563-907E-C372A5CBC485}" id="{6C53E7D5-D1AE-4B0D-ACF6-22F4939E9B39}">
    <text>The amount requested from the sponsoring program office.</text>
  </threadedComment>
  <threadedComment ref="I78" dT="2020-07-01T22:58:37.74" personId="{55BFA602-C7CF-4563-907E-C372A5CBC485}" id="{A2B81311-C799-42AB-B6B4-7EADB85F3F20}">
    <text>The non-federal amount is the amount not requested from sponsoring program office. If all project funds are being requested the amount entered should be $0.</text>
  </threadedComment>
  <threadedComment ref="A92" dT="2020-07-02T14:31:40.49" personId="{55BFA602-C7CF-4563-907E-C372A5CBC485}" id="{70530F7D-63AB-4E89-B056-B3A83D6A9CD0}">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D7393621-0B73-4D49-A6F2-DD4DD02C8C75}">
    <text>Enter the total # of itmes to be purchased</text>
  </threadedComment>
  <threadedComment ref="F93" dT="2020-07-02T14:37:11.28" personId="{55BFA602-C7CF-4563-907E-C372A5CBC485}" id="{3DEFD607-7BB3-4D54-9448-697052C80DBD}">
    <text>Enter the cost of each equipment item, for example $30 for printer ink and $110.</text>
  </threadedComment>
  <threadedComment ref="G93" dT="2020-07-02T14:37:37.37" personId="{55BFA602-C7CF-4563-907E-C372A5CBC485}" id="{48B748AB-5D99-45D5-A85B-303FE9C6315A}">
    <text>Total cost is the calculated value of the data provided and should match the total amount paid for travel reimbursement.
Total Cost= Unit Cost x # Items purchased</text>
  </threadedComment>
  <threadedComment ref="H93" dT="2020-07-01T22:28:55.48" personId="{55BFA602-C7CF-4563-907E-C372A5CBC485}" id="{58E37F9D-0C34-4FDB-88CC-CE917AC06A80}">
    <text>The amount requested from the sponsoring program office.</text>
  </threadedComment>
  <threadedComment ref="I93" dT="2020-07-01T22:58:37.74" personId="{55BFA602-C7CF-4563-907E-C372A5CBC485}" id="{970362B0-9F8C-4F7B-8A84-737EFB9927BF}">
    <text>The non-federal amount is the amount not requested from sponsoring program office. If all project funds are being requested the amount entered should be $0.</text>
  </threadedComment>
  <threadedComment ref="A116" dT="2020-07-02T16:59:10.04" personId="{55BFA602-C7CF-4563-907E-C372A5CBC485}" id="{2C9880C8-83CA-40BE-BCE3-9EFF084214BA}">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454EC590-7C2C-4AD1-AB9A-2355EB8633C4}">
    <text>The amount requested from the sponsoring program office.</text>
  </threadedComment>
  <threadedComment ref="I117" dT="2020-07-01T22:58:37.74" personId="{55BFA602-C7CF-4563-907E-C372A5CBC485}" id="{A80351D8-5E54-4EDB-A18D-2B7760E2D3C3}">
    <text>The non-federal amount is the amount not requested from sponsoring program office. If all project funds are being requested the amount entered should be $0.</text>
  </threadedComment>
  <threadedComment ref="A135" dT="2020-07-02T18:10:17.44" personId="{55BFA602-C7CF-4563-907E-C372A5CBC485}" id="{18ABB9F7-47E3-47B9-B3C3-591BD2F9A743}">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7297C52D-E62B-4546-BE1C-8FD9FD50B3A0}">
    <text>Enter the Quantity</text>
  </threadedComment>
  <threadedComment ref="D136" dT="2020-07-02T18:47:24.97" personId="{55BFA602-C7CF-4563-907E-C372A5CBC485}" id="{33D43EE1-649E-46FF-AB9D-69A1B0455F82}">
    <text>Enter the basis of the cost (i.e., sq.ft., hourly, etc.)</text>
  </threadedComment>
  <threadedComment ref="E136" dT="2020-07-02T18:41:09.01" personId="{55BFA602-C7CF-4563-907E-C372A5CBC485}" id="{68793717-D390-43FF-AF6A-30B4CC74902A}">
    <text>Enter the cost of the item.</text>
  </threadedComment>
  <threadedComment ref="F136" dT="2020-07-02T18:41:37.00" personId="{55BFA602-C7CF-4563-907E-C372A5CBC485}" id="{C7F143CB-CD10-460A-A6E5-EE28FD9D4237}">
    <text>Enter the length of time if appropriate.</text>
  </threadedComment>
  <threadedComment ref="G136" dT="2020-07-02T18:55:23.65" personId="{55BFA602-C7CF-4563-907E-C372A5CBC485}" id="{26910E6C-257A-4340-8E11-F877F77E26B1}">
    <text>Total cost is the calculated value of the data provided and should match the total amount paid for Other Direct Costs.
Total Cost= Quantity x Cost x Length of Time.</text>
  </threadedComment>
  <threadedComment ref="H136" dT="2020-07-01T22:28:55.48" personId="{55BFA602-C7CF-4563-907E-C372A5CBC485}" id="{8306A629-5049-4E4A-8258-3B0F876F6176}">
    <text>The amount requested from the sponsoring program office.</text>
  </threadedComment>
  <threadedComment ref="I136" dT="2020-07-01T22:58:37.74" personId="{55BFA602-C7CF-4563-907E-C372A5CBC485}" id="{44BFF36E-FAD0-47D2-8B43-2BA5E5E676AF}">
    <text>The non-federal amount is the amount not requested from sponsoring program office. If all project funds are being requested the amount entered should be $0.</text>
  </threadedComment>
  <threadedComment ref="E157" dT="2020-07-02T19:16:42.00" personId="{55BFA602-C7CF-4563-907E-C372A5CBC485}" id="{0C58EF8E-EF34-48A9-9093-DA1165728C8F}">
    <text>The amount requested from the sponsoring program office.</text>
  </threadedComment>
  <threadedComment ref="F157" dT="2020-09-21T13:54:35.30" personId="{55BFA602-C7CF-4563-907E-C372A5CBC485}" id="{9504D3D8-356B-4215-AD39-6F4321921D17}">
    <text>The approved cost rate for this indirect cost.</text>
  </threadedComment>
  <threadedComment ref="L157" dT="2020-07-01T22:58:37.74" personId="{55BFA602-C7CF-4563-907E-C372A5CBC485}" id="{E6C2BB61-D16B-44AB-9308-AAC117345CF1}">
    <text>The non-federal amount is the amount not requested from sponsoring program office. If all project funds are being requested the amount entered should be $0.</text>
  </threadedComment>
</ThreadedComments>
</file>

<file path=xl/threadedComments/threadedComment4.xml><?xml version="1.0" encoding="utf-8"?>
<ThreadedComments xmlns="http://schemas.microsoft.com/office/spreadsheetml/2018/threadedcomments" xmlns:x="http://schemas.openxmlformats.org/spreadsheetml/2006/main">
  <threadedComment ref="C7" dT="2020-07-01T21:49:23.89" personId="{55BFA602-C7CF-4563-907E-C372A5CBC485}" id="{605D6517-23D6-4092-8BF8-186FFF40DC99}">
    <text>Enter the employees salary. This value can be entered as hourly, weekly, monthly, yearly.</text>
  </threadedComment>
  <threadedComment ref="E7" dT="2020-07-01T21:55:20.84" personId="{55BFA602-C7CF-4563-907E-C372A5CBC485}" id="{DD06E212-F767-48F7-AA9E-B44679A11AE0}">
    <text>Use this field for hourly employees only. Enter the number of hours they will work on the project. The total number of work hours in a year is 2040.</text>
  </threadedComment>
  <threadedComment ref="F7" dT="2020-07-01T21:59:48.59" personId="{55BFA602-C7CF-4563-907E-C372A5CBC485}" id="{03DA66FE-9793-421D-87C0-19490D7D4E1E}">
    <text>Enter the percentage the individual will be working on the proposed project.  If the employee is full time enter 100%. This is not needed for hourly employees.</text>
  </threadedComment>
  <threadedComment ref="G7" dT="2020-07-01T22:02:35.14" personId="{55BFA602-C7CF-4563-907E-C372A5CBC485}" id="{F9E2CA14-A922-484D-9809-F02E18310886}">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D959E188-4CA3-4B01-AAD5-300819E632DD}">
    <text>The amount requested from the sponsoring program office.</text>
  </threadedComment>
  <threadedComment ref="I7" dT="2020-07-01T22:58:37.74" personId="{55BFA602-C7CF-4563-907E-C372A5CBC485}" id="{F6BA03FF-7F48-41AD-BB77-7C3791FA3EEC}">
    <text>The non-federal amount is the amount not requested from sponsoring program office. If all project funds are being requested the amount entered should be $0.</text>
  </threadedComment>
  <threadedComment ref="A26" dT="2020-07-01T23:32:16.78" personId="{55BFA602-C7CF-4563-907E-C372A5CBC485}" id="{5ECEBD27-9695-452A-A54C-935BA7F74DD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15B5A90E-CADD-4489-81F3-E5F487491222}">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3C825033-9D11-4FFE-AD89-ED278AB922B1}">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529AC738-9953-41D9-9E0D-BC506F56DC0E}">
    <text>The amount requested from the sponsoring program office.</text>
  </threadedComment>
  <threadedComment ref="I27" dT="2020-07-01T22:58:37.74" personId="{55BFA602-C7CF-4563-907E-C372A5CBC485}" id="{B691AA01-FBD7-4428-A1F5-CA5A64E011EB}">
    <text>The non-federal amount is the amount not requested from sponsoring program office. If all project funds are being requested the amount entered should be $0.</text>
  </threadedComment>
  <threadedComment ref="A46" dT="2020-07-02T13:23:12.94" personId="{55BFA602-C7CF-4563-907E-C372A5CBC485}" id="{8531F194-FA17-482F-BFB8-A352F065B5E9}">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EA70992B-B462-424E-B0DB-4388247E6CFD}">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2995C23B-0937-4460-B2B2-89E90B07E4DE}">
    <text>Enter the distance traveled or the duration of the stay. For example, the number of days that per diem will be claimed or the number of miles traveled by car.</text>
  </threadedComment>
  <threadedComment ref="E47" dT="2020-07-02T14:01:50.88" personId="{55BFA602-C7CF-4563-907E-C372A5CBC485}" id="{BC91179D-229D-45EC-BF30-E52C96D9BAE7}">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118FC986-7103-4B5F-879B-D9670BAAE6BD}">
    <text>Enter the number of trips that will be taken over the budget period.</text>
  </threadedComment>
  <threadedComment ref="G47" dT="2020-07-01T22:02:35.14" personId="{55BFA602-C7CF-4563-907E-C372A5CBC485}" id="{526EB76C-783D-4119-9368-CBEDCB15D8F9}">
    <text>Total cost is the calculated value of the data provided and should match the total amount paid for travel reimbursement.</text>
  </threadedComment>
  <threadedComment ref="H47" dT="2020-07-01T22:28:55.48" personId="{55BFA602-C7CF-4563-907E-C372A5CBC485}" id="{010362FC-3A10-41D1-9C10-0FDEB3CEEDF6}">
    <text>The amount requested from the sponsoring program office.</text>
  </threadedComment>
  <threadedComment ref="I47" dT="2020-07-01T22:58:37.74" personId="{55BFA602-C7CF-4563-907E-C372A5CBC485}" id="{0C0646B9-C267-4913-97B3-5F75511B4CFA}">
    <text>The non-federal amount is the amount not requested from sponsoring program office. If all project funds are being requested the amount entered should be $0.</text>
  </threadedComment>
  <threadedComment ref="A77" dT="2020-07-02T14:06:46.47" personId="{55BFA602-C7CF-4563-907E-C372A5CBC485}" id="{7167809C-1E99-49FC-A39A-4CFE4C6AAA22}">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B7D3635F-7279-4263-BDC9-06076744B56F}">
    <text>Enter the total # of itmes to be purchased.</text>
  </threadedComment>
  <threadedComment ref="F78" dT="2020-07-02T14:11:54.30" personId="{55BFA602-C7CF-4563-907E-C372A5CBC485}" id="{DE90F076-CC31-4374-9B7A-66593DFC031D}">
    <text>Enter the cost of each equipment item.</text>
  </threadedComment>
  <threadedComment ref="G78" dT="2020-07-02T14:14:53.04" personId="{55BFA602-C7CF-4563-907E-C372A5CBC485}" id="{586CE7D2-CE65-4A61-8990-9ACD95D079AB}">
    <text>Total cost is the calculated value of the data provided and should match the total amount paid for travel reimbursement.
Total Cost= Unit Cost x # Items purchased</text>
  </threadedComment>
  <threadedComment ref="H78" dT="2020-07-01T22:28:55.48" personId="{55BFA602-C7CF-4563-907E-C372A5CBC485}" id="{598B5CFC-7A94-4564-BE7C-0FE182741EBE}">
    <text>The amount requested from the sponsoring program office.</text>
  </threadedComment>
  <threadedComment ref="I78" dT="2020-07-01T22:58:37.74" personId="{55BFA602-C7CF-4563-907E-C372A5CBC485}" id="{99F3E871-D8EC-49D1-B980-74CED4B52897}">
    <text>The non-federal amount is the amount not requested from sponsoring program office. If all project funds are being requested the amount entered should be $0.</text>
  </threadedComment>
  <threadedComment ref="A92" dT="2020-07-02T14:31:40.49" personId="{55BFA602-C7CF-4563-907E-C372A5CBC485}" id="{1045F33E-E427-4EA5-93D7-B48966B225ED}">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545453A7-28B7-4AA0-A84F-810B4FD749E7}">
    <text>Enter the total # of itmes to be purchased</text>
  </threadedComment>
  <threadedComment ref="F93" dT="2020-07-02T14:37:11.28" personId="{55BFA602-C7CF-4563-907E-C372A5CBC485}" id="{748ADD7B-9FC4-4B4D-BCB8-93F8DF639CC7}">
    <text>Enter the cost of each equipment item, for example $30 for printer ink and $110.</text>
  </threadedComment>
  <threadedComment ref="G93" dT="2020-07-02T14:37:37.37" personId="{55BFA602-C7CF-4563-907E-C372A5CBC485}" id="{7ACC4303-755E-4ADE-BD0F-DAFB908E85B5}">
    <text>Total cost is the calculated value of the data provided and should match the total amount paid for travel reimbursement.
Total Cost= Unit Cost x # Items purchased</text>
  </threadedComment>
  <threadedComment ref="H93" dT="2020-07-01T22:28:55.48" personId="{55BFA602-C7CF-4563-907E-C372A5CBC485}" id="{62E15E7A-E3BF-4AA0-915C-EF24A4385546}">
    <text>The amount requested from the sponsoring program office.</text>
  </threadedComment>
  <threadedComment ref="I93" dT="2020-07-01T22:58:37.74" personId="{55BFA602-C7CF-4563-907E-C372A5CBC485}" id="{711FC9E1-BFC4-41DA-AD52-8AE5C2351503}">
    <text>The non-federal amount is the amount not requested from sponsoring program office. If all project funds are being requested the amount entered should be $0.</text>
  </threadedComment>
  <threadedComment ref="A116" dT="2020-07-02T16:59:10.04" personId="{55BFA602-C7CF-4563-907E-C372A5CBC485}" id="{04BDB3FB-F0E6-4E15-8C67-1D2CF7BB471B}">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C0B14A5A-FE64-42D1-BA72-50C38F58AC55}">
    <text>The amount requested from the sponsoring program office.</text>
  </threadedComment>
  <threadedComment ref="I117" dT="2020-07-01T22:58:37.74" personId="{55BFA602-C7CF-4563-907E-C372A5CBC485}" id="{4E3DED27-FC73-405C-A19B-98840CFD96F2}">
    <text>The non-federal amount is the amount not requested from sponsoring program office. If all project funds are being requested the amount entered should be $0.</text>
  </threadedComment>
  <threadedComment ref="A135" dT="2020-07-02T18:10:17.44" personId="{55BFA602-C7CF-4563-907E-C372A5CBC485}" id="{3997CF89-5726-4004-BA13-88C4D165215A}">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F898E795-21B9-4CE3-B7EE-67F37BB412E0}">
    <text>Enter the Quantity</text>
  </threadedComment>
  <threadedComment ref="D136" dT="2020-07-02T18:47:24.97" personId="{55BFA602-C7CF-4563-907E-C372A5CBC485}" id="{C490D1FB-CF1C-4CFE-B5FF-040D2A0094DB}">
    <text>Enter the basis of the cost (i.e., sq.ft., hourly, etc.)</text>
  </threadedComment>
  <threadedComment ref="E136" dT="2020-07-02T18:41:09.01" personId="{55BFA602-C7CF-4563-907E-C372A5CBC485}" id="{77B6D918-C5E2-47B9-A9F3-B6CAE8ACFB14}">
    <text>Enter the cost of the item.</text>
  </threadedComment>
  <threadedComment ref="F136" dT="2020-07-02T18:41:37.00" personId="{55BFA602-C7CF-4563-907E-C372A5CBC485}" id="{05D47AEC-09C5-42E4-9398-463658BBEBB5}">
    <text>Enter the length of time if appropriate.</text>
  </threadedComment>
  <threadedComment ref="G136" dT="2020-07-02T18:55:23.65" personId="{55BFA602-C7CF-4563-907E-C372A5CBC485}" id="{F2BE1703-0974-4707-9E49-220639392874}">
    <text>Total cost is the calculated value of the data provided and should match the total amount paid for Other Direct Costs.
Total Cost= Quantity x Cost x Length of Time.</text>
  </threadedComment>
  <threadedComment ref="H136" dT="2020-07-01T22:28:55.48" personId="{55BFA602-C7CF-4563-907E-C372A5CBC485}" id="{E421CB2B-4A47-4B88-BB12-D81829A818DB}">
    <text>The amount requested from the sponsoring program office.</text>
  </threadedComment>
  <threadedComment ref="I136" dT="2020-07-01T22:58:37.74" personId="{55BFA602-C7CF-4563-907E-C372A5CBC485}" id="{DFD03497-995C-4D15-B566-A0AEEAFFE485}">
    <text>The non-federal amount is the amount not requested from sponsoring program office. If all project funds are being requested the amount entered should be $0.</text>
  </threadedComment>
  <threadedComment ref="E157" dT="2020-07-02T19:16:42.00" personId="{55BFA602-C7CF-4563-907E-C372A5CBC485}" id="{8E491E8F-60AE-4D7D-97C3-D5EE23F2B2A6}">
    <text>The amount requested from the sponsoring program office.</text>
  </threadedComment>
  <threadedComment ref="F157" dT="2020-09-21T13:54:35.30" personId="{55BFA602-C7CF-4563-907E-C372A5CBC485}" id="{6608E750-3DF5-46F0-ABC9-60DF7FF0B94E}">
    <text>The approved cost rate for this indirect cost.</text>
  </threadedComment>
  <threadedComment ref="L157" dT="2020-07-01T22:58:37.74" personId="{55BFA602-C7CF-4563-907E-C372A5CBC485}" id="{58177117-6CF7-499A-A1E8-D0AD82AB80FE}">
    <text>The non-federal amount is the amount not requested from sponsoring program office. If all project funds are being requested the amount entered should be $0.</text>
  </threadedComment>
</ThreadedComments>
</file>

<file path=xl/threadedComments/threadedComment5.xml><?xml version="1.0" encoding="utf-8"?>
<ThreadedComments xmlns="http://schemas.microsoft.com/office/spreadsheetml/2018/threadedcomments" xmlns:x="http://schemas.openxmlformats.org/spreadsheetml/2006/main">
  <threadedComment ref="C7" dT="2020-07-01T21:49:23.89" personId="{55BFA602-C7CF-4563-907E-C372A5CBC485}" id="{5AED7B79-D447-4A53-82DE-EC21D1331602}">
    <text>Enter the employees salary. This value can be entered as hourly, weekly, monthly, yearly.</text>
  </threadedComment>
  <threadedComment ref="E7" dT="2020-07-01T21:55:20.84" personId="{55BFA602-C7CF-4563-907E-C372A5CBC485}" id="{1FB2A20B-F358-492B-B64E-3976CDBE66E5}">
    <text>Use this field for hourly employees only. Enter the number of hours they will work on the project. The total number of work hours in a year is 2040.</text>
  </threadedComment>
  <threadedComment ref="F7" dT="2020-07-01T21:59:48.59" personId="{55BFA602-C7CF-4563-907E-C372A5CBC485}" id="{97DF04F3-9CF7-4DF5-9B3A-8F34460607BD}">
    <text>Enter the percentage the individual will be working on the proposed project.  If the employee is full time enter 100%. This is not needed for hourly employees.</text>
  </threadedComment>
  <threadedComment ref="G7" dT="2020-07-01T22:02:35.14" personId="{55BFA602-C7CF-4563-907E-C372A5CBC485}" id="{CE7312FC-B850-4570-8799-753547AC4F0C}">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9D5988C0-6935-4414-BA32-894C943F0FCA}">
    <text>The amount requested from the sponsoring program office.</text>
  </threadedComment>
  <threadedComment ref="I7" dT="2020-07-01T22:58:37.74" personId="{55BFA602-C7CF-4563-907E-C372A5CBC485}" id="{B0CF2FA6-F9BA-44E8-8C2C-79AF71C0BC5D}">
    <text>The non-federal amount is the amount not requested from sponsoring program office. If all project funds are being requested the amount entered should be $0.</text>
  </threadedComment>
  <threadedComment ref="A26" dT="2020-07-01T23:32:16.78" personId="{55BFA602-C7CF-4563-907E-C372A5CBC485}" id="{6E2DB7FE-E07D-4323-8AA7-5E3928486A5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1AB805F6-F660-4B4E-9B7F-A15605702D59}">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4075A7DA-20C1-444A-B3B4-971F0C7C37F5}">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B5B68685-C196-4834-B361-1D41AF5C6C7F}">
    <text>The amount requested from the sponsoring program office.</text>
  </threadedComment>
  <threadedComment ref="I27" dT="2020-07-01T22:58:37.74" personId="{55BFA602-C7CF-4563-907E-C372A5CBC485}" id="{A983C52E-FD57-4AEF-86FA-084EEA07C5DB}">
    <text>The non-federal amount is the amount not requested from sponsoring program office. If all project funds are being requested the amount entered should be $0.</text>
  </threadedComment>
  <threadedComment ref="A46" dT="2020-07-02T13:23:12.94" personId="{55BFA602-C7CF-4563-907E-C372A5CBC485}" id="{0A1C912E-CCC8-4364-B4E7-82BA7D4369B6}">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19B1F98D-9C86-4AAE-9E89-F41D39AEB833}">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9E77B694-FA58-4E52-AC7D-97F7EE50849D}">
    <text>Enter the distance traveled or the duration of the stay. For example, the number of days that per diem will be claimed or the number of miles traveled by car.</text>
  </threadedComment>
  <threadedComment ref="E47" dT="2020-07-02T14:01:50.88" personId="{55BFA602-C7CF-4563-907E-C372A5CBC485}" id="{DAD6FA62-6762-482C-86F1-7A46431A17AB}">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623328CB-F8F2-479B-827F-029A89D9359D}">
    <text>Enter the number of trips that will be taken over the budget period.</text>
  </threadedComment>
  <threadedComment ref="G47" dT="2020-07-01T22:02:35.14" personId="{55BFA602-C7CF-4563-907E-C372A5CBC485}" id="{B260D3A7-FCE8-4BC4-97C2-809F072B8354}">
    <text>Total cost is the calculated value of the data provided and should match the total amount paid for travel reimbursement.</text>
  </threadedComment>
  <threadedComment ref="H47" dT="2020-07-01T22:28:55.48" personId="{55BFA602-C7CF-4563-907E-C372A5CBC485}" id="{9329470B-4380-4DAE-BAA2-87A6F7AEC516}">
    <text>The amount requested from the sponsoring program office.</text>
  </threadedComment>
  <threadedComment ref="I47" dT="2020-07-01T22:58:37.74" personId="{55BFA602-C7CF-4563-907E-C372A5CBC485}" id="{DAD4C485-6F64-46E3-AF31-39D9F7964892}">
    <text>The non-federal amount is the amount not requested from sponsoring program office. If all project funds are being requested the amount entered should be $0.</text>
  </threadedComment>
  <threadedComment ref="A77" dT="2020-07-02T14:06:46.47" personId="{55BFA602-C7CF-4563-907E-C372A5CBC485}" id="{B0059774-3304-4DC6-9E1E-2CBA2CABDEF8}">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ED3745D3-5816-4F0F-B485-D82EB2A074A7}">
    <text>Enter the total # of itmes to be purchased.</text>
  </threadedComment>
  <threadedComment ref="F78" dT="2020-07-02T14:11:54.30" personId="{55BFA602-C7CF-4563-907E-C372A5CBC485}" id="{A29DDFF2-F556-4483-A95F-580E94C928F0}">
    <text>Enter the cost of each equipment item.</text>
  </threadedComment>
  <threadedComment ref="G78" dT="2020-07-02T14:14:53.04" personId="{55BFA602-C7CF-4563-907E-C372A5CBC485}" id="{67DA5838-5567-474C-8224-619A2DACB65E}">
    <text>Total cost is the calculated value of the data provided and should match the total amount paid for travel reimbursement.
Total Cost= Unit Cost x # Items purchased</text>
  </threadedComment>
  <threadedComment ref="H78" dT="2020-07-01T22:28:55.48" personId="{55BFA602-C7CF-4563-907E-C372A5CBC485}" id="{DC584A51-686D-4830-93A5-32EAB3CA0743}">
    <text>The amount requested from the sponsoring program office.</text>
  </threadedComment>
  <threadedComment ref="I78" dT="2020-07-01T22:58:37.74" personId="{55BFA602-C7CF-4563-907E-C372A5CBC485}" id="{3677514B-78D6-4D50-9144-D83364CD7365}">
    <text>The non-federal amount is the amount not requested from sponsoring program office. If all project funds are being requested the amount entered should be $0.</text>
  </threadedComment>
  <threadedComment ref="A92" dT="2020-07-02T14:31:40.49" personId="{55BFA602-C7CF-4563-907E-C372A5CBC485}" id="{6CC39D51-C010-4A5A-9671-83C794877ADB}">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8D0A1775-B3D5-4D15-A7E8-12B9F827E472}">
    <text>Enter the total # of itmes to be purchased</text>
  </threadedComment>
  <threadedComment ref="F93" dT="2020-07-02T14:37:11.28" personId="{55BFA602-C7CF-4563-907E-C372A5CBC485}" id="{805D09B5-44A2-43DE-A3F8-67A8FE63C848}">
    <text>Enter the cost of each equipment item, for example $30 for printer ink and $110.</text>
  </threadedComment>
  <threadedComment ref="G93" dT="2020-07-02T14:37:37.37" personId="{55BFA602-C7CF-4563-907E-C372A5CBC485}" id="{B8A0E377-84BB-47A2-ADC1-11016D3FCC9D}">
    <text>Total cost is the calculated value of the data provided and should match the total amount paid for travel reimbursement.
Total Cost= Unit Cost x # Items purchased</text>
  </threadedComment>
  <threadedComment ref="H93" dT="2020-07-01T22:28:55.48" personId="{55BFA602-C7CF-4563-907E-C372A5CBC485}" id="{DBD044EA-FAEE-478D-AC54-79125E840F41}">
    <text>The amount requested from the sponsoring program office.</text>
  </threadedComment>
  <threadedComment ref="I93" dT="2020-07-01T22:58:37.74" personId="{55BFA602-C7CF-4563-907E-C372A5CBC485}" id="{4EA6ED90-C86B-4352-98A4-63C708358AA5}">
    <text>The non-federal amount is the amount not requested from sponsoring program office. If all project funds are being requested the amount entered should be $0.</text>
  </threadedComment>
  <threadedComment ref="A116" dT="2020-07-02T16:59:10.04" personId="{55BFA602-C7CF-4563-907E-C372A5CBC485}" id="{C520FE7D-A95B-4D23-BB0F-ACB2F0D9D6ED}">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5A2007D8-7E58-4B5E-BE7C-6D97BE9152B2}">
    <text>The amount requested from the sponsoring program office.</text>
  </threadedComment>
  <threadedComment ref="I117" dT="2020-07-01T22:58:37.74" personId="{55BFA602-C7CF-4563-907E-C372A5CBC485}" id="{F894CBFF-CAE9-47E9-B25A-698700673B38}">
    <text>The non-federal amount is the amount not requested from sponsoring program office. If all project funds are being requested the amount entered should be $0.</text>
  </threadedComment>
  <threadedComment ref="A135" dT="2020-07-02T18:10:17.44" personId="{55BFA602-C7CF-4563-907E-C372A5CBC485}" id="{2212F0EE-5434-4F42-ABE3-B3DE771C91E9}">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06762F8F-6AD7-448B-9C42-1E367A029902}">
    <text>Enter the Quantity</text>
  </threadedComment>
  <threadedComment ref="D136" dT="2020-07-02T18:47:24.97" personId="{55BFA602-C7CF-4563-907E-C372A5CBC485}" id="{8863FEBC-6229-40D5-910E-5A2EEB248CC4}">
    <text>Enter the basis of the cost (i.e., sq.ft., hourly, etc.)</text>
  </threadedComment>
  <threadedComment ref="E136" dT="2020-07-02T18:41:09.01" personId="{55BFA602-C7CF-4563-907E-C372A5CBC485}" id="{89893152-C6AF-4902-8C7F-09BFBF50DAEA}">
    <text>Enter the cost of the item.</text>
  </threadedComment>
  <threadedComment ref="F136" dT="2020-07-02T18:41:37.00" personId="{55BFA602-C7CF-4563-907E-C372A5CBC485}" id="{68718F1C-2037-45B5-9C21-06CD87FB0339}">
    <text>Enter the length of time if appropriate.</text>
  </threadedComment>
  <threadedComment ref="G136" dT="2020-07-02T18:55:23.65" personId="{55BFA602-C7CF-4563-907E-C372A5CBC485}" id="{0B3A6752-5B83-49D6-960B-B86C21DD07D2}">
    <text>Total cost is the calculated value of the data provided and should match the total amount paid for Other Direct Costs.
Total Cost= Quantity x Cost x Length of Time.</text>
  </threadedComment>
  <threadedComment ref="H136" dT="2020-07-01T22:28:55.48" personId="{55BFA602-C7CF-4563-907E-C372A5CBC485}" id="{1C6B0C62-3248-4269-9526-06121F45DEE1}">
    <text>The amount requested from the sponsoring program office.</text>
  </threadedComment>
  <threadedComment ref="I136" dT="2020-07-01T22:58:37.74" personId="{55BFA602-C7CF-4563-907E-C372A5CBC485}" id="{C49BA5A5-55FE-4C5F-9865-65EADB419D34}">
    <text>The non-federal amount is the amount not requested from sponsoring program office. If all project funds are being requested the amount entered should be $0.</text>
  </threadedComment>
  <threadedComment ref="E157" dT="2020-07-02T19:16:42.00" personId="{55BFA602-C7CF-4563-907E-C372A5CBC485}" id="{0FBC3CDF-A737-4A7A-8D84-C4C6223A2E1B}">
    <text>The amount requested from the sponsoring program office.</text>
  </threadedComment>
  <threadedComment ref="F157" dT="2020-09-21T13:54:35.30" personId="{55BFA602-C7CF-4563-907E-C372A5CBC485}" id="{1140580B-904B-4865-AEF4-24E1B29FA48F}">
    <text>The approved cost rate for this indirect cost.</text>
  </threadedComment>
  <threadedComment ref="L157" dT="2020-07-01T22:58:37.74" personId="{55BFA602-C7CF-4563-907E-C372A5CBC485}" id="{9D5A94EE-AD18-4DF5-A32F-D36365E082EB}">
    <text>The non-federal amount is the amount not requested from sponsoring program office. If all project funds are being requested the amount entered should be $0.</text>
  </threadedComment>
</ThreadedComments>
</file>

<file path=xl/threadedComments/threadedComment6.xml><?xml version="1.0" encoding="utf-8"?>
<ThreadedComments xmlns="http://schemas.microsoft.com/office/spreadsheetml/2018/threadedcomments" xmlns:x="http://schemas.openxmlformats.org/spreadsheetml/2006/main">
  <threadedComment ref="C7" dT="2020-07-01T21:49:23.89" personId="{55BFA602-C7CF-4563-907E-C372A5CBC485}" id="{03D12292-AB2C-46A7-94D1-B8EEF1354760}">
    <text>Enter the employees salary. This value can be entered as hourly, weekly, monthly, yearly.</text>
  </threadedComment>
  <threadedComment ref="E7" dT="2020-07-01T21:55:20.84" personId="{55BFA602-C7CF-4563-907E-C372A5CBC485}" id="{31ECD8B7-44DE-4E7C-9686-4EAF26D7A442}">
    <text>Use this field for hourly employees only. Enter the number of hours they will work on the project. The total number of work hours in a year is 2040.</text>
  </threadedComment>
  <threadedComment ref="F7" dT="2020-07-01T21:59:48.59" personId="{55BFA602-C7CF-4563-907E-C372A5CBC485}" id="{031E385B-EDE9-4BD4-89A9-3F6E80D095B0}">
    <text>Enter the percentage the individual will be working on the proposed project.  If the employee is full time enter 100%. This is not needed for hourly employees.</text>
  </threadedComment>
  <threadedComment ref="G7" dT="2020-07-01T22:02:35.14" personId="{55BFA602-C7CF-4563-907E-C372A5CBC485}" id="{2EB491DC-E322-4518-B7C3-52F987F59610}">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49AFAD8B-D9ED-47D5-9246-FAAF0AEA1ECB}">
    <text>The amount requested from the sponsoring program office.</text>
  </threadedComment>
  <threadedComment ref="I7" dT="2020-07-01T22:58:37.74" personId="{55BFA602-C7CF-4563-907E-C372A5CBC485}" id="{AA5BBD7B-6BAB-43EA-A1D8-B88CC85726DF}">
    <text>The non-federal amount is the amount not requested from sponsoring program office. If all project funds are being requested the amount entered should be $0.</text>
  </threadedComment>
  <threadedComment ref="A26" dT="2020-07-01T23:32:16.78" personId="{55BFA602-C7CF-4563-907E-C372A5CBC485}" id="{660A5BC0-4D44-41B6-AE16-558BAE849AF4}">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2D4A4BD8-66DC-4A9A-8318-577F939FB738}">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86A80AC6-26E0-4DF8-8431-16E48958FBE9}">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43B65546-4148-49A1-A284-995EF9ADE76B}">
    <text>The amount requested from the sponsoring program office.</text>
  </threadedComment>
  <threadedComment ref="I27" dT="2020-07-01T22:58:37.74" personId="{55BFA602-C7CF-4563-907E-C372A5CBC485}" id="{196BA565-D693-4D82-B173-E70D4DD1BAA9}">
    <text>The non-federal amount is the amount not requested from sponsoring program office. If all project funds are being requested the amount entered should be $0.</text>
  </threadedComment>
  <threadedComment ref="A46" dT="2020-07-02T13:23:12.94" personId="{55BFA602-C7CF-4563-907E-C372A5CBC485}" id="{8B7EDDBB-AFD8-4C35-8069-4D37DF5D2358}">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C0F30315-7CCD-44EB-A4F2-2C7C0E5B5B5C}">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600CFBEA-B27D-4127-8B8B-059456CB7358}">
    <text>Enter the distance traveled or the duration of the stay. For example, the number of days that per diem will be claimed or the number of miles traveled by car.</text>
  </threadedComment>
  <threadedComment ref="E47" dT="2020-07-02T14:01:50.88" personId="{55BFA602-C7CF-4563-907E-C372A5CBC485}" id="{2DF7F9B4-8375-4C0B-9AC3-4164861E1AF4}">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0800B33B-77B5-492F-B64F-51CEA15B5617}">
    <text>Enter the number of trips that will be taken over the budget period.</text>
  </threadedComment>
  <threadedComment ref="G47" dT="2020-07-01T22:02:35.14" personId="{55BFA602-C7CF-4563-907E-C372A5CBC485}" id="{71668460-1008-44EA-8AFC-F9CB4C436AA5}">
    <text>Total cost is the calculated value of the data provided and should match the total amount paid for travel reimbursement.</text>
  </threadedComment>
  <threadedComment ref="H47" dT="2020-07-01T22:28:55.48" personId="{55BFA602-C7CF-4563-907E-C372A5CBC485}" id="{F33F08E7-0F37-472B-89A6-2B3BB16BA22B}">
    <text>The amount requested from the sponsoring program office.</text>
  </threadedComment>
  <threadedComment ref="I47" dT="2020-07-01T22:58:37.74" personId="{55BFA602-C7CF-4563-907E-C372A5CBC485}" id="{C6377BD1-0688-4165-B370-89D2E1E529DD}">
    <text>The non-federal amount is the amount not requested from sponsoring program office. If all project funds are being requested the amount entered should be $0.</text>
  </threadedComment>
  <threadedComment ref="A76" dT="2020-07-02T14:06:46.47" personId="{55BFA602-C7CF-4563-907E-C372A5CBC485}" id="{80111954-9774-4C95-AD9A-D34117A9955F}">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7" dT="2020-07-02T14:11:29.70" personId="{55BFA602-C7CF-4563-907E-C372A5CBC485}" id="{83BD2BFB-C0CA-4482-8734-2BB2D431ADD4}">
    <text>Enter the total # of itmes to be purchased.</text>
  </threadedComment>
  <threadedComment ref="F77" dT="2020-07-02T14:11:54.30" personId="{55BFA602-C7CF-4563-907E-C372A5CBC485}" id="{209E8EDC-E0F9-480C-9B52-C5C234BE25D2}">
    <text>Enter the cost of each equipment item.</text>
  </threadedComment>
  <threadedComment ref="G77" dT="2020-07-02T14:14:53.04" personId="{55BFA602-C7CF-4563-907E-C372A5CBC485}" id="{D861EB91-AE82-4288-8B62-59A415B7B6F3}">
    <text>Total cost is the calculated value of the data provided and should match the total amount paid for travel reimbursement.
Total Cost= Unit Cost x # Items purchased</text>
  </threadedComment>
  <threadedComment ref="H77" dT="2020-07-01T22:28:55.48" personId="{55BFA602-C7CF-4563-907E-C372A5CBC485}" id="{0D2C5357-A6D1-4555-9126-B0E8B9839177}">
    <text>The amount requested from the sponsoring program office.</text>
  </threadedComment>
  <threadedComment ref="I77" dT="2020-07-01T22:58:37.74" personId="{55BFA602-C7CF-4563-907E-C372A5CBC485}" id="{E158EBCE-F56E-4F08-B7D2-0A2713470CBB}">
    <text>The non-federal amount is the amount not requested from sponsoring program office. If all project funds are being requested the amount entered should be $0.</text>
  </threadedComment>
  <threadedComment ref="A91" dT="2020-07-02T14:31:40.49" personId="{55BFA602-C7CF-4563-907E-C372A5CBC485}" id="{D3948D55-3C38-4AA0-80BE-A4369B2195C5}">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2" dT="2020-07-02T14:33:39.84" personId="{55BFA602-C7CF-4563-907E-C372A5CBC485}" id="{4B8B74E8-313C-4B2D-ADDB-0FFF8429571D}">
    <text>Enter the total # of itmes to be purchased</text>
  </threadedComment>
  <threadedComment ref="F92" dT="2020-07-02T14:37:11.28" personId="{55BFA602-C7CF-4563-907E-C372A5CBC485}" id="{9A244094-CE55-4438-866C-5CDF6AA43355}">
    <text>Enter the cost of each equipment item, for example $30 for printer ink and $110.</text>
  </threadedComment>
  <threadedComment ref="G92" dT="2020-07-02T14:37:37.37" personId="{55BFA602-C7CF-4563-907E-C372A5CBC485}" id="{0412156F-EC39-4BE2-8565-39CB9A5CF26C}">
    <text>Total cost is the calculated value of the data provided and should match the total amount paid for travel reimbursement.
Total Cost= Unit Cost x # Items purchased</text>
  </threadedComment>
  <threadedComment ref="H92" dT="2020-07-01T22:28:55.48" personId="{55BFA602-C7CF-4563-907E-C372A5CBC485}" id="{63FE8274-FFEC-49EB-9BEB-40500D307644}">
    <text>The amount requested from the sponsoring program office.</text>
  </threadedComment>
  <threadedComment ref="I92" dT="2020-07-01T22:58:37.74" personId="{55BFA602-C7CF-4563-907E-C372A5CBC485}" id="{1A2F3C27-4365-4004-837F-A1281BA68F0B}">
    <text>The non-federal amount is the amount not requested from sponsoring program office. If all project funds are being requested the amount entered should be $0.</text>
  </threadedComment>
  <threadedComment ref="A115" dT="2020-07-02T16:59:10.04" personId="{55BFA602-C7CF-4563-907E-C372A5CBC485}" id="{83C84229-9891-4025-8D84-C6B3371F4547}">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6" dT="2020-07-01T22:28:55.48" personId="{55BFA602-C7CF-4563-907E-C372A5CBC485}" id="{A3B0386F-AE65-4E76-8668-071A7B59DCB2}">
    <text>The amount requested from the sponsoring program office.</text>
  </threadedComment>
  <threadedComment ref="I116" dT="2020-07-01T22:58:37.74" personId="{55BFA602-C7CF-4563-907E-C372A5CBC485}" id="{C5485570-2658-4B05-AE9A-533B37C08464}">
    <text>The non-federal amount is the amount not requested from sponsoring program office. If all project funds are being requested the amount entered should be $0.</text>
  </threadedComment>
  <threadedComment ref="A134" dT="2020-07-02T18:10:17.44" personId="{55BFA602-C7CF-4563-907E-C372A5CBC485}" id="{F164AD50-EB33-44F0-8C1D-22EE80CC4352}">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5" dT="2020-07-02T18:39:40.21" personId="{55BFA602-C7CF-4563-907E-C372A5CBC485}" id="{B8083630-831C-496A-80AD-E4C808DEF712}">
    <text>Enter the Quantity</text>
  </threadedComment>
  <threadedComment ref="D135" dT="2020-07-02T18:47:24.97" personId="{55BFA602-C7CF-4563-907E-C372A5CBC485}" id="{53FE864F-E9E9-4542-B1CF-8D7FE7CE79BA}">
    <text>Enter the basis of the cost (i.e., sq.ft., hourly, etc.)</text>
  </threadedComment>
  <threadedComment ref="E135" dT="2020-07-02T18:41:09.01" personId="{55BFA602-C7CF-4563-907E-C372A5CBC485}" id="{5F51DA59-B4E0-4773-93F8-410E37E1945A}">
    <text>Enter the cost of the item.</text>
  </threadedComment>
  <threadedComment ref="F135" dT="2020-07-02T18:41:37.00" personId="{55BFA602-C7CF-4563-907E-C372A5CBC485}" id="{0314D708-447B-4E1A-B135-5A8F40C1D6BD}">
    <text>Enter the length of time if appropriate.</text>
  </threadedComment>
  <threadedComment ref="G135" dT="2020-07-02T18:55:23.65" personId="{55BFA602-C7CF-4563-907E-C372A5CBC485}" id="{70BAACBF-E114-45EA-8B7E-F74F66BDAB55}">
    <text>Total cost is the calculated value of the data provided and should match the total amount paid for Other Direct Costs.
Total Cost= Quantity x Cost x Length of Time.</text>
  </threadedComment>
  <threadedComment ref="H135" dT="2020-07-01T22:28:55.48" personId="{55BFA602-C7CF-4563-907E-C372A5CBC485}" id="{A61C0540-95A6-489F-B910-F00EC854FAE6}">
    <text>The amount requested from the sponsoring program office.</text>
  </threadedComment>
  <threadedComment ref="I135" dT="2020-07-01T22:58:37.74" personId="{55BFA602-C7CF-4563-907E-C372A5CBC485}" id="{27F95FDF-0697-49C7-85D1-90AB003A9BDD}">
    <text>The non-federal amount is the amount not requested from sponsoring program office. If all project funds are being requested the amount entered should be $0.</text>
  </threadedComment>
  <threadedComment ref="E156" dT="2020-07-02T19:16:42.00" personId="{55BFA602-C7CF-4563-907E-C372A5CBC485}" id="{4C2802B0-B9FB-45DE-94EE-2C841E8C5A5D}">
    <text>The amount requested from the sponsoring program office.</text>
  </threadedComment>
  <threadedComment ref="F156" dT="2020-09-21T13:54:35.30" personId="{55BFA602-C7CF-4563-907E-C372A5CBC485}" id="{94B28279-F4A1-4244-926A-9636691B0DE9}">
    <text>The approved cost rate for this indirect cost.</text>
  </threadedComment>
  <threadedComment ref="H156" dT="2020-07-01T22:28:55.48" personId="{55BFA602-C7CF-4563-907E-C372A5CBC485}" id="{914BCF0C-848E-41FA-843B-4DDD55F818C5}">
    <text>The amount requested from the sponsoring program office.</text>
  </threadedComment>
  <threadedComment ref="I156" dT="2020-07-01T22:58:37.74" personId="{55BFA602-C7CF-4563-907E-C372A5CBC485}" id="{BDB2205D-6390-4331-9545-D8DCA90597A7}">
    <text>The non-federal amount is the amount not requested from sponsoring program office. If all project funds are being requested the amount entered should be $0.</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6EA65-4813-42AF-99C4-06A864F8CF76}">
  <dimension ref="A1:C6"/>
  <sheetViews>
    <sheetView workbookViewId="0">
      <selection activeCell="C1" sqref="C1:C6"/>
    </sheetView>
  </sheetViews>
  <sheetFormatPr defaultRowHeight="14.5" x14ac:dyDescent="0.35"/>
  <cols>
    <col min="2" max="2" width="56.54296875" customWidth="1"/>
    <col min="3" max="3" width="18.54296875" customWidth="1"/>
  </cols>
  <sheetData>
    <row r="1" spans="1:3" x14ac:dyDescent="0.35">
      <c r="A1" t="s">
        <v>24</v>
      </c>
      <c r="C1" t="s">
        <v>43</v>
      </c>
    </row>
    <row r="2" spans="1:3" x14ac:dyDescent="0.35">
      <c r="A2" t="s">
        <v>108</v>
      </c>
      <c r="C2" t="s">
        <v>109</v>
      </c>
    </row>
    <row r="3" spans="1:3" x14ac:dyDescent="0.35">
      <c r="A3" t="s">
        <v>110</v>
      </c>
      <c r="C3" t="s">
        <v>39</v>
      </c>
    </row>
    <row r="4" spans="1:3" x14ac:dyDescent="0.35">
      <c r="A4" t="s">
        <v>22</v>
      </c>
      <c r="C4" t="s">
        <v>42</v>
      </c>
    </row>
    <row r="5" spans="1:3" x14ac:dyDescent="0.35">
      <c r="C5" t="s">
        <v>111</v>
      </c>
    </row>
    <row r="6" spans="1:3" x14ac:dyDescent="0.35">
      <c r="C6"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4D13-909A-4DB3-9440-4A9AE8AC02D4}">
  <dimension ref="A1:AZ2"/>
  <sheetViews>
    <sheetView topLeftCell="AK1" workbookViewId="0">
      <selection activeCell="AY2" sqref="AY2"/>
    </sheetView>
  </sheetViews>
  <sheetFormatPr defaultRowHeight="14.5" x14ac:dyDescent="0.35"/>
  <cols>
    <col min="1" max="1" width="12.1796875" bestFit="1" customWidth="1"/>
    <col min="2" max="2" width="13.1796875" customWidth="1"/>
    <col min="3" max="4" width="8.81640625" bestFit="1" customWidth="1"/>
    <col min="5" max="5" width="12.1796875" customWidth="1"/>
    <col min="6" max="6" width="11.1796875" bestFit="1" customWidth="1"/>
    <col min="7" max="7" width="12.54296875" customWidth="1"/>
    <col min="8" max="9" width="8.81640625" bestFit="1" customWidth="1"/>
    <col min="10" max="10" width="13.54296875" customWidth="1"/>
    <col min="11" max="11" width="10.1796875" bestFit="1" customWidth="1"/>
    <col min="12" max="14" width="8.81640625" bestFit="1" customWidth="1"/>
    <col min="15" max="15" width="10.81640625" customWidth="1"/>
    <col min="16" max="16" width="11" customWidth="1"/>
    <col min="17" max="23" width="8.81640625" bestFit="1" customWidth="1"/>
    <col min="24" max="24" width="11" customWidth="1"/>
    <col min="25" max="25" width="11.81640625" customWidth="1"/>
    <col min="26" max="28" width="8.81640625" bestFit="1" customWidth="1"/>
    <col min="29" max="30" width="9.1796875" bestFit="1" customWidth="1"/>
    <col min="33" max="33" width="10.26953125" customWidth="1"/>
    <col min="34" max="34" width="11.1796875" customWidth="1"/>
    <col min="35" max="35" width="11.81640625" customWidth="1"/>
    <col min="36" max="36" width="11" bestFit="1" customWidth="1"/>
    <col min="40" max="40" width="11.54296875" customWidth="1"/>
    <col min="42" max="42" width="11.7265625" customWidth="1"/>
    <col min="44" max="44" width="12.26953125" customWidth="1"/>
    <col min="45" max="45" width="13" customWidth="1"/>
    <col min="46" max="46" width="13.1796875" customWidth="1"/>
    <col min="47" max="47" width="14.81640625" customWidth="1"/>
    <col min="48" max="48" width="12.54296875" customWidth="1"/>
    <col min="49" max="49" width="10.7265625" customWidth="1"/>
    <col min="50" max="50" width="11.54296875" customWidth="1"/>
    <col min="51" max="51" width="12.7265625" customWidth="1"/>
  </cols>
  <sheetData>
    <row r="1" spans="1:52" s="118" customFormat="1" ht="56.5" x14ac:dyDescent="0.35">
      <c r="A1" s="115" t="s">
        <v>119</v>
      </c>
      <c r="B1" s="115" t="s">
        <v>120</v>
      </c>
      <c r="C1" s="115" t="s">
        <v>121</v>
      </c>
      <c r="D1" s="115" t="s">
        <v>122</v>
      </c>
      <c r="E1" s="115" t="s">
        <v>123</v>
      </c>
      <c r="F1" s="115" t="s">
        <v>124</v>
      </c>
      <c r="G1" s="115" t="s">
        <v>125</v>
      </c>
      <c r="H1" s="115" t="s">
        <v>126</v>
      </c>
      <c r="I1" s="115" t="s">
        <v>127</v>
      </c>
      <c r="J1" s="115" t="s">
        <v>128</v>
      </c>
      <c r="K1" s="115" t="s">
        <v>129</v>
      </c>
      <c r="L1" s="115" t="s">
        <v>130</v>
      </c>
      <c r="M1" s="115" t="s">
        <v>131</v>
      </c>
      <c r="N1" s="115" t="s">
        <v>132</v>
      </c>
      <c r="O1" s="116" t="s">
        <v>133</v>
      </c>
      <c r="P1" s="115" t="s">
        <v>134</v>
      </c>
      <c r="Q1" s="115" t="s">
        <v>135</v>
      </c>
      <c r="R1" s="115" t="s">
        <v>136</v>
      </c>
      <c r="S1" s="115" t="s">
        <v>137</v>
      </c>
      <c r="T1" s="116" t="s">
        <v>138</v>
      </c>
      <c r="U1" s="115" t="s">
        <v>139</v>
      </c>
      <c r="V1" s="115" t="s">
        <v>140</v>
      </c>
      <c r="W1" s="115" t="s">
        <v>141</v>
      </c>
      <c r="X1" s="115" t="s">
        <v>142</v>
      </c>
      <c r="Y1" s="116" t="s">
        <v>143</v>
      </c>
      <c r="Z1" s="115" t="s">
        <v>144</v>
      </c>
      <c r="AA1" s="115" t="s">
        <v>145</v>
      </c>
      <c r="AB1" s="115" t="s">
        <v>146</v>
      </c>
      <c r="AC1" s="115" t="s">
        <v>147</v>
      </c>
      <c r="AD1" s="116" t="s">
        <v>148</v>
      </c>
      <c r="AE1" s="115" t="s">
        <v>149</v>
      </c>
      <c r="AF1" s="115" t="s">
        <v>150</v>
      </c>
      <c r="AG1" s="115" t="s">
        <v>151</v>
      </c>
      <c r="AH1" s="115" t="s">
        <v>152</v>
      </c>
      <c r="AI1" s="116" t="s">
        <v>153</v>
      </c>
      <c r="AJ1" s="115" t="s">
        <v>154</v>
      </c>
      <c r="AK1" s="115" t="s">
        <v>155</v>
      </c>
      <c r="AL1" s="115" t="s">
        <v>156</v>
      </c>
      <c r="AM1" s="115" t="s">
        <v>157</v>
      </c>
      <c r="AN1" s="116" t="s">
        <v>21</v>
      </c>
      <c r="AO1" s="117" t="s">
        <v>158</v>
      </c>
      <c r="AP1" s="115" t="s">
        <v>159</v>
      </c>
      <c r="AQ1" s="115" t="s">
        <v>160</v>
      </c>
      <c r="AR1" s="115" t="s">
        <v>161</v>
      </c>
      <c r="AS1" s="115" t="s">
        <v>162</v>
      </c>
      <c r="AT1" s="116" t="s">
        <v>163</v>
      </c>
      <c r="AU1" s="115" t="s">
        <v>164</v>
      </c>
      <c r="AV1" s="115" t="s">
        <v>165</v>
      </c>
      <c r="AW1" s="115" t="s">
        <v>166</v>
      </c>
      <c r="AX1" s="115" t="s">
        <v>167</v>
      </c>
      <c r="AY1" s="116" t="s">
        <v>168</v>
      </c>
    </row>
    <row r="2" spans="1:52" s="122" customFormat="1" ht="13" x14ac:dyDescent="0.3">
      <c r="A2" s="119">
        <f>'Detailed Expenditures Summary'!B15</f>
        <v>0</v>
      </c>
      <c r="B2" s="119">
        <f>'Detailed Expenditures Summary'!C15</f>
        <v>0</v>
      </c>
      <c r="C2" s="119">
        <f>'Detailed Expenditures Summary'!D15</f>
        <v>0</v>
      </c>
      <c r="D2" s="119">
        <f>'Detailed Expenditures Summary'!E15</f>
        <v>0</v>
      </c>
      <c r="E2" s="119">
        <f>SUM(A2:D2)</f>
        <v>0</v>
      </c>
      <c r="F2" s="119">
        <f>'Detailed Expenditures Summary'!B16</f>
        <v>0</v>
      </c>
      <c r="G2" s="119">
        <f>'Detailed Expenditures Summary'!C16</f>
        <v>0</v>
      </c>
      <c r="H2" s="119">
        <f>'Detailed Expenditures Summary'!D16</f>
        <v>0</v>
      </c>
      <c r="I2" s="119">
        <f>'Detailed Expenditures Summary'!E16</f>
        <v>0</v>
      </c>
      <c r="J2" s="119">
        <f>SUM(F2:I2)</f>
        <v>0</v>
      </c>
      <c r="K2" s="119">
        <f>'Detailed Expenditures Summary'!B17</f>
        <v>0</v>
      </c>
      <c r="L2" s="119">
        <f>'Detailed Expenditures Summary'!C17</f>
        <v>0</v>
      </c>
      <c r="M2" s="119">
        <f>'Detailed Expenditures Summary'!D17</f>
        <v>0</v>
      </c>
      <c r="N2" s="119">
        <f>'Detailed Expenditures Summary'!E17</f>
        <v>0</v>
      </c>
      <c r="O2" s="119">
        <f>SUM(K2:N2)</f>
        <v>0</v>
      </c>
      <c r="P2" s="119">
        <f>'Detailed Expenditures Summary'!B18</f>
        <v>0</v>
      </c>
      <c r="Q2" s="119">
        <f>'Detailed Expenditures Summary'!C18</f>
        <v>0</v>
      </c>
      <c r="R2" s="119">
        <f>'Detailed Expenditures Summary'!D18</f>
        <v>0</v>
      </c>
      <c r="S2" s="119">
        <f>'Detailed Expenditures Summary'!E18</f>
        <v>0</v>
      </c>
      <c r="T2" s="119">
        <f>SUM(P2:S2)</f>
        <v>0</v>
      </c>
      <c r="U2" s="119">
        <f>'Detailed Expenditures Summary'!B19</f>
        <v>0</v>
      </c>
      <c r="V2" s="119">
        <f>'Detailed Expenditures Summary'!C19</f>
        <v>0</v>
      </c>
      <c r="W2" s="119">
        <f>'Detailed Expenditures Summary'!D19</f>
        <v>0</v>
      </c>
      <c r="X2" s="119">
        <f>'Detailed Expenditures Summary'!E19</f>
        <v>0</v>
      </c>
      <c r="Y2" s="119">
        <f>SUM(U2:X2)</f>
        <v>0</v>
      </c>
      <c r="Z2" s="119">
        <f>'Detailed Expenditures Summary'!B20</f>
        <v>0</v>
      </c>
      <c r="AA2" s="119">
        <f>'Detailed Expenditures Summary'!C20</f>
        <v>0</v>
      </c>
      <c r="AB2" s="119">
        <f>'Detailed Expenditures Summary'!D20</f>
        <v>0</v>
      </c>
      <c r="AC2" s="119">
        <f>'Detailed Expenditures Summary'!E20</f>
        <v>0</v>
      </c>
      <c r="AD2" s="120">
        <f>SUM(Z2:AC2)</f>
        <v>0</v>
      </c>
      <c r="AE2" s="119">
        <f>'Detailed Expenditures Summary'!B21</f>
        <v>0</v>
      </c>
      <c r="AF2" s="119">
        <f>'Detailed Expenditures Summary'!C21</f>
        <v>0</v>
      </c>
      <c r="AG2" s="119">
        <f>'Detailed Expenditures Summary'!D21</f>
        <v>0</v>
      </c>
      <c r="AH2" s="119">
        <f>'Detailed Expenditures Summary'!E21</f>
        <v>0</v>
      </c>
      <c r="AI2" s="119">
        <f>SUM(AE2:AH2)</f>
        <v>0</v>
      </c>
      <c r="AJ2" s="119">
        <f>'Detailed Expenditures Summary'!B22</f>
        <v>0</v>
      </c>
      <c r="AK2" s="119">
        <f>'Detailed Expenditures Summary'!C22</f>
        <v>0</v>
      </c>
      <c r="AL2" s="119">
        <f>'Detailed Expenditures Summary'!D22</f>
        <v>0</v>
      </c>
      <c r="AM2" s="119">
        <f>'Detailed Expenditures Summary'!E22</f>
        <v>0</v>
      </c>
      <c r="AN2" s="119">
        <f>SUM(AJ2:AM2)</f>
        <v>0</v>
      </c>
      <c r="AO2" s="121">
        <f>'Detailed Expenditures Summary'!F25</f>
        <v>0</v>
      </c>
      <c r="AP2" s="119">
        <f>'Detailed Expenditures Summary'!B24</f>
        <v>0</v>
      </c>
      <c r="AQ2" s="119">
        <f>'Detailed Expenditures Summary'!C24</f>
        <v>0</v>
      </c>
      <c r="AR2" s="119">
        <f>'Detailed Expenditures Summary'!D24</f>
        <v>0</v>
      </c>
      <c r="AS2" s="119">
        <f>'Detailed Expenditures Summary'!E24</f>
        <v>0</v>
      </c>
      <c r="AT2" s="119">
        <f>SUM(AP2:AS2)</f>
        <v>0</v>
      </c>
      <c r="AU2" s="119">
        <f>'Detailed Expenditures Summary'!B26</f>
        <v>0</v>
      </c>
      <c r="AV2" s="119">
        <f>'Detailed Expenditures Summary'!C26</f>
        <v>0</v>
      </c>
      <c r="AW2" s="119">
        <f>'Detailed Expenditures Summary'!D26</f>
        <v>0</v>
      </c>
      <c r="AX2" s="119">
        <f>'Detailed Expenditures Summary'!E26</f>
        <v>0</v>
      </c>
      <c r="AY2" s="119">
        <f>SUM(AU2:AX2)</f>
        <v>0</v>
      </c>
      <c r="AZ2" s="120">
        <f>SUM(AU2:AX2)</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35F7-A466-4787-892E-A723DDA63F8D}">
  <dimension ref="A1:K23"/>
  <sheetViews>
    <sheetView tabSelected="1" zoomScale="120" zoomScaleNormal="120" zoomScaleSheetLayoutView="120" workbookViewId="0">
      <selection activeCell="M7" sqref="M7"/>
    </sheetView>
  </sheetViews>
  <sheetFormatPr defaultRowHeight="14.5" x14ac:dyDescent="0.35"/>
  <cols>
    <col min="1" max="1" width="14.1796875" customWidth="1"/>
    <col min="8" max="8" width="10.54296875" customWidth="1"/>
    <col min="11" max="11" width="13" customWidth="1"/>
  </cols>
  <sheetData>
    <row r="1" spans="1:11" ht="31" x14ac:dyDescent="0.35">
      <c r="A1" s="189" t="s">
        <v>190</v>
      </c>
      <c r="B1" s="190"/>
      <c r="C1" s="190"/>
      <c r="D1" s="190"/>
      <c r="E1" s="190"/>
      <c r="F1" s="190"/>
      <c r="G1" s="190"/>
      <c r="H1" s="190"/>
      <c r="I1" s="190"/>
      <c r="J1" s="190"/>
      <c r="K1" s="190"/>
    </row>
    <row r="2" spans="1:11" ht="21" x14ac:dyDescent="0.35">
      <c r="A2" s="191" t="s">
        <v>191</v>
      </c>
      <c r="B2" s="191"/>
      <c r="C2" s="191"/>
      <c r="D2" s="191"/>
      <c r="E2" s="191"/>
      <c r="F2" s="191"/>
      <c r="G2" s="191"/>
      <c r="H2" s="191"/>
      <c r="I2" s="191"/>
      <c r="J2" s="191"/>
      <c r="K2" s="191"/>
    </row>
    <row r="3" spans="1:11" x14ac:dyDescent="0.35">
      <c r="A3" s="192" t="s">
        <v>90</v>
      </c>
      <c r="B3" s="192"/>
      <c r="C3" s="192"/>
      <c r="D3" s="192"/>
      <c r="E3" s="192"/>
      <c r="F3" s="193"/>
      <c r="G3" s="193"/>
      <c r="H3" s="193"/>
      <c r="I3" s="193"/>
      <c r="J3" s="193"/>
      <c r="K3" s="193"/>
    </row>
    <row r="4" spans="1:11" ht="39.75" customHeight="1" x14ac:dyDescent="0.35">
      <c r="A4" s="184" t="s">
        <v>91</v>
      </c>
      <c r="B4" s="184"/>
      <c r="C4" s="184"/>
      <c r="D4" s="184"/>
      <c r="E4" s="184"/>
      <c r="F4" s="184"/>
      <c r="G4" s="184"/>
      <c r="H4" s="184"/>
      <c r="I4" s="184"/>
      <c r="J4" s="184"/>
      <c r="K4" s="184"/>
    </row>
    <row r="5" spans="1:11" x14ac:dyDescent="0.35">
      <c r="A5" s="194" t="s">
        <v>92</v>
      </c>
      <c r="B5" s="194"/>
      <c r="C5" s="194"/>
      <c r="D5" s="194"/>
      <c r="E5" s="194"/>
      <c r="F5" s="194"/>
      <c r="G5" s="194"/>
      <c r="H5" s="194"/>
      <c r="I5" s="194"/>
      <c r="J5" s="194"/>
      <c r="K5" s="194"/>
    </row>
    <row r="6" spans="1:11" x14ac:dyDescent="0.35">
      <c r="A6" s="195" t="s">
        <v>192</v>
      </c>
      <c r="B6" s="196"/>
      <c r="C6" s="196"/>
      <c r="D6" s="196"/>
      <c r="E6" s="196"/>
      <c r="F6" s="196"/>
      <c r="G6" s="196"/>
      <c r="H6" s="196"/>
      <c r="I6" s="196"/>
      <c r="J6" s="196"/>
      <c r="K6" s="197"/>
    </row>
    <row r="7" spans="1:11" ht="121.5" customHeight="1" x14ac:dyDescent="0.35">
      <c r="A7" s="198"/>
      <c r="B7" s="199"/>
      <c r="C7" s="199"/>
      <c r="D7" s="199"/>
      <c r="E7" s="199"/>
      <c r="F7" s="199"/>
      <c r="G7" s="199"/>
      <c r="H7" s="199"/>
      <c r="I7" s="199"/>
      <c r="J7" s="199"/>
      <c r="K7" s="200"/>
    </row>
    <row r="8" spans="1:11" x14ac:dyDescent="0.35">
      <c r="A8" s="178" t="s">
        <v>193</v>
      </c>
      <c r="B8" s="178"/>
      <c r="C8" s="178"/>
      <c r="D8" s="178"/>
      <c r="E8" s="178"/>
      <c r="F8" s="186"/>
      <c r="G8" s="186"/>
      <c r="H8" s="186"/>
      <c r="I8" s="186"/>
      <c r="J8" s="186"/>
      <c r="K8" s="186"/>
    </row>
    <row r="9" spans="1:11" x14ac:dyDescent="0.35">
      <c r="A9" s="178" t="s">
        <v>197</v>
      </c>
      <c r="B9" s="178"/>
      <c r="C9" s="178"/>
      <c r="D9" s="178"/>
      <c r="E9" s="178"/>
      <c r="F9" s="186"/>
      <c r="G9" s="186"/>
      <c r="H9" s="186"/>
      <c r="I9" s="186"/>
      <c r="J9" s="186"/>
      <c r="K9" s="186"/>
    </row>
    <row r="10" spans="1:11" x14ac:dyDescent="0.35">
      <c r="A10" s="178" t="s">
        <v>194</v>
      </c>
      <c r="B10" s="178"/>
      <c r="C10" s="178"/>
      <c r="D10" s="178"/>
      <c r="E10" s="178"/>
      <c r="F10" s="186"/>
      <c r="G10" s="186"/>
      <c r="H10" s="186"/>
      <c r="I10" s="186"/>
      <c r="J10" s="186"/>
      <c r="K10" s="186"/>
    </row>
    <row r="11" spans="1:11" x14ac:dyDescent="0.35">
      <c r="A11" s="178" t="s">
        <v>198</v>
      </c>
      <c r="B11" s="178"/>
      <c r="C11" s="178"/>
      <c r="D11" s="178"/>
      <c r="E11" s="178"/>
      <c r="F11" s="186"/>
      <c r="G11" s="186"/>
      <c r="H11" s="186"/>
      <c r="I11" s="186"/>
      <c r="J11" s="186"/>
      <c r="K11" s="186"/>
    </row>
    <row r="12" spans="1:11" x14ac:dyDescent="0.35">
      <c r="A12" s="178" t="s">
        <v>196</v>
      </c>
      <c r="B12" s="178"/>
      <c r="C12" s="178"/>
      <c r="D12" s="178"/>
      <c r="E12" s="178"/>
      <c r="F12" s="186"/>
      <c r="G12" s="186"/>
      <c r="H12" s="186"/>
      <c r="I12" s="186"/>
      <c r="J12" s="186"/>
      <c r="K12" s="186"/>
    </row>
    <row r="13" spans="1:11" x14ac:dyDescent="0.35">
      <c r="A13" s="178" t="s">
        <v>195</v>
      </c>
      <c r="B13" s="178"/>
      <c r="C13" s="178"/>
      <c r="D13" s="178"/>
      <c r="E13" s="178"/>
      <c r="F13" s="179"/>
      <c r="G13" s="180"/>
      <c r="H13" s="180"/>
      <c r="I13" s="180"/>
      <c r="J13" s="180"/>
      <c r="K13" s="181"/>
    </row>
    <row r="14" spans="1:11" x14ac:dyDescent="0.35">
      <c r="A14" s="178" t="s">
        <v>199</v>
      </c>
      <c r="B14" s="178"/>
      <c r="C14" s="178"/>
      <c r="D14" s="178"/>
      <c r="E14" s="178"/>
      <c r="F14" s="179" t="s">
        <v>201</v>
      </c>
      <c r="G14" s="181"/>
      <c r="H14" s="168"/>
      <c r="I14" s="182" t="s">
        <v>200</v>
      </c>
      <c r="J14" s="183"/>
      <c r="K14" s="168"/>
    </row>
    <row r="15" spans="1:11" x14ac:dyDescent="0.35">
      <c r="A15" s="188" t="s">
        <v>74</v>
      </c>
      <c r="B15" s="188"/>
      <c r="C15" s="188"/>
      <c r="D15" s="188"/>
      <c r="E15" s="188"/>
      <c r="F15" s="188"/>
      <c r="G15" s="188"/>
      <c r="H15" s="188"/>
      <c r="I15" s="188"/>
      <c r="J15" s="188"/>
      <c r="K15" s="188"/>
    </row>
    <row r="16" spans="1:11" x14ac:dyDescent="0.35">
      <c r="A16" s="65" t="s">
        <v>75</v>
      </c>
      <c r="B16" s="184" t="s">
        <v>76</v>
      </c>
      <c r="C16" s="184"/>
      <c r="D16" s="184"/>
      <c r="E16" s="184"/>
      <c r="F16" s="184"/>
      <c r="G16" s="184"/>
      <c r="H16" s="184"/>
      <c r="I16" s="184"/>
      <c r="J16" s="184"/>
      <c r="K16" s="184"/>
    </row>
    <row r="17" spans="1:11" x14ac:dyDescent="0.35">
      <c r="A17" s="67" t="s">
        <v>77</v>
      </c>
      <c r="B17" s="185" t="s">
        <v>78</v>
      </c>
      <c r="C17" s="185"/>
      <c r="D17" s="185"/>
      <c r="E17" s="185"/>
      <c r="F17" s="185"/>
      <c r="G17" s="185"/>
      <c r="H17" s="185"/>
      <c r="I17" s="185"/>
      <c r="J17" s="185"/>
      <c r="K17" s="185"/>
    </row>
    <row r="18" spans="1:11" x14ac:dyDescent="0.35">
      <c r="A18" s="65" t="s">
        <v>79</v>
      </c>
      <c r="B18" s="184" t="s">
        <v>93</v>
      </c>
      <c r="C18" s="184"/>
      <c r="D18" s="184"/>
      <c r="E18" s="184"/>
      <c r="F18" s="184"/>
      <c r="G18" s="184"/>
      <c r="H18" s="184"/>
      <c r="I18" s="184"/>
      <c r="J18" s="184"/>
      <c r="K18" s="184"/>
    </row>
    <row r="19" spans="1:11" x14ac:dyDescent="0.35">
      <c r="A19" s="67" t="s">
        <v>81</v>
      </c>
      <c r="B19" s="185" t="s">
        <v>82</v>
      </c>
      <c r="C19" s="185"/>
      <c r="D19" s="185"/>
      <c r="E19" s="185"/>
      <c r="F19" s="185"/>
      <c r="G19" s="185"/>
      <c r="H19" s="185"/>
      <c r="I19" s="185"/>
      <c r="J19" s="185"/>
      <c r="K19" s="185"/>
    </row>
    <row r="20" spans="1:11" x14ac:dyDescent="0.35">
      <c r="A20" s="65" t="s">
        <v>83</v>
      </c>
      <c r="B20" s="184" t="s">
        <v>84</v>
      </c>
      <c r="C20" s="184"/>
      <c r="D20" s="184"/>
      <c r="E20" s="184"/>
      <c r="F20" s="184"/>
      <c r="G20" s="184"/>
      <c r="H20" s="184"/>
      <c r="I20" s="184"/>
      <c r="J20" s="184"/>
      <c r="K20" s="184"/>
    </row>
    <row r="21" spans="1:11" ht="39" x14ac:dyDescent="0.35">
      <c r="A21" s="68" t="s">
        <v>85</v>
      </c>
      <c r="B21" s="187" t="s">
        <v>86</v>
      </c>
      <c r="C21" s="184"/>
      <c r="D21" s="184"/>
      <c r="E21" s="184"/>
      <c r="F21" s="184"/>
      <c r="G21" s="184"/>
      <c r="H21" s="184"/>
      <c r="I21" s="184"/>
      <c r="J21" s="184"/>
      <c r="K21" s="184"/>
    </row>
    <row r="22" spans="1:11" x14ac:dyDescent="0.35">
      <c r="A22" s="67" t="s">
        <v>87</v>
      </c>
      <c r="B22" s="185" t="s">
        <v>88</v>
      </c>
      <c r="C22" s="185"/>
      <c r="D22" s="185"/>
      <c r="E22" s="185"/>
      <c r="F22" s="185"/>
      <c r="G22" s="185"/>
      <c r="H22" s="185"/>
      <c r="I22" s="185"/>
      <c r="J22" s="185"/>
      <c r="K22" s="185"/>
    </row>
    <row r="23" spans="1:11" x14ac:dyDescent="0.35">
      <c r="A23" s="65" t="s">
        <v>73</v>
      </c>
      <c r="B23" s="184" t="s">
        <v>89</v>
      </c>
      <c r="C23" s="184"/>
      <c r="D23" s="184"/>
      <c r="E23" s="184"/>
      <c r="F23" s="184"/>
      <c r="G23" s="184"/>
      <c r="H23" s="184"/>
      <c r="I23" s="184"/>
      <c r="J23" s="184"/>
      <c r="K23" s="184"/>
    </row>
  </sheetData>
  <mergeCells count="30">
    <mergeCell ref="B18:K18"/>
    <mergeCell ref="F12:K12"/>
    <mergeCell ref="A14:E14"/>
    <mergeCell ref="A1:K1"/>
    <mergeCell ref="A2:K2"/>
    <mergeCell ref="A3:K3"/>
    <mergeCell ref="A4:K4"/>
    <mergeCell ref="A5:K5"/>
    <mergeCell ref="A6:K7"/>
    <mergeCell ref="B19:K19"/>
    <mergeCell ref="B20:K20"/>
    <mergeCell ref="B21:K21"/>
    <mergeCell ref="B22:K22"/>
    <mergeCell ref="B23:K23"/>
    <mergeCell ref="B17:K17"/>
    <mergeCell ref="F8:K8"/>
    <mergeCell ref="A8:E8"/>
    <mergeCell ref="A9:E9"/>
    <mergeCell ref="F9:K9"/>
    <mergeCell ref="A10:E10"/>
    <mergeCell ref="F10:K10"/>
    <mergeCell ref="A11:E11"/>
    <mergeCell ref="F11:K11"/>
    <mergeCell ref="A12:E12"/>
    <mergeCell ref="A15:K15"/>
    <mergeCell ref="A13:E13"/>
    <mergeCell ref="F13:K13"/>
    <mergeCell ref="F14:G14"/>
    <mergeCell ref="I14:J14"/>
    <mergeCell ref="B16:K16"/>
  </mergeCells>
  <pageMargins left="0.7" right="0.7" top="0.75" bottom="0.75" header="0.3" footer="0.3"/>
  <pageSetup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4" zoomScaleNormal="100" zoomScaleSheetLayoutView="130" workbookViewId="0">
      <selection activeCell="D10" sqref="D10"/>
    </sheetView>
  </sheetViews>
  <sheetFormatPr defaultColWidth="8.7265625" defaultRowHeight="14.5" x14ac:dyDescent="0.35"/>
  <cols>
    <col min="1" max="1" width="38.54296875" style="69" customWidth="1"/>
    <col min="2" max="2" width="15" style="69" customWidth="1"/>
    <col min="3" max="3" width="13" style="69" customWidth="1"/>
    <col min="4" max="4" width="14.81640625" style="69" customWidth="1"/>
    <col min="5" max="5" width="14.453125" style="69" customWidth="1"/>
    <col min="6" max="6" width="18.1796875" style="69" customWidth="1"/>
    <col min="7" max="9" width="0" style="69" hidden="1" customWidth="1"/>
    <col min="10" max="10" width="24" style="69" customWidth="1"/>
    <col min="11" max="16384" width="8.7265625" style="69"/>
  </cols>
  <sheetData>
    <row r="1" spans="1:10" x14ac:dyDescent="0.35">
      <c r="A1" s="207"/>
      <c r="B1" s="207"/>
      <c r="C1" s="207"/>
      <c r="D1" s="207"/>
      <c r="E1" s="207"/>
      <c r="F1" s="207"/>
      <c r="G1" s="207"/>
      <c r="H1" s="207"/>
      <c r="I1" s="207"/>
      <c r="J1" s="207"/>
    </row>
    <row r="2" spans="1:10" x14ac:dyDescent="0.35">
      <c r="A2" s="207"/>
      <c r="B2" s="207"/>
      <c r="C2" s="207"/>
      <c r="D2" s="207"/>
      <c r="E2" s="207"/>
      <c r="F2" s="207"/>
      <c r="G2" s="207"/>
      <c r="H2" s="207"/>
      <c r="I2" s="207"/>
      <c r="J2" s="207"/>
    </row>
    <row r="3" spans="1:10" x14ac:dyDescent="0.35">
      <c r="A3" s="207"/>
      <c r="B3" s="207"/>
      <c r="C3" s="207"/>
      <c r="D3" s="207"/>
      <c r="E3" s="207"/>
      <c r="F3" s="207"/>
      <c r="G3" s="207"/>
      <c r="H3" s="207"/>
      <c r="I3" s="207"/>
      <c r="J3" s="207"/>
    </row>
    <row r="4" spans="1:10" x14ac:dyDescent="0.35">
      <c r="A4" s="207"/>
      <c r="B4" s="207"/>
      <c r="C4" s="207"/>
      <c r="D4" s="207"/>
      <c r="E4" s="207"/>
      <c r="F4" s="207"/>
      <c r="G4" s="207"/>
      <c r="H4" s="207"/>
      <c r="I4" s="207"/>
      <c r="J4" s="207"/>
    </row>
    <row r="5" spans="1:10" ht="21" x14ac:dyDescent="0.5">
      <c r="A5" s="221" t="s">
        <v>94</v>
      </c>
      <c r="B5" s="222"/>
      <c r="C5" s="222"/>
      <c r="D5" s="222"/>
      <c r="E5" s="222"/>
      <c r="F5" s="222"/>
      <c r="G5" s="222"/>
      <c r="H5" s="222"/>
      <c r="I5" s="222"/>
      <c r="J5" s="223"/>
    </row>
    <row r="6" spans="1:10" ht="21" x14ac:dyDescent="0.5">
      <c r="A6" s="224" t="s">
        <v>95</v>
      </c>
      <c r="B6" s="225"/>
      <c r="C6" s="225"/>
      <c r="D6" s="225"/>
      <c r="E6" s="225"/>
      <c r="F6" s="225"/>
      <c r="G6" s="225"/>
      <c r="H6" s="225"/>
      <c r="I6" s="225"/>
      <c r="J6" s="226"/>
    </row>
    <row r="7" spans="1:10" x14ac:dyDescent="0.35">
      <c r="A7" s="135"/>
      <c r="B7" s="130"/>
      <c r="C7" s="130"/>
      <c r="D7" s="130"/>
      <c r="E7" s="130"/>
      <c r="F7" s="130"/>
      <c r="G7" s="130"/>
      <c r="H7" s="130"/>
      <c r="I7" s="130"/>
      <c r="J7" s="136"/>
    </row>
    <row r="8" spans="1:10" x14ac:dyDescent="0.35">
      <c r="A8" s="137"/>
      <c r="B8" s="206"/>
      <c r="C8" s="206"/>
      <c r="D8" s="206"/>
      <c r="E8" s="206"/>
      <c r="F8" s="132"/>
      <c r="G8" s="131"/>
      <c r="H8" s="130"/>
      <c r="I8" s="130"/>
      <c r="J8" s="136"/>
    </row>
    <row r="9" spans="1:10" x14ac:dyDescent="0.35">
      <c r="A9" s="137" t="s">
        <v>96</v>
      </c>
      <c r="B9" s="133">
        <f>Instructions!H14</f>
        <v>0</v>
      </c>
      <c r="C9" s="134" t="s">
        <v>97</v>
      </c>
      <c r="D9" s="204">
        <f>Instructions!K14</f>
        <v>0</v>
      </c>
      <c r="E9" s="205"/>
      <c r="F9" s="132"/>
      <c r="G9" s="131"/>
      <c r="H9" s="130"/>
      <c r="I9" s="130"/>
      <c r="J9" s="136"/>
    </row>
    <row r="10" spans="1:10" x14ac:dyDescent="0.35">
      <c r="A10" s="138"/>
      <c r="B10" s="139"/>
      <c r="C10" s="140"/>
      <c r="D10" s="139"/>
      <c r="E10" s="141"/>
      <c r="F10" s="141"/>
      <c r="G10" s="142"/>
      <c r="H10" s="143"/>
      <c r="I10" s="143"/>
      <c r="J10" s="144"/>
    </row>
    <row r="11" spans="1:10" ht="19" thickBot="1" x14ac:dyDescent="0.5">
      <c r="A11" s="216" t="s">
        <v>98</v>
      </c>
      <c r="B11" s="217"/>
      <c r="C11" s="217"/>
      <c r="D11" s="217"/>
      <c r="E11" s="217"/>
      <c r="F11" s="217"/>
      <c r="G11" s="217"/>
      <c r="H11" s="217"/>
      <c r="I11" s="217"/>
      <c r="J11" s="218"/>
    </row>
    <row r="12" spans="1:10" ht="18.5" x14ac:dyDescent="0.45">
      <c r="A12" s="213" t="s">
        <v>99</v>
      </c>
      <c r="B12" s="214"/>
      <c r="C12" s="214"/>
      <c r="D12" s="214"/>
      <c r="E12" s="214"/>
      <c r="F12" s="214"/>
      <c r="G12" s="214"/>
      <c r="H12" s="214"/>
      <c r="I12" s="214"/>
      <c r="J12" s="215"/>
    </row>
    <row r="13" spans="1:10" ht="18.5" x14ac:dyDescent="0.45">
      <c r="A13" s="219" t="s">
        <v>100</v>
      </c>
      <c r="B13" s="220"/>
      <c r="C13" s="220"/>
      <c r="D13" s="220"/>
      <c r="E13" s="220"/>
      <c r="F13" s="220"/>
      <c r="G13" s="220"/>
      <c r="H13" s="220"/>
      <c r="I13" s="220"/>
      <c r="J13" s="220"/>
    </row>
    <row r="14" spans="1:10" ht="29" x14ac:dyDescent="0.35">
      <c r="A14" s="70" t="s">
        <v>101</v>
      </c>
      <c r="B14" s="71" t="s">
        <v>102</v>
      </c>
      <c r="C14" s="71" t="s">
        <v>18</v>
      </c>
      <c r="D14" s="71" t="s">
        <v>19</v>
      </c>
      <c r="E14" s="71" t="s">
        <v>20</v>
      </c>
      <c r="F14" s="72" t="s">
        <v>180</v>
      </c>
      <c r="G14" s="72" t="s">
        <v>21</v>
      </c>
      <c r="H14" s="72" t="s">
        <v>21</v>
      </c>
      <c r="I14" s="72" t="s">
        <v>21</v>
      </c>
      <c r="J14" s="72" t="s">
        <v>21</v>
      </c>
    </row>
    <row r="15" spans="1:10" ht="16.5" thickBot="1" x14ac:dyDescent="0.45">
      <c r="A15" s="73" t="s">
        <v>1</v>
      </c>
      <c r="B15" s="74">
        <f>'Detailed Expenditure Worksheet'!H18</f>
        <v>0</v>
      </c>
      <c r="C15" s="74">
        <f>'Detailed Expenditure Worksheet'!I18</f>
        <v>0</v>
      </c>
      <c r="D15" s="74">
        <f>'Detailed Expenditure Worksheet'!J18</f>
        <v>0</v>
      </c>
      <c r="E15" s="74">
        <f>'Detailed Expenditure Worksheet'!K18</f>
        <v>0</v>
      </c>
      <c r="F15" s="74">
        <f>'Detailed Expenditure Worksheet'!L18</f>
        <v>0</v>
      </c>
      <c r="G15" s="74">
        <f>'Detailed Expenditure Worksheet'!M18</f>
        <v>0</v>
      </c>
      <c r="H15" s="74">
        <f>'Detailed Expenditure Worksheet'!N18</f>
        <v>0</v>
      </c>
      <c r="I15" s="74">
        <f>'Detailed Expenditure Worksheet'!O18</f>
        <v>0</v>
      </c>
      <c r="J15" s="74">
        <f>'Detailed Expenditure Worksheet'!P18</f>
        <v>0</v>
      </c>
    </row>
    <row r="16" spans="1:10" ht="16.5" thickBot="1" x14ac:dyDescent="0.45">
      <c r="A16" s="73" t="s">
        <v>2</v>
      </c>
      <c r="B16" s="74">
        <f>'Detailed Expenditure Worksheet'!H38</f>
        <v>0</v>
      </c>
      <c r="C16" s="74">
        <f>'Detailed Expenditure Worksheet'!I38</f>
        <v>0</v>
      </c>
      <c r="D16" s="74">
        <f>'Detailed Expenditure Worksheet'!J38</f>
        <v>0</v>
      </c>
      <c r="E16" s="74">
        <f>'Detailed Expenditure Worksheet'!K38</f>
        <v>0</v>
      </c>
      <c r="F16" s="74">
        <f>'Detailed Expenditure Worksheet'!L38</f>
        <v>0</v>
      </c>
      <c r="G16" s="74">
        <f>'Detailed Expenditure Worksheet'!M38</f>
        <v>0</v>
      </c>
      <c r="H16" s="74">
        <f>'Detailed Expenditure Worksheet'!N38</f>
        <v>0</v>
      </c>
      <c r="I16" s="74">
        <f>'Detailed Expenditure Worksheet'!O38</f>
        <v>0</v>
      </c>
      <c r="J16" s="74">
        <f>'Detailed Expenditure Worksheet'!P38</f>
        <v>0</v>
      </c>
    </row>
    <row r="17" spans="1:10" ht="16.5" thickBot="1" x14ac:dyDescent="0.45">
      <c r="A17" s="73" t="s">
        <v>3</v>
      </c>
      <c r="B17" s="74">
        <f>'Detailed Expenditure Worksheet'!H69</f>
        <v>0</v>
      </c>
      <c r="C17" s="74">
        <f>'Detailed Expenditure Worksheet'!I69</f>
        <v>0</v>
      </c>
      <c r="D17" s="74">
        <f>'Detailed Expenditure Worksheet'!J69</f>
        <v>0</v>
      </c>
      <c r="E17" s="74">
        <f>'Detailed Expenditure Worksheet'!K69</f>
        <v>0</v>
      </c>
      <c r="F17" s="74">
        <f>'Detailed Expenditure Worksheet'!L69</f>
        <v>0</v>
      </c>
      <c r="G17" s="74">
        <f>'Detailed Expenditure Worksheet'!M69</f>
        <v>0</v>
      </c>
      <c r="H17" s="74">
        <f>'Detailed Expenditure Worksheet'!N69</f>
        <v>0</v>
      </c>
      <c r="I17" s="74">
        <f>'Detailed Expenditure Worksheet'!O69</f>
        <v>0</v>
      </c>
      <c r="J17" s="74">
        <f>'Detailed Expenditure Worksheet'!P69</f>
        <v>0</v>
      </c>
    </row>
    <row r="18" spans="1:10" ht="16.5" thickBot="1" x14ac:dyDescent="0.45">
      <c r="A18" s="73" t="s">
        <v>4</v>
      </c>
      <c r="B18" s="74">
        <f>'Detailed Expenditure Worksheet'!H84</f>
        <v>0</v>
      </c>
      <c r="C18" s="74">
        <f>'Detailed Expenditure Worksheet'!I84</f>
        <v>0</v>
      </c>
      <c r="D18" s="74">
        <f>'Detailed Expenditure Worksheet'!J84</f>
        <v>0</v>
      </c>
      <c r="E18" s="74">
        <f>'Detailed Expenditure Worksheet'!K84</f>
        <v>0</v>
      </c>
      <c r="F18" s="74">
        <f>'Detailed Expenditure Worksheet'!L84</f>
        <v>0</v>
      </c>
      <c r="G18" s="74">
        <f>'Detailed Expenditure Worksheet'!M84</f>
        <v>0</v>
      </c>
      <c r="H18" s="74">
        <f>'Detailed Expenditure Worksheet'!N84</f>
        <v>0</v>
      </c>
      <c r="I18" s="74">
        <f>'Detailed Expenditure Worksheet'!O84</f>
        <v>0</v>
      </c>
      <c r="J18" s="74">
        <f>'Detailed Expenditure Worksheet'!P84</f>
        <v>0</v>
      </c>
    </row>
    <row r="19" spans="1:10" ht="16.5" thickBot="1" x14ac:dyDescent="0.45">
      <c r="A19" s="73" t="s">
        <v>5</v>
      </c>
      <c r="B19" s="74">
        <f>'Detailed Expenditure Worksheet'!H108</f>
        <v>0</v>
      </c>
      <c r="C19" s="74">
        <f>'Detailed Expenditure Worksheet'!I108</f>
        <v>0</v>
      </c>
      <c r="D19" s="74">
        <f>'Detailed Expenditure Worksheet'!J108</f>
        <v>0</v>
      </c>
      <c r="E19" s="74">
        <f>'Detailed Expenditure Worksheet'!K108</f>
        <v>0</v>
      </c>
      <c r="F19" s="74">
        <f>'Detailed Expenditure Worksheet'!L108</f>
        <v>0</v>
      </c>
      <c r="G19" s="74">
        <f>'Detailed Expenditure Worksheet'!M108</f>
        <v>0</v>
      </c>
      <c r="H19" s="74">
        <f>'Detailed Expenditure Worksheet'!N108</f>
        <v>0</v>
      </c>
      <c r="I19" s="74">
        <f>'Detailed Expenditure Worksheet'!O108</f>
        <v>0</v>
      </c>
      <c r="J19" s="74">
        <f>'Detailed Expenditure Worksheet'!P108</f>
        <v>0</v>
      </c>
    </row>
    <row r="20" spans="1:10" ht="16.5" thickBot="1" x14ac:dyDescent="0.45">
      <c r="A20" s="73" t="s">
        <v>6</v>
      </c>
      <c r="B20" s="74">
        <f>'Detailed Expenditure Worksheet'!H127</f>
        <v>0</v>
      </c>
      <c r="C20" s="74">
        <f>'Detailed Expenditure Worksheet'!I127</f>
        <v>0</v>
      </c>
      <c r="D20" s="74">
        <f>'Detailed Expenditure Worksheet'!J127</f>
        <v>0</v>
      </c>
      <c r="E20" s="74">
        <f>'Detailed Expenditure Worksheet'!K127</f>
        <v>0</v>
      </c>
      <c r="F20" s="74">
        <f>'Detailed Expenditure Worksheet'!L127</f>
        <v>0</v>
      </c>
      <c r="G20" s="74">
        <f>'Detailed Expenditure Worksheet'!M127</f>
        <v>0</v>
      </c>
      <c r="H20" s="74">
        <f>'Detailed Expenditure Worksheet'!N127</f>
        <v>0</v>
      </c>
      <c r="I20" s="74">
        <f>'Detailed Expenditure Worksheet'!O127</f>
        <v>0</v>
      </c>
      <c r="J20" s="74">
        <f>'Detailed Expenditure Worksheet'!P127</f>
        <v>0</v>
      </c>
    </row>
    <row r="21" spans="1:10" ht="16.5" thickBot="1" x14ac:dyDescent="0.45">
      <c r="A21" s="73" t="s">
        <v>7</v>
      </c>
      <c r="B21" s="74">
        <f>'Detailed Expenditure Worksheet'!H148</f>
        <v>0</v>
      </c>
      <c r="C21" s="74">
        <f>'Detailed Expenditure Worksheet'!I148</f>
        <v>0</v>
      </c>
      <c r="D21" s="74">
        <f>'Detailed Expenditure Worksheet'!J148</f>
        <v>0</v>
      </c>
      <c r="E21" s="74">
        <f>'Detailed Expenditure Worksheet'!K148</f>
        <v>0</v>
      </c>
      <c r="F21" s="74">
        <f>'Detailed Expenditure Worksheet'!L148</f>
        <v>0</v>
      </c>
      <c r="G21" s="74">
        <f>'Detailed Expenditure Worksheet'!M148</f>
        <v>0</v>
      </c>
      <c r="H21" s="74">
        <f>'Detailed Expenditure Worksheet'!N148</f>
        <v>0</v>
      </c>
      <c r="I21" s="74">
        <f>'Detailed Expenditure Worksheet'!O148</f>
        <v>0</v>
      </c>
      <c r="J21" s="74">
        <f>'Detailed Expenditure Worksheet'!P148</f>
        <v>0</v>
      </c>
    </row>
    <row r="22" spans="1:10" ht="16.5" thickBot="1" x14ac:dyDescent="0.45">
      <c r="A22" s="75" t="s">
        <v>103</v>
      </c>
      <c r="B22" s="74">
        <f t="shared" ref="B22:F22" si="0">SUM(B15:B21)</f>
        <v>0</v>
      </c>
      <c r="C22" s="74">
        <f t="shared" si="0"/>
        <v>0</v>
      </c>
      <c r="D22" s="74">
        <f t="shared" si="0"/>
        <v>0</v>
      </c>
      <c r="E22" s="74">
        <f t="shared" si="0"/>
        <v>0</v>
      </c>
      <c r="F22" s="74">
        <f t="shared" si="0"/>
        <v>0</v>
      </c>
      <c r="G22" s="74">
        <f t="shared" ref="G22:J22" si="1">SUM(G15:G21)</f>
        <v>0</v>
      </c>
      <c r="H22" s="74">
        <f t="shared" si="1"/>
        <v>0</v>
      </c>
      <c r="I22" s="74">
        <f t="shared" si="1"/>
        <v>0</v>
      </c>
      <c r="J22" s="74">
        <f t="shared" si="1"/>
        <v>0</v>
      </c>
    </row>
    <row r="23" spans="1:10" ht="18.5" x14ac:dyDescent="0.45">
      <c r="A23" s="211" t="s">
        <v>104</v>
      </c>
      <c r="B23" s="212"/>
      <c r="C23" s="212"/>
      <c r="D23" s="212"/>
      <c r="E23" s="212"/>
      <c r="F23" s="212"/>
      <c r="G23" s="212"/>
      <c r="H23" s="212"/>
      <c r="I23" s="212"/>
      <c r="J23" s="212"/>
    </row>
    <row r="24" spans="1:10" ht="16.5" thickBot="1" x14ac:dyDescent="0.45">
      <c r="A24" s="76" t="s">
        <v>105</v>
      </c>
      <c r="B24" s="108">
        <f>'Detailed Expenditure Worksheet'!H158</f>
        <v>0</v>
      </c>
      <c r="C24" s="108">
        <f>'Detailed Expenditure Worksheet'!I158</f>
        <v>0</v>
      </c>
      <c r="D24" s="208"/>
      <c r="E24" s="209"/>
      <c r="F24" s="210"/>
      <c r="G24" s="74">
        <f t="shared" ref="G24:I24" si="2">SUM(C24:F24)</f>
        <v>0</v>
      </c>
      <c r="H24" s="74">
        <f t="shared" si="2"/>
        <v>0</v>
      </c>
      <c r="I24" s="74">
        <f t="shared" si="2"/>
        <v>0</v>
      </c>
      <c r="J24" s="74">
        <f>SUM(B24:C24)</f>
        <v>0</v>
      </c>
    </row>
    <row r="25" spans="1:10" ht="16.5" thickBot="1" x14ac:dyDescent="0.45">
      <c r="A25" s="77"/>
      <c r="B25" s="201" t="s">
        <v>13</v>
      </c>
      <c r="C25" s="202"/>
      <c r="D25" s="202"/>
      <c r="E25" s="203"/>
      <c r="F25" s="78">
        <f>'Detailed Expenditure Worksheet'!F158</f>
        <v>0</v>
      </c>
      <c r="G25" s="78">
        <f>'Detailed Expenditure Worksheet'!G158</f>
        <v>0</v>
      </c>
      <c r="H25" s="78">
        <f>'Detailed Expenditure Worksheet'!H158</f>
        <v>0</v>
      </c>
      <c r="I25" s="78">
        <f>'Detailed Expenditure Worksheet'!I158</f>
        <v>0</v>
      </c>
      <c r="J25" s="165"/>
    </row>
    <row r="26" spans="1:10" ht="16.5" thickBot="1" x14ac:dyDescent="0.45">
      <c r="A26" s="79" t="s">
        <v>106</v>
      </c>
      <c r="B26" s="80">
        <f>B22+B24</f>
        <v>0</v>
      </c>
      <c r="C26" s="80">
        <f t="shared" ref="C26:F26" si="3">C22+C24</f>
        <v>0</v>
      </c>
      <c r="D26" s="80">
        <f t="shared" si="3"/>
        <v>0</v>
      </c>
      <c r="E26" s="80">
        <f t="shared" si="3"/>
        <v>0</v>
      </c>
      <c r="F26" s="80">
        <f t="shared" si="3"/>
        <v>0</v>
      </c>
      <c r="G26" s="80">
        <f t="shared" ref="G26:J26" si="4">G22+G24</f>
        <v>0</v>
      </c>
      <c r="H26" s="80">
        <f t="shared" si="4"/>
        <v>0</v>
      </c>
      <c r="I26" s="80">
        <f t="shared" si="4"/>
        <v>0</v>
      </c>
      <c r="J26" s="80">
        <f t="shared" si="4"/>
        <v>0</v>
      </c>
    </row>
    <row r="27" spans="1:10" x14ac:dyDescent="0.35">
      <c r="C27" s="126"/>
    </row>
    <row r="28" spans="1:10" x14ac:dyDescent="0.35">
      <c r="D28" s="126"/>
    </row>
    <row r="29" spans="1:10" x14ac:dyDescent="0.35">
      <c r="B29" s="127"/>
      <c r="D29" s="127"/>
    </row>
  </sheetData>
  <sheetProtection selectLockedCells="1"/>
  <mergeCells count="11">
    <mergeCell ref="B25:E25"/>
    <mergeCell ref="D9:E9"/>
    <mergeCell ref="B8:E8"/>
    <mergeCell ref="A1:J4"/>
    <mergeCell ref="D24:F24"/>
    <mergeCell ref="A23:J23"/>
    <mergeCell ref="A12:J12"/>
    <mergeCell ref="A11:J11"/>
    <mergeCell ref="A13:J13"/>
    <mergeCell ref="A5:J5"/>
    <mergeCell ref="A6:J6"/>
  </mergeCells>
  <phoneticPr fontId="40" type="noConversion"/>
  <pageMargins left="0.7" right="0.7" top="0.75" bottom="0.75" header="0.3" footer="0.3"/>
  <pageSetup scale="7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84" t="s">
        <v>0</v>
      </c>
      <c r="B1" s="285"/>
      <c r="C1" s="285"/>
      <c r="D1" s="285"/>
      <c r="E1" s="285"/>
      <c r="F1" s="285"/>
      <c r="G1" s="285"/>
      <c r="H1" s="285"/>
      <c r="I1" s="285"/>
      <c r="J1" s="285"/>
      <c r="K1" s="285"/>
      <c r="L1" s="285"/>
      <c r="M1" s="285"/>
    </row>
    <row r="2" spans="1:13" ht="21.75" customHeight="1" x14ac:dyDescent="1.05">
      <c r="A2" s="146"/>
      <c r="B2" s="283"/>
      <c r="C2" s="283"/>
      <c r="D2" s="283"/>
      <c r="E2" s="283"/>
      <c r="F2" s="283"/>
      <c r="G2" s="283"/>
      <c r="H2" s="283"/>
      <c r="I2" s="283"/>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80"/>
      <c r="B5" s="281"/>
      <c r="C5" s="281"/>
      <c r="D5" s="281"/>
      <c r="E5" s="281"/>
      <c r="F5" s="281"/>
      <c r="G5" s="281"/>
      <c r="H5" s="281"/>
      <c r="I5" s="281"/>
      <c r="J5" s="281"/>
      <c r="K5" s="281"/>
      <c r="L5" s="282"/>
      <c r="M5" s="145"/>
    </row>
    <row r="6" spans="1:13" x14ac:dyDescent="0.35">
      <c r="A6" s="286" t="s">
        <v>9</v>
      </c>
      <c r="B6" s="287"/>
      <c r="C6" s="287"/>
      <c r="D6" s="287"/>
      <c r="E6" s="287"/>
      <c r="F6" s="287"/>
      <c r="G6" s="287"/>
      <c r="H6" s="287"/>
      <c r="I6" s="287"/>
      <c r="J6" s="287"/>
      <c r="K6" s="287"/>
      <c r="L6" s="287"/>
      <c r="M6" s="287"/>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77" t="s">
        <v>25</v>
      </c>
      <c r="B18" s="247"/>
      <c r="C18" s="247"/>
      <c r="D18" s="247"/>
      <c r="E18" s="247"/>
      <c r="F18" s="247"/>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1" t="s">
        <v>26</v>
      </c>
      <c r="B19" s="232"/>
      <c r="C19" s="232"/>
      <c r="D19" s="232"/>
      <c r="E19" s="232"/>
      <c r="F19" s="232"/>
      <c r="G19" s="232"/>
      <c r="H19" s="232"/>
      <c r="I19" s="232"/>
      <c r="J19" s="232"/>
      <c r="K19" s="232"/>
      <c r="L19" s="232"/>
      <c r="M19" s="232"/>
    </row>
    <row r="20" spans="1:13" ht="15" customHeight="1" x14ac:dyDescent="0.35">
      <c r="A20" s="234"/>
      <c r="B20" s="235"/>
      <c r="C20" s="235"/>
      <c r="D20" s="235"/>
      <c r="E20" s="235"/>
      <c r="F20" s="235"/>
      <c r="G20" s="235"/>
      <c r="H20" s="235"/>
      <c r="I20" s="235"/>
      <c r="J20" s="235"/>
      <c r="K20" s="235"/>
      <c r="L20" s="235"/>
      <c r="M20" s="236"/>
    </row>
    <row r="21" spans="1:13" ht="15" customHeight="1" x14ac:dyDescent="0.35">
      <c r="A21" s="237"/>
      <c r="B21" s="238"/>
      <c r="C21" s="238"/>
      <c r="D21" s="238"/>
      <c r="E21" s="238"/>
      <c r="F21" s="238"/>
      <c r="G21" s="238"/>
      <c r="H21" s="238"/>
      <c r="I21" s="238"/>
      <c r="J21" s="238"/>
      <c r="K21" s="238"/>
      <c r="L21" s="238"/>
      <c r="M21" s="239"/>
    </row>
    <row r="22" spans="1:13" ht="15" customHeight="1" x14ac:dyDescent="0.35">
      <c r="A22" s="237"/>
      <c r="B22" s="238"/>
      <c r="C22" s="238"/>
      <c r="D22" s="238"/>
      <c r="E22" s="238"/>
      <c r="F22" s="238"/>
      <c r="G22" s="238"/>
      <c r="H22" s="238"/>
      <c r="I22" s="238"/>
      <c r="J22" s="238"/>
      <c r="K22" s="238"/>
      <c r="L22" s="238"/>
      <c r="M22" s="239"/>
    </row>
    <row r="23" spans="1:13" ht="15" customHeight="1" x14ac:dyDescent="0.35">
      <c r="A23" s="237"/>
      <c r="B23" s="238"/>
      <c r="C23" s="238"/>
      <c r="D23" s="238"/>
      <c r="E23" s="238"/>
      <c r="F23" s="238"/>
      <c r="G23" s="238"/>
      <c r="H23" s="238"/>
      <c r="I23" s="238"/>
      <c r="J23" s="238"/>
      <c r="K23" s="238"/>
      <c r="L23" s="238"/>
      <c r="M23" s="239"/>
    </row>
    <row r="24" spans="1:13" ht="15" customHeight="1" x14ac:dyDescent="0.35">
      <c r="A24" s="237"/>
      <c r="B24" s="238"/>
      <c r="C24" s="238"/>
      <c r="D24" s="238"/>
      <c r="E24" s="238"/>
      <c r="F24" s="238"/>
      <c r="G24" s="238"/>
      <c r="H24" s="238"/>
      <c r="I24" s="238"/>
      <c r="J24" s="238"/>
      <c r="K24" s="238"/>
      <c r="L24" s="238"/>
      <c r="M24" s="239"/>
    </row>
    <row r="25" spans="1:13" ht="15.75" customHeight="1" x14ac:dyDescent="0.35">
      <c r="A25" s="240"/>
      <c r="B25" s="241"/>
      <c r="C25" s="241"/>
      <c r="D25" s="241"/>
      <c r="E25" s="241"/>
      <c r="F25" s="241"/>
      <c r="G25" s="241"/>
      <c r="H25" s="241"/>
      <c r="I25" s="241"/>
      <c r="J25" s="241"/>
      <c r="K25" s="241"/>
      <c r="L25" s="241"/>
      <c r="M25" s="242"/>
    </row>
    <row r="26" spans="1:13" x14ac:dyDescent="0.35">
      <c r="A26" s="55" t="s">
        <v>2</v>
      </c>
      <c r="B26" s="56"/>
      <c r="C26" s="56"/>
      <c r="D26" s="56"/>
      <c r="E26" s="56"/>
      <c r="F26" s="56"/>
      <c r="G26" s="56"/>
      <c r="H26" s="56"/>
      <c r="I26" s="56"/>
      <c r="J26" s="56"/>
      <c r="K26" s="56"/>
      <c r="L26" s="57"/>
      <c r="M26" s="57"/>
    </row>
    <row r="27" spans="1:13" ht="29" x14ac:dyDescent="0.35">
      <c r="A27" s="278" t="s">
        <v>10</v>
      </c>
      <c r="B27" s="279"/>
      <c r="C27" s="279"/>
      <c r="D27" s="279" t="s">
        <v>27</v>
      </c>
      <c r="E27" s="279"/>
      <c r="F27" s="7" t="s">
        <v>13</v>
      </c>
      <c r="G27" s="8" t="s">
        <v>16</v>
      </c>
      <c r="H27" s="6" t="s">
        <v>17</v>
      </c>
      <c r="I27" s="6" t="s">
        <v>18</v>
      </c>
      <c r="J27" s="6" t="s">
        <v>19</v>
      </c>
      <c r="K27" s="6" t="s">
        <v>20</v>
      </c>
      <c r="L27" s="9" t="s">
        <v>180</v>
      </c>
      <c r="M27" s="9" t="s">
        <v>21</v>
      </c>
    </row>
    <row r="28" spans="1:13" x14ac:dyDescent="0.35">
      <c r="A28" s="274"/>
      <c r="B28" s="275"/>
      <c r="C28" s="275"/>
      <c r="D28" s="276"/>
      <c r="E28" s="276"/>
      <c r="F28" s="113"/>
      <c r="G28" s="83">
        <v>23325</v>
      </c>
      <c r="H28" s="123"/>
      <c r="I28" s="123"/>
      <c r="J28" s="123"/>
      <c r="K28" s="123"/>
      <c r="L28" s="85">
        <f>SUM(H28:K28)</f>
        <v>0</v>
      </c>
      <c r="M28" s="85">
        <f>SUM(I28:L28)</f>
        <v>0</v>
      </c>
    </row>
    <row r="29" spans="1:13" x14ac:dyDescent="0.35">
      <c r="A29" s="274"/>
      <c r="B29" s="275"/>
      <c r="C29" s="275"/>
      <c r="D29" s="276"/>
      <c r="E29" s="276"/>
      <c r="F29" s="114"/>
      <c r="G29" s="83">
        <f t="shared" ref="G29:G37" si="3">D29*F29</f>
        <v>0</v>
      </c>
      <c r="H29" s="123">
        <v>0</v>
      </c>
      <c r="I29" s="123">
        <v>0</v>
      </c>
      <c r="J29" s="123">
        <v>0</v>
      </c>
      <c r="K29" s="123">
        <v>0</v>
      </c>
      <c r="L29" s="85">
        <f t="shared" ref="L29:M37" si="4">SUM(H29:K29)</f>
        <v>0</v>
      </c>
      <c r="M29" s="85">
        <f t="shared" si="4"/>
        <v>0</v>
      </c>
    </row>
    <row r="30" spans="1:13" x14ac:dyDescent="0.35">
      <c r="A30" s="274"/>
      <c r="B30" s="275"/>
      <c r="C30" s="275"/>
      <c r="D30" s="276"/>
      <c r="E30" s="276"/>
      <c r="F30" s="114"/>
      <c r="G30" s="83">
        <f t="shared" si="3"/>
        <v>0</v>
      </c>
      <c r="H30" s="123">
        <v>0</v>
      </c>
      <c r="I30" s="123">
        <v>0</v>
      </c>
      <c r="J30" s="123">
        <v>0</v>
      </c>
      <c r="K30" s="123">
        <v>0</v>
      </c>
      <c r="L30" s="85">
        <f t="shared" si="4"/>
        <v>0</v>
      </c>
      <c r="M30" s="85">
        <f t="shared" si="4"/>
        <v>0</v>
      </c>
    </row>
    <row r="31" spans="1:13" x14ac:dyDescent="0.35">
      <c r="A31" s="274"/>
      <c r="B31" s="275"/>
      <c r="C31" s="275"/>
      <c r="D31" s="276"/>
      <c r="E31" s="276"/>
      <c r="F31" s="93"/>
      <c r="G31" s="83">
        <f t="shared" si="3"/>
        <v>0</v>
      </c>
      <c r="H31" s="123">
        <v>0</v>
      </c>
      <c r="I31" s="123">
        <v>0</v>
      </c>
      <c r="J31" s="123">
        <v>0</v>
      </c>
      <c r="K31" s="123">
        <v>0</v>
      </c>
      <c r="L31" s="85">
        <f t="shared" si="4"/>
        <v>0</v>
      </c>
      <c r="M31" s="85">
        <f t="shared" si="4"/>
        <v>0</v>
      </c>
    </row>
    <row r="32" spans="1:13" x14ac:dyDescent="0.35">
      <c r="A32" s="274"/>
      <c r="B32" s="275"/>
      <c r="C32" s="275"/>
      <c r="D32" s="276"/>
      <c r="E32" s="276"/>
      <c r="F32" s="93"/>
      <c r="G32" s="83">
        <f t="shared" si="3"/>
        <v>0</v>
      </c>
      <c r="H32" s="123">
        <v>0</v>
      </c>
      <c r="I32" s="123">
        <v>0</v>
      </c>
      <c r="J32" s="123">
        <v>0</v>
      </c>
      <c r="K32" s="123">
        <v>0</v>
      </c>
      <c r="L32" s="85">
        <f t="shared" si="4"/>
        <v>0</v>
      </c>
      <c r="M32" s="85">
        <f t="shared" si="4"/>
        <v>0</v>
      </c>
    </row>
    <row r="33" spans="1:13" x14ac:dyDescent="0.35">
      <c r="A33" s="274"/>
      <c r="B33" s="275"/>
      <c r="C33" s="275"/>
      <c r="D33" s="276"/>
      <c r="E33" s="276"/>
      <c r="F33" s="93"/>
      <c r="G33" s="83">
        <f t="shared" si="3"/>
        <v>0</v>
      </c>
      <c r="H33" s="123">
        <v>0</v>
      </c>
      <c r="I33" s="123">
        <v>0</v>
      </c>
      <c r="J33" s="123">
        <v>0</v>
      </c>
      <c r="K33" s="123">
        <v>0</v>
      </c>
      <c r="L33" s="85">
        <f t="shared" si="4"/>
        <v>0</v>
      </c>
      <c r="M33" s="85">
        <f t="shared" si="4"/>
        <v>0</v>
      </c>
    </row>
    <row r="34" spans="1:13" x14ac:dyDescent="0.35">
      <c r="A34" s="274"/>
      <c r="B34" s="275"/>
      <c r="C34" s="275"/>
      <c r="D34" s="276"/>
      <c r="E34" s="276"/>
      <c r="F34" s="93"/>
      <c r="G34" s="83">
        <f t="shared" si="3"/>
        <v>0</v>
      </c>
      <c r="H34" s="123">
        <v>0</v>
      </c>
      <c r="I34" s="123">
        <v>0</v>
      </c>
      <c r="J34" s="123">
        <v>0</v>
      </c>
      <c r="K34" s="123">
        <v>0</v>
      </c>
      <c r="L34" s="85">
        <f t="shared" si="4"/>
        <v>0</v>
      </c>
      <c r="M34" s="85">
        <f t="shared" si="4"/>
        <v>0</v>
      </c>
    </row>
    <row r="35" spans="1:13" x14ac:dyDescent="0.35">
      <c r="A35" s="274"/>
      <c r="B35" s="275"/>
      <c r="C35" s="275"/>
      <c r="D35" s="276"/>
      <c r="E35" s="276"/>
      <c r="F35" s="93"/>
      <c r="G35" s="83">
        <f t="shared" si="3"/>
        <v>0</v>
      </c>
      <c r="H35" s="123">
        <v>0</v>
      </c>
      <c r="I35" s="123">
        <v>0</v>
      </c>
      <c r="J35" s="123">
        <v>0</v>
      </c>
      <c r="K35" s="123">
        <v>0</v>
      </c>
      <c r="L35" s="85">
        <f t="shared" si="4"/>
        <v>0</v>
      </c>
      <c r="M35" s="85">
        <f t="shared" si="4"/>
        <v>0</v>
      </c>
    </row>
    <row r="36" spans="1:13" x14ac:dyDescent="0.35">
      <c r="A36" s="274"/>
      <c r="B36" s="275"/>
      <c r="C36" s="275"/>
      <c r="D36" s="276"/>
      <c r="E36" s="276"/>
      <c r="F36" s="93"/>
      <c r="G36" s="83">
        <f t="shared" si="3"/>
        <v>0</v>
      </c>
      <c r="H36" s="123">
        <v>0</v>
      </c>
      <c r="I36" s="123">
        <v>0</v>
      </c>
      <c r="J36" s="123">
        <v>0</v>
      </c>
      <c r="K36" s="123">
        <v>0</v>
      </c>
      <c r="L36" s="85">
        <f t="shared" si="4"/>
        <v>0</v>
      </c>
      <c r="M36" s="85">
        <f t="shared" si="4"/>
        <v>0</v>
      </c>
    </row>
    <row r="37" spans="1:13" x14ac:dyDescent="0.35">
      <c r="A37" s="274"/>
      <c r="B37" s="275"/>
      <c r="C37" s="275"/>
      <c r="D37" s="276"/>
      <c r="E37" s="276"/>
      <c r="F37" s="93"/>
      <c r="G37" s="83">
        <f t="shared" si="3"/>
        <v>0</v>
      </c>
      <c r="H37" s="123">
        <v>0</v>
      </c>
      <c r="I37" s="123">
        <v>0</v>
      </c>
      <c r="J37" s="123">
        <v>0</v>
      </c>
      <c r="K37" s="123">
        <v>0</v>
      </c>
      <c r="L37" s="85">
        <f t="shared" si="4"/>
        <v>0</v>
      </c>
      <c r="M37" s="85">
        <f t="shared" si="4"/>
        <v>0</v>
      </c>
    </row>
    <row r="38" spans="1:13" x14ac:dyDescent="0.35">
      <c r="A38" s="277" t="s">
        <v>25</v>
      </c>
      <c r="B38" s="247"/>
      <c r="C38" s="247"/>
      <c r="D38" s="247"/>
      <c r="E38" s="247"/>
      <c r="F38" s="247"/>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1" t="s">
        <v>26</v>
      </c>
      <c r="B39" s="232"/>
      <c r="C39" s="232"/>
      <c r="D39" s="232"/>
      <c r="E39" s="232"/>
      <c r="F39" s="232"/>
      <c r="G39" s="232"/>
      <c r="H39" s="232"/>
      <c r="I39" s="232"/>
      <c r="J39" s="232"/>
      <c r="K39" s="232"/>
      <c r="L39" s="232"/>
      <c r="M39" s="232"/>
    </row>
    <row r="40" spans="1:13" ht="15" customHeight="1" x14ac:dyDescent="0.35">
      <c r="A40" s="234"/>
      <c r="B40" s="235"/>
      <c r="C40" s="235"/>
      <c r="D40" s="235"/>
      <c r="E40" s="235"/>
      <c r="F40" s="235"/>
      <c r="G40" s="235"/>
      <c r="H40" s="235"/>
      <c r="I40" s="235"/>
      <c r="J40" s="235"/>
      <c r="K40" s="235"/>
      <c r="L40" s="235"/>
      <c r="M40" s="236"/>
    </row>
    <row r="41" spans="1:13" ht="15" customHeight="1" x14ac:dyDescent="0.35">
      <c r="A41" s="237"/>
      <c r="B41" s="238"/>
      <c r="C41" s="238"/>
      <c r="D41" s="238"/>
      <c r="E41" s="238"/>
      <c r="F41" s="238"/>
      <c r="G41" s="238"/>
      <c r="H41" s="238"/>
      <c r="I41" s="238"/>
      <c r="J41" s="238"/>
      <c r="K41" s="238"/>
      <c r="L41" s="238"/>
      <c r="M41" s="239"/>
    </row>
    <row r="42" spans="1:13" ht="15" customHeight="1" x14ac:dyDescent="0.35">
      <c r="A42" s="237"/>
      <c r="B42" s="238"/>
      <c r="C42" s="238"/>
      <c r="D42" s="238"/>
      <c r="E42" s="238"/>
      <c r="F42" s="238"/>
      <c r="G42" s="238"/>
      <c r="H42" s="238"/>
      <c r="I42" s="238"/>
      <c r="J42" s="238"/>
      <c r="K42" s="238"/>
      <c r="L42" s="238"/>
      <c r="M42" s="239"/>
    </row>
    <row r="43" spans="1:13" ht="15" customHeight="1" x14ac:dyDescent="0.35">
      <c r="A43" s="237"/>
      <c r="B43" s="238"/>
      <c r="C43" s="238"/>
      <c r="D43" s="238"/>
      <c r="E43" s="238"/>
      <c r="F43" s="238"/>
      <c r="G43" s="238"/>
      <c r="H43" s="238"/>
      <c r="I43" s="238"/>
      <c r="J43" s="238"/>
      <c r="K43" s="238"/>
      <c r="L43" s="238"/>
      <c r="M43" s="239"/>
    </row>
    <row r="44" spans="1:13" ht="15" customHeight="1" x14ac:dyDescent="0.35">
      <c r="A44" s="237"/>
      <c r="B44" s="238"/>
      <c r="C44" s="238"/>
      <c r="D44" s="238"/>
      <c r="E44" s="238"/>
      <c r="F44" s="238"/>
      <c r="G44" s="238"/>
      <c r="H44" s="238"/>
      <c r="I44" s="238"/>
      <c r="J44" s="238"/>
      <c r="K44" s="238"/>
      <c r="L44" s="238"/>
      <c r="M44" s="239"/>
    </row>
    <row r="45" spans="1:13" ht="15.75" customHeight="1" x14ac:dyDescent="0.35">
      <c r="A45" s="240"/>
      <c r="B45" s="241"/>
      <c r="C45" s="241"/>
      <c r="D45" s="241"/>
      <c r="E45" s="241"/>
      <c r="F45" s="241"/>
      <c r="G45" s="241"/>
      <c r="H45" s="241"/>
      <c r="I45" s="241"/>
      <c r="J45" s="241"/>
      <c r="K45" s="241"/>
      <c r="L45" s="241"/>
      <c r="M45" s="242"/>
    </row>
    <row r="46" spans="1:13" x14ac:dyDescent="0.35">
      <c r="A46" s="271" t="s">
        <v>3</v>
      </c>
      <c r="B46" s="272"/>
      <c r="C46" s="272"/>
      <c r="D46" s="272"/>
      <c r="E46" s="272"/>
      <c r="F46" s="272"/>
      <c r="G46" s="272"/>
      <c r="H46" s="272"/>
      <c r="I46" s="272"/>
      <c r="J46" s="272"/>
      <c r="K46" s="272"/>
      <c r="L46" s="272"/>
      <c r="M46" s="272"/>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1" t="s">
        <v>26</v>
      </c>
      <c r="B70" s="232"/>
      <c r="C70" s="232"/>
      <c r="D70" s="232"/>
      <c r="E70" s="232"/>
      <c r="F70" s="232"/>
      <c r="G70" s="232"/>
      <c r="H70" s="232"/>
      <c r="I70" s="232"/>
      <c r="J70" s="232"/>
      <c r="K70" s="232"/>
      <c r="L70" s="232"/>
      <c r="M70" s="232"/>
    </row>
    <row r="71" spans="1:13" ht="15" customHeight="1" x14ac:dyDescent="0.35">
      <c r="A71" s="234"/>
      <c r="B71" s="235"/>
      <c r="C71" s="235"/>
      <c r="D71" s="235"/>
      <c r="E71" s="235"/>
      <c r="F71" s="235"/>
      <c r="G71" s="235"/>
      <c r="H71" s="235"/>
      <c r="I71" s="235"/>
      <c r="J71" s="235"/>
      <c r="K71" s="235"/>
      <c r="L71" s="235"/>
      <c r="M71" s="236"/>
    </row>
    <row r="72" spans="1:13" ht="15" customHeight="1" x14ac:dyDescent="0.35">
      <c r="A72" s="237"/>
      <c r="B72" s="238"/>
      <c r="C72" s="238"/>
      <c r="D72" s="238"/>
      <c r="E72" s="238"/>
      <c r="F72" s="238"/>
      <c r="G72" s="238"/>
      <c r="H72" s="238"/>
      <c r="I72" s="238"/>
      <c r="J72" s="238"/>
      <c r="K72" s="238"/>
      <c r="L72" s="238"/>
      <c r="M72" s="239"/>
    </row>
    <row r="73" spans="1:13" ht="15" customHeight="1" x14ac:dyDescent="0.35">
      <c r="A73" s="237"/>
      <c r="B73" s="238"/>
      <c r="C73" s="238"/>
      <c r="D73" s="238"/>
      <c r="E73" s="238"/>
      <c r="F73" s="238"/>
      <c r="G73" s="238"/>
      <c r="H73" s="238"/>
      <c r="I73" s="238"/>
      <c r="J73" s="238"/>
      <c r="K73" s="238"/>
      <c r="L73" s="238"/>
      <c r="M73" s="239"/>
    </row>
    <row r="74" spans="1:13" ht="15" customHeight="1" x14ac:dyDescent="0.35">
      <c r="A74" s="237"/>
      <c r="B74" s="238"/>
      <c r="C74" s="238"/>
      <c r="D74" s="238"/>
      <c r="E74" s="238"/>
      <c r="F74" s="238"/>
      <c r="G74" s="238"/>
      <c r="H74" s="238"/>
      <c r="I74" s="238"/>
      <c r="J74" s="238"/>
      <c r="K74" s="238"/>
      <c r="L74" s="238"/>
      <c r="M74" s="239"/>
    </row>
    <row r="75" spans="1:13" ht="15" customHeight="1" x14ac:dyDescent="0.35">
      <c r="A75" s="237"/>
      <c r="B75" s="238"/>
      <c r="C75" s="238"/>
      <c r="D75" s="238"/>
      <c r="E75" s="238"/>
      <c r="F75" s="238"/>
      <c r="G75" s="238"/>
      <c r="H75" s="238"/>
      <c r="I75" s="238"/>
      <c r="J75" s="238"/>
      <c r="K75" s="238"/>
      <c r="L75" s="238"/>
      <c r="M75" s="239"/>
    </row>
    <row r="76" spans="1:13" ht="56.5" customHeight="1" x14ac:dyDescent="0.35">
      <c r="A76" s="240"/>
      <c r="B76" s="241"/>
      <c r="C76" s="241"/>
      <c r="D76" s="241"/>
      <c r="E76" s="241"/>
      <c r="F76" s="241"/>
      <c r="G76" s="241"/>
      <c r="H76" s="241"/>
      <c r="I76" s="241"/>
      <c r="J76" s="241"/>
      <c r="K76" s="241"/>
      <c r="L76" s="241"/>
      <c r="M76" s="242"/>
    </row>
    <row r="77" spans="1:13" x14ac:dyDescent="0.35">
      <c r="A77" s="43" t="s">
        <v>4</v>
      </c>
      <c r="B77" s="44"/>
      <c r="C77" s="44"/>
      <c r="D77" s="44"/>
      <c r="E77" s="44"/>
      <c r="F77" s="44"/>
      <c r="G77" s="44"/>
      <c r="H77" s="44"/>
      <c r="I77" s="44"/>
      <c r="J77" s="44"/>
      <c r="K77" s="44"/>
      <c r="L77" s="273"/>
      <c r="M77" s="273"/>
    </row>
    <row r="78" spans="1:13" ht="29" x14ac:dyDescent="0.35">
      <c r="A78" s="269" t="s">
        <v>45</v>
      </c>
      <c r="B78" s="270"/>
      <c r="C78" s="270"/>
      <c r="D78" s="270"/>
      <c r="E78" s="46" t="s">
        <v>46</v>
      </c>
      <c r="F78" s="47" t="s">
        <v>47</v>
      </c>
      <c r="G78" s="8" t="s">
        <v>16</v>
      </c>
      <c r="H78" s="6" t="s">
        <v>17</v>
      </c>
      <c r="I78" s="6" t="s">
        <v>18</v>
      </c>
      <c r="J78" s="6" t="s">
        <v>19</v>
      </c>
      <c r="K78" s="6" t="s">
        <v>20</v>
      </c>
      <c r="L78" s="9" t="s">
        <v>180</v>
      </c>
      <c r="M78" s="9" t="s">
        <v>21</v>
      </c>
    </row>
    <row r="79" spans="1:13" x14ac:dyDescent="0.35">
      <c r="A79" s="227"/>
      <c r="B79" s="228"/>
      <c r="C79" s="228"/>
      <c r="D79" s="228"/>
      <c r="E79" s="99"/>
      <c r="F79" s="100"/>
      <c r="G79" s="50">
        <f t="shared" ref="G79:G83" si="9">E79*F79</f>
        <v>0</v>
      </c>
      <c r="H79" s="101">
        <v>0</v>
      </c>
      <c r="I79" s="101">
        <v>0</v>
      </c>
      <c r="J79" s="101">
        <v>0</v>
      </c>
      <c r="K79" s="101">
        <v>0</v>
      </c>
      <c r="L79" s="85">
        <f t="shared" ref="L79:M83" si="10">SUM(H79:K79)</f>
        <v>0</v>
      </c>
      <c r="M79" s="85">
        <f t="shared" si="10"/>
        <v>0</v>
      </c>
    </row>
    <row r="80" spans="1:13" x14ac:dyDescent="0.35">
      <c r="A80" s="227"/>
      <c r="B80" s="228"/>
      <c r="C80" s="228"/>
      <c r="D80" s="228"/>
      <c r="E80" s="99"/>
      <c r="F80" s="100"/>
      <c r="G80" s="50">
        <f t="shared" si="9"/>
        <v>0</v>
      </c>
      <c r="H80" s="101">
        <v>0</v>
      </c>
      <c r="I80" s="101">
        <v>0</v>
      </c>
      <c r="J80" s="101">
        <v>0</v>
      </c>
      <c r="K80" s="101">
        <v>0</v>
      </c>
      <c r="L80" s="85">
        <f t="shared" si="10"/>
        <v>0</v>
      </c>
      <c r="M80" s="85">
        <f t="shared" si="10"/>
        <v>0</v>
      </c>
    </row>
    <row r="81" spans="1:13" x14ac:dyDescent="0.35">
      <c r="A81" s="227"/>
      <c r="B81" s="228"/>
      <c r="C81" s="228"/>
      <c r="D81" s="228"/>
      <c r="E81" s="99"/>
      <c r="F81" s="100"/>
      <c r="G81" s="50">
        <f t="shared" si="9"/>
        <v>0</v>
      </c>
      <c r="H81" s="101">
        <v>0</v>
      </c>
      <c r="I81" s="101">
        <v>0</v>
      </c>
      <c r="J81" s="101">
        <v>0</v>
      </c>
      <c r="K81" s="101">
        <v>0</v>
      </c>
      <c r="L81" s="85">
        <f t="shared" si="10"/>
        <v>0</v>
      </c>
      <c r="M81" s="85">
        <f t="shared" si="10"/>
        <v>0</v>
      </c>
    </row>
    <row r="82" spans="1:13" x14ac:dyDescent="0.35">
      <c r="A82" s="227"/>
      <c r="B82" s="228"/>
      <c r="C82" s="228"/>
      <c r="D82" s="228"/>
      <c r="E82" s="99"/>
      <c r="F82" s="100"/>
      <c r="G82" s="50">
        <f t="shared" si="9"/>
        <v>0</v>
      </c>
      <c r="H82" s="101">
        <v>0</v>
      </c>
      <c r="I82" s="101">
        <v>0</v>
      </c>
      <c r="J82" s="101">
        <v>0</v>
      </c>
      <c r="K82" s="101">
        <v>0</v>
      </c>
      <c r="L82" s="85">
        <f t="shared" si="10"/>
        <v>0</v>
      </c>
      <c r="M82" s="85">
        <f t="shared" si="10"/>
        <v>0</v>
      </c>
    </row>
    <row r="83" spans="1:13" x14ac:dyDescent="0.35">
      <c r="A83" s="227"/>
      <c r="B83" s="228"/>
      <c r="C83" s="228"/>
      <c r="D83" s="228"/>
      <c r="E83" s="99"/>
      <c r="F83" s="100"/>
      <c r="G83" s="50">
        <f t="shared" si="9"/>
        <v>0</v>
      </c>
      <c r="H83" s="101">
        <v>0</v>
      </c>
      <c r="I83" s="101">
        <v>0</v>
      </c>
      <c r="J83" s="101">
        <v>0</v>
      </c>
      <c r="K83" s="101">
        <v>0</v>
      </c>
      <c r="L83" s="85">
        <f t="shared" si="10"/>
        <v>0</v>
      </c>
      <c r="M83" s="85">
        <f t="shared" si="10"/>
        <v>0</v>
      </c>
    </row>
    <row r="84" spans="1:13" ht="15" thickBot="1" x14ac:dyDescent="0.4">
      <c r="A84" s="250" t="s">
        <v>25</v>
      </c>
      <c r="B84" s="251"/>
      <c r="C84" s="251"/>
      <c r="D84" s="251"/>
      <c r="E84" s="251"/>
      <c r="F84" s="251"/>
      <c r="G84" s="50">
        <f>SUM(G79:G83)</f>
        <v>0</v>
      </c>
      <c r="H84" s="50">
        <f t="shared" ref="H84:L84" si="11">SUM(H79:H83)</f>
        <v>0</v>
      </c>
      <c r="I84" s="50">
        <f t="shared" si="11"/>
        <v>0</v>
      </c>
      <c r="J84" s="50">
        <f t="shared" si="11"/>
        <v>0</v>
      </c>
      <c r="K84" s="50">
        <f t="shared" si="11"/>
        <v>0</v>
      </c>
      <c r="L84" s="50">
        <f t="shared" si="11"/>
        <v>0</v>
      </c>
      <c r="M84" s="50">
        <f t="shared" ref="M84" si="12">SUM(M79:M83)</f>
        <v>0</v>
      </c>
    </row>
    <row r="85" spans="1:13" x14ac:dyDescent="0.35">
      <c r="A85" s="231" t="s">
        <v>26</v>
      </c>
      <c r="B85" s="232"/>
      <c r="C85" s="232"/>
      <c r="D85" s="232"/>
      <c r="E85" s="232"/>
      <c r="F85" s="232"/>
      <c r="G85" s="232"/>
      <c r="H85" s="232"/>
      <c r="I85" s="232"/>
      <c r="J85" s="232"/>
      <c r="K85" s="232"/>
      <c r="L85" s="232"/>
      <c r="M85" s="232"/>
    </row>
    <row r="86" spans="1:13" ht="14.5" customHeight="1" x14ac:dyDescent="0.35">
      <c r="A86" s="234"/>
      <c r="B86" s="235"/>
      <c r="C86" s="235"/>
      <c r="D86" s="235"/>
      <c r="E86" s="235"/>
      <c r="F86" s="235"/>
      <c r="G86" s="235"/>
      <c r="H86" s="235"/>
      <c r="I86" s="235"/>
      <c r="J86" s="235"/>
      <c r="K86" s="235"/>
      <c r="L86" s="235"/>
      <c r="M86" s="236"/>
    </row>
    <row r="87" spans="1:13" ht="14.5" customHeight="1" x14ac:dyDescent="0.35">
      <c r="A87" s="237"/>
      <c r="B87" s="238"/>
      <c r="C87" s="238"/>
      <c r="D87" s="238"/>
      <c r="E87" s="238"/>
      <c r="F87" s="238"/>
      <c r="G87" s="238"/>
      <c r="H87" s="238"/>
      <c r="I87" s="238"/>
      <c r="J87" s="238"/>
      <c r="K87" s="238"/>
      <c r="L87" s="238"/>
      <c r="M87" s="239"/>
    </row>
    <row r="88" spans="1:13" ht="14.5" customHeight="1" x14ac:dyDescent="0.35">
      <c r="A88" s="237"/>
      <c r="B88" s="238"/>
      <c r="C88" s="238"/>
      <c r="D88" s="238"/>
      <c r="E88" s="238"/>
      <c r="F88" s="238"/>
      <c r="G88" s="238"/>
      <c r="H88" s="238"/>
      <c r="I88" s="238"/>
      <c r="J88" s="238"/>
      <c r="K88" s="238"/>
      <c r="L88" s="238"/>
      <c r="M88" s="239"/>
    </row>
    <row r="89" spans="1:13" ht="14.5" customHeight="1" x14ac:dyDescent="0.35">
      <c r="A89" s="237"/>
      <c r="B89" s="238"/>
      <c r="C89" s="238"/>
      <c r="D89" s="238"/>
      <c r="E89" s="238"/>
      <c r="F89" s="238"/>
      <c r="G89" s="238"/>
      <c r="H89" s="238"/>
      <c r="I89" s="238"/>
      <c r="J89" s="238"/>
      <c r="K89" s="238"/>
      <c r="L89" s="238"/>
      <c r="M89" s="239"/>
    </row>
    <row r="90" spans="1:13" ht="14.5" customHeight="1" x14ac:dyDescent="0.35">
      <c r="A90" s="237"/>
      <c r="B90" s="238"/>
      <c r="C90" s="238"/>
      <c r="D90" s="238"/>
      <c r="E90" s="238"/>
      <c r="F90" s="238"/>
      <c r="G90" s="238"/>
      <c r="H90" s="238"/>
      <c r="I90" s="238"/>
      <c r="J90" s="238"/>
      <c r="K90" s="238"/>
      <c r="L90" s="238"/>
      <c r="M90" s="239"/>
    </row>
    <row r="91" spans="1:13" ht="15" customHeight="1" x14ac:dyDescent="0.35">
      <c r="A91" s="240"/>
      <c r="B91" s="241"/>
      <c r="C91" s="241"/>
      <c r="D91" s="241"/>
      <c r="E91" s="241"/>
      <c r="F91" s="241"/>
      <c r="G91" s="241"/>
      <c r="H91" s="241"/>
      <c r="I91" s="241"/>
      <c r="J91" s="241"/>
      <c r="K91" s="241"/>
      <c r="L91" s="241"/>
      <c r="M91" s="242"/>
    </row>
    <row r="92" spans="1:13" x14ac:dyDescent="0.35">
      <c r="A92" s="55" t="s">
        <v>5</v>
      </c>
      <c r="B92" s="56"/>
      <c r="C92" s="56"/>
      <c r="D92" s="56"/>
      <c r="E92" s="56"/>
      <c r="F92" s="56"/>
      <c r="G92" s="56"/>
      <c r="H92" s="56"/>
      <c r="I92" s="56"/>
      <c r="J92" s="56"/>
      <c r="K92" s="56"/>
      <c r="L92" s="57"/>
      <c r="M92" s="57"/>
    </row>
    <row r="93" spans="1:13" ht="29" x14ac:dyDescent="0.35">
      <c r="A93" s="269" t="s">
        <v>45</v>
      </c>
      <c r="B93" s="270"/>
      <c r="C93" s="270"/>
      <c r="D93" s="270"/>
      <c r="E93" s="46" t="s">
        <v>46</v>
      </c>
      <c r="F93" s="47" t="s">
        <v>47</v>
      </c>
      <c r="G93" s="8" t="s">
        <v>16</v>
      </c>
      <c r="H93" s="6" t="s">
        <v>17</v>
      </c>
      <c r="I93" s="6" t="s">
        <v>18</v>
      </c>
      <c r="J93" s="6" t="s">
        <v>19</v>
      </c>
      <c r="K93" s="6" t="s">
        <v>20</v>
      </c>
      <c r="L93" s="9" t="s">
        <v>180</v>
      </c>
      <c r="M93" s="9" t="s">
        <v>21</v>
      </c>
    </row>
    <row r="94" spans="1:13" x14ac:dyDescent="0.35">
      <c r="A94" s="227"/>
      <c r="B94" s="228"/>
      <c r="C94" s="228"/>
      <c r="D94" s="228"/>
      <c r="E94" s="99"/>
      <c r="F94" s="124"/>
      <c r="G94" s="50">
        <f>E94*F94</f>
        <v>0</v>
      </c>
      <c r="H94" s="101"/>
      <c r="I94" s="101"/>
      <c r="J94" s="101"/>
      <c r="K94" s="101"/>
      <c r="L94" s="85">
        <f t="shared" ref="L94:M107" si="13">SUM(H94:K94)</f>
        <v>0</v>
      </c>
      <c r="M94" s="85">
        <f t="shared" si="13"/>
        <v>0</v>
      </c>
    </row>
    <row r="95" spans="1:13" x14ac:dyDescent="0.35">
      <c r="A95" s="227"/>
      <c r="B95" s="228"/>
      <c r="C95" s="228"/>
      <c r="D95" s="228"/>
      <c r="E95" s="99"/>
      <c r="F95" s="124"/>
      <c r="G95" s="50">
        <f t="shared" ref="G95:G107" si="14">E95*F95</f>
        <v>0</v>
      </c>
      <c r="H95" s="101"/>
      <c r="I95" s="101"/>
      <c r="J95" s="101"/>
      <c r="K95" s="101"/>
      <c r="L95" s="85">
        <f t="shared" si="13"/>
        <v>0</v>
      </c>
      <c r="M95" s="85">
        <f t="shared" si="13"/>
        <v>0</v>
      </c>
    </row>
    <row r="96" spans="1:13" x14ac:dyDescent="0.35">
      <c r="A96" s="227"/>
      <c r="B96" s="228"/>
      <c r="C96" s="228"/>
      <c r="D96" s="228"/>
      <c r="E96" s="99"/>
      <c r="F96" s="124"/>
      <c r="G96" s="50">
        <f t="shared" si="14"/>
        <v>0</v>
      </c>
      <c r="H96" s="101"/>
      <c r="I96" s="101"/>
      <c r="J96" s="101"/>
      <c r="K96" s="101"/>
      <c r="L96" s="85">
        <f t="shared" si="13"/>
        <v>0</v>
      </c>
      <c r="M96" s="85">
        <f t="shared" si="13"/>
        <v>0</v>
      </c>
    </row>
    <row r="97" spans="1:13" x14ac:dyDescent="0.35">
      <c r="A97" s="227"/>
      <c r="B97" s="228"/>
      <c r="C97" s="228"/>
      <c r="D97" s="228"/>
      <c r="E97" s="102"/>
      <c r="F97" s="124"/>
      <c r="G97" s="50">
        <f t="shared" si="14"/>
        <v>0</v>
      </c>
      <c r="H97" s="101"/>
      <c r="I97" s="101"/>
      <c r="J97" s="101"/>
      <c r="K97" s="101"/>
      <c r="L97" s="85">
        <f t="shared" si="13"/>
        <v>0</v>
      </c>
      <c r="M97" s="85">
        <f t="shared" si="13"/>
        <v>0</v>
      </c>
    </row>
    <row r="98" spans="1:13" x14ac:dyDescent="0.35">
      <c r="A98" s="227"/>
      <c r="B98" s="228"/>
      <c r="C98" s="228"/>
      <c r="D98" s="228"/>
      <c r="E98" s="102"/>
      <c r="F98" s="124"/>
      <c r="G98" s="50">
        <f t="shared" si="14"/>
        <v>0</v>
      </c>
      <c r="H98" s="101">
        <v>0</v>
      </c>
      <c r="I98" s="101">
        <v>0</v>
      </c>
      <c r="J98" s="101">
        <v>0</v>
      </c>
      <c r="K98" s="101">
        <v>0</v>
      </c>
      <c r="L98" s="85">
        <f t="shared" si="13"/>
        <v>0</v>
      </c>
      <c r="M98" s="85">
        <f t="shared" si="13"/>
        <v>0</v>
      </c>
    </row>
    <row r="99" spans="1:13" x14ac:dyDescent="0.35">
      <c r="A99" s="227"/>
      <c r="B99" s="228"/>
      <c r="C99" s="228"/>
      <c r="D99" s="228"/>
      <c r="E99" s="99"/>
      <c r="F99" s="125"/>
      <c r="G99" s="50">
        <f t="shared" si="14"/>
        <v>0</v>
      </c>
      <c r="H99" s="101">
        <v>0</v>
      </c>
      <c r="I99" s="101">
        <v>0</v>
      </c>
      <c r="J99" s="101">
        <v>0</v>
      </c>
      <c r="K99" s="101">
        <v>0</v>
      </c>
      <c r="L99" s="85">
        <f t="shared" si="13"/>
        <v>0</v>
      </c>
      <c r="M99" s="85">
        <f t="shared" si="13"/>
        <v>0</v>
      </c>
    </row>
    <row r="100" spans="1:13" x14ac:dyDescent="0.35">
      <c r="A100" s="227"/>
      <c r="B100" s="228"/>
      <c r="C100" s="228"/>
      <c r="D100" s="228"/>
      <c r="E100" s="99"/>
      <c r="F100" s="125"/>
      <c r="G100" s="50">
        <f t="shared" si="14"/>
        <v>0</v>
      </c>
      <c r="H100" s="101">
        <v>0</v>
      </c>
      <c r="I100" s="101">
        <v>0</v>
      </c>
      <c r="J100" s="101">
        <v>0</v>
      </c>
      <c r="K100" s="101">
        <v>0</v>
      </c>
      <c r="L100" s="85">
        <f t="shared" si="13"/>
        <v>0</v>
      </c>
      <c r="M100" s="85">
        <f t="shared" si="13"/>
        <v>0</v>
      </c>
    </row>
    <row r="101" spans="1:13" x14ac:dyDescent="0.35">
      <c r="A101" s="227"/>
      <c r="B101" s="228"/>
      <c r="C101" s="228"/>
      <c r="D101" s="228"/>
      <c r="E101" s="99"/>
      <c r="F101" s="125"/>
      <c r="G101" s="50">
        <f t="shared" si="14"/>
        <v>0</v>
      </c>
      <c r="H101" s="101">
        <v>0</v>
      </c>
      <c r="I101" s="101">
        <v>0</v>
      </c>
      <c r="J101" s="101">
        <v>0</v>
      </c>
      <c r="K101" s="101">
        <v>0</v>
      </c>
      <c r="L101" s="85">
        <f t="shared" si="13"/>
        <v>0</v>
      </c>
      <c r="M101" s="85">
        <f t="shared" si="13"/>
        <v>0</v>
      </c>
    </row>
    <row r="102" spans="1:13" x14ac:dyDescent="0.35">
      <c r="A102" s="229"/>
      <c r="B102" s="268"/>
      <c r="C102" s="268"/>
      <c r="D102" s="230"/>
      <c r="E102" s="102"/>
      <c r="F102" s="124"/>
      <c r="G102" s="50">
        <f t="shared" si="14"/>
        <v>0</v>
      </c>
      <c r="H102" s="101">
        <v>0</v>
      </c>
      <c r="I102" s="101">
        <v>0</v>
      </c>
      <c r="J102" s="101">
        <v>0</v>
      </c>
      <c r="K102" s="101">
        <v>0</v>
      </c>
      <c r="L102" s="85">
        <f t="shared" si="13"/>
        <v>0</v>
      </c>
      <c r="M102" s="85">
        <f t="shared" si="13"/>
        <v>0</v>
      </c>
    </row>
    <row r="103" spans="1:13" x14ac:dyDescent="0.35">
      <c r="A103" s="229"/>
      <c r="B103" s="268"/>
      <c r="C103" s="268"/>
      <c r="D103" s="230"/>
      <c r="E103" s="102"/>
      <c r="F103" s="124"/>
      <c r="G103" s="50">
        <f t="shared" si="14"/>
        <v>0</v>
      </c>
      <c r="H103" s="101">
        <v>0</v>
      </c>
      <c r="I103" s="101">
        <v>0</v>
      </c>
      <c r="J103" s="101">
        <v>0</v>
      </c>
      <c r="K103" s="101">
        <v>0</v>
      </c>
      <c r="L103" s="85">
        <f t="shared" si="13"/>
        <v>0</v>
      </c>
      <c r="M103" s="85">
        <f t="shared" si="13"/>
        <v>0</v>
      </c>
    </row>
    <row r="104" spans="1:13" x14ac:dyDescent="0.35">
      <c r="A104" s="229"/>
      <c r="B104" s="268"/>
      <c r="C104" s="268"/>
      <c r="D104" s="230"/>
      <c r="E104" s="102"/>
      <c r="F104" s="124"/>
      <c r="G104" s="50">
        <f t="shared" si="14"/>
        <v>0</v>
      </c>
      <c r="H104" s="101">
        <v>0</v>
      </c>
      <c r="I104" s="101">
        <v>0</v>
      </c>
      <c r="J104" s="101">
        <v>0</v>
      </c>
      <c r="K104" s="101">
        <v>0</v>
      </c>
      <c r="L104" s="85">
        <f t="shared" si="13"/>
        <v>0</v>
      </c>
      <c r="M104" s="85">
        <f t="shared" si="13"/>
        <v>0</v>
      </c>
    </row>
    <row r="105" spans="1:13" x14ac:dyDescent="0.35">
      <c r="A105" s="229"/>
      <c r="B105" s="268"/>
      <c r="C105" s="268"/>
      <c r="D105" s="230"/>
      <c r="E105" s="102"/>
      <c r="F105" s="124"/>
      <c r="G105" s="50">
        <f t="shared" si="14"/>
        <v>0</v>
      </c>
      <c r="H105" s="101">
        <v>0</v>
      </c>
      <c r="I105" s="101">
        <v>0</v>
      </c>
      <c r="J105" s="101">
        <v>0</v>
      </c>
      <c r="K105" s="101">
        <v>0</v>
      </c>
      <c r="L105" s="85">
        <f t="shared" si="13"/>
        <v>0</v>
      </c>
      <c r="M105" s="85">
        <f t="shared" si="13"/>
        <v>0</v>
      </c>
    </row>
    <row r="106" spans="1:13" x14ac:dyDescent="0.35">
      <c r="A106" s="227"/>
      <c r="B106" s="228"/>
      <c r="C106" s="228"/>
      <c r="D106" s="228"/>
      <c r="E106" s="102"/>
      <c r="F106" s="124"/>
      <c r="G106" s="50">
        <f t="shared" si="14"/>
        <v>0</v>
      </c>
      <c r="H106" s="101">
        <v>0</v>
      </c>
      <c r="I106" s="101">
        <v>0</v>
      </c>
      <c r="J106" s="101">
        <v>0</v>
      </c>
      <c r="K106" s="101">
        <v>0</v>
      </c>
      <c r="L106" s="85">
        <f t="shared" si="13"/>
        <v>0</v>
      </c>
      <c r="M106" s="85">
        <f t="shared" si="13"/>
        <v>0</v>
      </c>
    </row>
    <row r="107" spans="1:13" x14ac:dyDescent="0.35">
      <c r="A107" s="227"/>
      <c r="B107" s="228"/>
      <c r="C107" s="228"/>
      <c r="D107" s="228"/>
      <c r="E107" s="102"/>
      <c r="F107" s="124"/>
      <c r="G107" s="50">
        <f t="shared" si="14"/>
        <v>0</v>
      </c>
      <c r="H107" s="101">
        <v>0</v>
      </c>
      <c r="I107" s="101">
        <v>0</v>
      </c>
      <c r="J107" s="101">
        <v>0</v>
      </c>
      <c r="K107" s="101">
        <v>0</v>
      </c>
      <c r="L107" s="85">
        <f t="shared" si="13"/>
        <v>0</v>
      </c>
      <c r="M107" s="85">
        <f t="shared" si="13"/>
        <v>0</v>
      </c>
    </row>
    <row r="108" spans="1:13" ht="15" thickBot="1" x14ac:dyDescent="0.4">
      <c r="A108" s="250" t="s">
        <v>25</v>
      </c>
      <c r="B108" s="251"/>
      <c r="C108" s="251"/>
      <c r="D108" s="251"/>
      <c r="E108" s="251"/>
      <c r="F108" s="251"/>
      <c r="G108" s="50">
        <f>SUM(G94:G107)</f>
        <v>0</v>
      </c>
      <c r="H108" s="53">
        <f t="shared" ref="H108:L108" si="15">SUM(H94:H107)</f>
        <v>0</v>
      </c>
      <c r="I108" s="50">
        <f t="shared" si="15"/>
        <v>0</v>
      </c>
      <c r="J108" s="50">
        <f t="shared" si="15"/>
        <v>0</v>
      </c>
      <c r="K108" s="50">
        <f t="shared" si="15"/>
        <v>0</v>
      </c>
      <c r="L108" s="54">
        <f t="shared" si="15"/>
        <v>0</v>
      </c>
      <c r="M108" s="54">
        <f t="shared" ref="M108" si="16">SUM(M94:M107)</f>
        <v>0</v>
      </c>
    </row>
    <row r="109" spans="1:13" x14ac:dyDescent="0.35">
      <c r="A109" s="231" t="s">
        <v>26</v>
      </c>
      <c r="B109" s="232"/>
      <c r="C109" s="232"/>
      <c r="D109" s="232"/>
      <c r="E109" s="232"/>
      <c r="F109" s="232"/>
      <c r="G109" s="232"/>
      <c r="H109" s="232"/>
      <c r="I109" s="232"/>
      <c r="J109" s="232"/>
      <c r="K109" s="232"/>
      <c r="L109" s="232"/>
      <c r="M109" s="232"/>
    </row>
    <row r="110" spans="1:13" ht="14.5" customHeight="1" x14ac:dyDescent="0.35">
      <c r="A110" s="234"/>
      <c r="B110" s="235"/>
      <c r="C110" s="235"/>
      <c r="D110" s="235"/>
      <c r="E110" s="235"/>
      <c r="F110" s="235"/>
      <c r="G110" s="235"/>
      <c r="H110" s="235"/>
      <c r="I110" s="235"/>
      <c r="J110" s="235"/>
      <c r="K110" s="235"/>
      <c r="L110" s="235"/>
      <c r="M110" s="236"/>
    </row>
    <row r="111" spans="1:13" ht="14.5" customHeight="1" x14ac:dyDescent="0.35">
      <c r="A111" s="237"/>
      <c r="B111" s="238"/>
      <c r="C111" s="238"/>
      <c r="D111" s="238"/>
      <c r="E111" s="238"/>
      <c r="F111" s="238"/>
      <c r="G111" s="238"/>
      <c r="H111" s="238"/>
      <c r="I111" s="238"/>
      <c r="J111" s="238"/>
      <c r="K111" s="238"/>
      <c r="L111" s="238"/>
      <c r="M111" s="239"/>
    </row>
    <row r="112" spans="1:13" ht="14.5" customHeight="1" x14ac:dyDescent="0.35">
      <c r="A112" s="237"/>
      <c r="B112" s="238"/>
      <c r="C112" s="238"/>
      <c r="D112" s="238"/>
      <c r="E112" s="238"/>
      <c r="F112" s="238"/>
      <c r="G112" s="238"/>
      <c r="H112" s="238"/>
      <c r="I112" s="238"/>
      <c r="J112" s="238"/>
      <c r="K112" s="238"/>
      <c r="L112" s="238"/>
      <c r="M112" s="239"/>
    </row>
    <row r="113" spans="1:13" ht="14.5" customHeight="1" x14ac:dyDescent="0.35">
      <c r="A113" s="237"/>
      <c r="B113" s="238"/>
      <c r="C113" s="238"/>
      <c r="D113" s="238"/>
      <c r="E113" s="238"/>
      <c r="F113" s="238"/>
      <c r="G113" s="238"/>
      <c r="H113" s="238"/>
      <c r="I113" s="238"/>
      <c r="J113" s="238"/>
      <c r="K113" s="238"/>
      <c r="L113" s="238"/>
      <c r="M113" s="239"/>
    </row>
    <row r="114" spans="1:13" ht="14.5" customHeight="1" x14ac:dyDescent="0.35">
      <c r="A114" s="237"/>
      <c r="B114" s="238"/>
      <c r="C114" s="238"/>
      <c r="D114" s="238"/>
      <c r="E114" s="238"/>
      <c r="F114" s="238"/>
      <c r="G114" s="238"/>
      <c r="H114" s="238"/>
      <c r="I114" s="238"/>
      <c r="J114" s="238"/>
      <c r="K114" s="238"/>
      <c r="L114" s="238"/>
      <c r="M114" s="239"/>
    </row>
    <row r="115" spans="1:13" ht="15" customHeight="1" x14ac:dyDescent="0.35">
      <c r="A115" s="240"/>
      <c r="B115" s="241"/>
      <c r="C115" s="241"/>
      <c r="D115" s="241"/>
      <c r="E115" s="241"/>
      <c r="F115" s="241"/>
      <c r="G115" s="241"/>
      <c r="H115" s="241"/>
      <c r="I115" s="241"/>
      <c r="J115" s="241"/>
      <c r="K115" s="241"/>
      <c r="L115" s="241"/>
      <c r="M115" s="242"/>
    </row>
    <row r="116" spans="1:13" x14ac:dyDescent="0.35">
      <c r="A116" s="55" t="s">
        <v>6</v>
      </c>
      <c r="B116" s="56"/>
      <c r="C116" s="56"/>
      <c r="D116" s="56"/>
      <c r="E116" s="56"/>
      <c r="F116" s="56"/>
      <c r="G116" s="56"/>
      <c r="H116" s="56"/>
      <c r="I116" s="56"/>
      <c r="J116" s="56"/>
      <c r="K116" s="56"/>
      <c r="L116" s="56"/>
      <c r="M116" s="56"/>
    </row>
    <row r="117" spans="1:13" ht="61" customHeight="1" x14ac:dyDescent="0.35">
      <c r="A117" s="264" t="s">
        <v>52</v>
      </c>
      <c r="B117" s="265"/>
      <c r="C117" s="261" t="s">
        <v>53</v>
      </c>
      <c r="D117" s="262"/>
      <c r="E117" s="262"/>
      <c r="F117" s="263"/>
      <c r="G117" s="6" t="s">
        <v>16</v>
      </c>
      <c r="H117" s="6" t="s">
        <v>17</v>
      </c>
      <c r="I117" s="6" t="s">
        <v>18</v>
      </c>
      <c r="J117" s="6" t="s">
        <v>19</v>
      </c>
      <c r="K117" s="6" t="s">
        <v>20</v>
      </c>
      <c r="L117" s="9" t="s">
        <v>180</v>
      </c>
      <c r="M117" s="9" t="s">
        <v>21</v>
      </c>
    </row>
    <row r="118" spans="1:13" x14ac:dyDescent="0.35">
      <c r="A118" s="257"/>
      <c r="B118" s="258"/>
      <c r="C118" s="259"/>
      <c r="D118" s="260"/>
      <c r="E118" s="260"/>
      <c r="F118" s="258"/>
      <c r="G118" s="104">
        <v>0</v>
      </c>
      <c r="H118" s="104">
        <v>0</v>
      </c>
      <c r="I118" s="104">
        <v>0</v>
      </c>
      <c r="J118" s="104"/>
      <c r="K118" s="104">
        <v>0</v>
      </c>
      <c r="L118" s="28">
        <f t="shared" ref="L118:M126" si="17">SUM(H118:K118)</f>
        <v>0</v>
      </c>
      <c r="M118" s="28">
        <f t="shared" si="17"/>
        <v>0</v>
      </c>
    </row>
    <row r="119" spans="1:13" x14ac:dyDescent="0.35">
      <c r="A119" s="266"/>
      <c r="B119" s="267"/>
      <c r="C119" s="259"/>
      <c r="D119" s="260"/>
      <c r="E119" s="260"/>
      <c r="F119" s="258"/>
      <c r="G119" s="104">
        <v>0</v>
      </c>
      <c r="H119" s="104"/>
      <c r="I119" s="104">
        <v>0</v>
      </c>
      <c r="J119" s="104"/>
      <c r="K119" s="104">
        <v>0</v>
      </c>
      <c r="L119" s="28">
        <f t="shared" si="17"/>
        <v>0</v>
      </c>
      <c r="M119" s="28">
        <f t="shared" si="17"/>
        <v>0</v>
      </c>
    </row>
    <row r="120" spans="1:13" x14ac:dyDescent="0.35">
      <c r="A120" s="257"/>
      <c r="B120" s="258"/>
      <c r="C120" s="259"/>
      <c r="D120" s="260"/>
      <c r="E120" s="260"/>
      <c r="F120" s="258"/>
      <c r="G120" s="104">
        <v>0</v>
      </c>
      <c r="H120" s="104">
        <v>0</v>
      </c>
      <c r="I120" s="104">
        <v>0</v>
      </c>
      <c r="J120" s="104">
        <v>0</v>
      </c>
      <c r="K120" s="104">
        <v>0</v>
      </c>
      <c r="L120" s="28">
        <f t="shared" si="17"/>
        <v>0</v>
      </c>
      <c r="M120" s="28">
        <f t="shared" si="17"/>
        <v>0</v>
      </c>
    </row>
    <row r="121" spans="1:13" x14ac:dyDescent="0.35">
      <c r="A121" s="257"/>
      <c r="B121" s="258"/>
      <c r="C121" s="259"/>
      <c r="D121" s="260"/>
      <c r="E121" s="260"/>
      <c r="F121" s="258"/>
      <c r="G121" s="104">
        <v>0</v>
      </c>
      <c r="H121" s="104">
        <v>0</v>
      </c>
      <c r="I121" s="104">
        <v>0</v>
      </c>
      <c r="J121" s="104">
        <v>0</v>
      </c>
      <c r="K121" s="104">
        <v>0</v>
      </c>
      <c r="L121" s="28">
        <f t="shared" si="17"/>
        <v>0</v>
      </c>
      <c r="M121" s="28">
        <f t="shared" si="17"/>
        <v>0</v>
      </c>
    </row>
    <row r="122" spans="1:13" x14ac:dyDescent="0.35">
      <c r="A122" s="257"/>
      <c r="B122" s="258"/>
      <c r="C122" s="259"/>
      <c r="D122" s="260"/>
      <c r="E122" s="260"/>
      <c r="F122" s="258"/>
      <c r="G122" s="104">
        <v>0</v>
      </c>
      <c r="H122" s="104">
        <v>0</v>
      </c>
      <c r="I122" s="104">
        <v>0</v>
      </c>
      <c r="J122" s="104">
        <v>0</v>
      </c>
      <c r="K122" s="104">
        <v>0</v>
      </c>
      <c r="L122" s="28">
        <f t="shared" si="17"/>
        <v>0</v>
      </c>
      <c r="M122" s="28">
        <f t="shared" si="17"/>
        <v>0</v>
      </c>
    </row>
    <row r="123" spans="1:13" x14ac:dyDescent="0.35">
      <c r="A123" s="257"/>
      <c r="B123" s="258"/>
      <c r="C123" s="259"/>
      <c r="D123" s="260"/>
      <c r="E123" s="260"/>
      <c r="F123" s="258"/>
      <c r="G123" s="104">
        <v>0</v>
      </c>
      <c r="H123" s="104">
        <v>0</v>
      </c>
      <c r="I123" s="104">
        <v>0</v>
      </c>
      <c r="J123" s="104">
        <v>0</v>
      </c>
      <c r="K123" s="104">
        <v>0</v>
      </c>
      <c r="L123" s="28">
        <f t="shared" si="17"/>
        <v>0</v>
      </c>
      <c r="M123" s="28">
        <f t="shared" si="17"/>
        <v>0</v>
      </c>
    </row>
    <row r="124" spans="1:13" x14ac:dyDescent="0.35">
      <c r="A124" s="257"/>
      <c r="B124" s="258"/>
      <c r="C124" s="259"/>
      <c r="D124" s="260"/>
      <c r="E124" s="260"/>
      <c r="F124" s="258"/>
      <c r="G124" s="104">
        <v>0</v>
      </c>
      <c r="H124" s="104">
        <v>0</v>
      </c>
      <c r="I124" s="104">
        <v>0</v>
      </c>
      <c r="J124" s="104">
        <v>0</v>
      </c>
      <c r="K124" s="104">
        <v>0</v>
      </c>
      <c r="L124" s="28">
        <f t="shared" si="17"/>
        <v>0</v>
      </c>
      <c r="M124" s="28">
        <f t="shared" si="17"/>
        <v>0</v>
      </c>
    </row>
    <row r="125" spans="1:13" x14ac:dyDescent="0.35">
      <c r="A125" s="257"/>
      <c r="B125" s="258"/>
      <c r="C125" s="259"/>
      <c r="D125" s="260"/>
      <c r="E125" s="260"/>
      <c r="F125" s="258"/>
      <c r="G125" s="104">
        <v>0</v>
      </c>
      <c r="H125" s="104">
        <v>0</v>
      </c>
      <c r="I125" s="104">
        <v>0</v>
      </c>
      <c r="J125" s="104">
        <v>0</v>
      </c>
      <c r="K125" s="104">
        <v>0</v>
      </c>
      <c r="L125" s="28">
        <f t="shared" si="17"/>
        <v>0</v>
      </c>
      <c r="M125" s="28">
        <f t="shared" si="17"/>
        <v>0</v>
      </c>
    </row>
    <row r="126" spans="1:13" x14ac:dyDescent="0.35">
      <c r="A126" s="257"/>
      <c r="B126" s="258"/>
      <c r="C126" s="259"/>
      <c r="D126" s="260"/>
      <c r="E126" s="260"/>
      <c r="F126" s="258"/>
      <c r="G126" s="104">
        <v>0</v>
      </c>
      <c r="H126" s="104">
        <v>0</v>
      </c>
      <c r="I126" s="104">
        <v>0</v>
      </c>
      <c r="J126" s="104">
        <v>0</v>
      </c>
      <c r="K126" s="104">
        <v>0</v>
      </c>
      <c r="L126" s="28">
        <f t="shared" si="17"/>
        <v>0</v>
      </c>
      <c r="M126" s="28">
        <f t="shared" si="17"/>
        <v>0</v>
      </c>
    </row>
    <row r="127" spans="1:13" ht="15" thickBot="1" x14ac:dyDescent="0.4">
      <c r="A127" s="250" t="s">
        <v>25</v>
      </c>
      <c r="B127" s="251"/>
      <c r="C127" s="251"/>
      <c r="D127" s="251"/>
      <c r="E127" s="251"/>
      <c r="F127" s="251"/>
      <c r="G127" s="50">
        <f>SUM(G118:G126)</f>
        <v>0</v>
      </c>
      <c r="H127" s="50">
        <f t="shared" ref="H127:K127" si="18">SUM(H118:H126)</f>
        <v>0</v>
      </c>
      <c r="I127" s="50">
        <f t="shared" si="18"/>
        <v>0</v>
      </c>
      <c r="J127" s="50">
        <f t="shared" si="18"/>
        <v>0</v>
      </c>
      <c r="K127" s="50">
        <f t="shared" si="18"/>
        <v>0</v>
      </c>
      <c r="L127" s="50">
        <f>SUM(L118:L126)</f>
        <v>0</v>
      </c>
      <c r="M127" s="50">
        <f>SUM(M118:M126)</f>
        <v>0</v>
      </c>
    </row>
    <row r="128" spans="1:13" x14ac:dyDescent="0.35">
      <c r="A128" s="231" t="s">
        <v>26</v>
      </c>
      <c r="B128" s="232"/>
      <c r="C128" s="232"/>
      <c r="D128" s="232"/>
      <c r="E128" s="232"/>
      <c r="F128" s="232"/>
      <c r="G128" s="232"/>
      <c r="H128" s="232"/>
      <c r="I128" s="232"/>
      <c r="J128" s="232"/>
      <c r="K128" s="232"/>
      <c r="L128" s="232"/>
      <c r="M128" s="232"/>
    </row>
    <row r="129" spans="1:13" ht="14.5" customHeight="1" x14ac:dyDescent="0.35">
      <c r="A129" s="234"/>
      <c r="B129" s="235"/>
      <c r="C129" s="235"/>
      <c r="D129" s="235"/>
      <c r="E129" s="235"/>
      <c r="F129" s="235"/>
      <c r="G129" s="235"/>
      <c r="H129" s="235"/>
      <c r="I129" s="235"/>
      <c r="J129" s="235"/>
      <c r="K129" s="235"/>
      <c r="L129" s="235"/>
      <c r="M129" s="236"/>
    </row>
    <row r="130" spans="1:13" ht="14.5" customHeight="1" x14ac:dyDescent="0.35">
      <c r="A130" s="237"/>
      <c r="B130" s="238"/>
      <c r="C130" s="238"/>
      <c r="D130" s="238"/>
      <c r="E130" s="238"/>
      <c r="F130" s="238"/>
      <c r="G130" s="238"/>
      <c r="H130" s="238"/>
      <c r="I130" s="238"/>
      <c r="J130" s="238"/>
      <c r="K130" s="238"/>
      <c r="L130" s="238"/>
      <c r="M130" s="239"/>
    </row>
    <row r="131" spans="1:13" ht="14.5" customHeight="1" x14ac:dyDescent="0.35">
      <c r="A131" s="237"/>
      <c r="B131" s="238"/>
      <c r="C131" s="238"/>
      <c r="D131" s="238"/>
      <c r="E131" s="238"/>
      <c r="F131" s="238"/>
      <c r="G131" s="238"/>
      <c r="H131" s="238"/>
      <c r="I131" s="238"/>
      <c r="J131" s="238"/>
      <c r="K131" s="238"/>
      <c r="L131" s="238"/>
      <c r="M131" s="239"/>
    </row>
    <row r="132" spans="1:13" ht="14.5" customHeight="1" x14ac:dyDescent="0.35">
      <c r="A132" s="237"/>
      <c r="B132" s="238"/>
      <c r="C132" s="238"/>
      <c r="D132" s="238"/>
      <c r="E132" s="238"/>
      <c r="F132" s="238"/>
      <c r="G132" s="238"/>
      <c r="H132" s="238"/>
      <c r="I132" s="238"/>
      <c r="J132" s="238"/>
      <c r="K132" s="238"/>
      <c r="L132" s="238"/>
      <c r="M132" s="239"/>
    </row>
    <row r="133" spans="1:13" ht="14.5" customHeight="1" x14ac:dyDescent="0.35">
      <c r="A133" s="237"/>
      <c r="B133" s="238"/>
      <c r="C133" s="238"/>
      <c r="D133" s="238"/>
      <c r="E133" s="238"/>
      <c r="F133" s="238"/>
      <c r="G133" s="238"/>
      <c r="H133" s="238"/>
      <c r="I133" s="238"/>
      <c r="J133" s="238"/>
      <c r="K133" s="238"/>
      <c r="L133" s="238"/>
      <c r="M133" s="239"/>
    </row>
    <row r="134" spans="1:13" ht="15" customHeight="1" x14ac:dyDescent="0.35">
      <c r="A134" s="240"/>
      <c r="B134" s="241"/>
      <c r="C134" s="241"/>
      <c r="D134" s="241"/>
      <c r="E134" s="241"/>
      <c r="F134" s="241"/>
      <c r="G134" s="241"/>
      <c r="H134" s="241"/>
      <c r="I134" s="241"/>
      <c r="J134" s="241"/>
      <c r="K134" s="241"/>
      <c r="L134" s="241"/>
      <c r="M134" s="242"/>
    </row>
    <row r="135" spans="1:13" x14ac:dyDescent="0.35">
      <c r="A135" s="55" t="s">
        <v>7</v>
      </c>
      <c r="B135" s="56"/>
      <c r="C135" s="56"/>
      <c r="D135" s="56"/>
      <c r="E135" s="56"/>
      <c r="F135" s="56"/>
      <c r="G135" s="56"/>
      <c r="H135" s="56"/>
      <c r="I135" s="56"/>
      <c r="J135" s="56"/>
      <c r="K135" s="56"/>
      <c r="L135" s="57"/>
      <c r="M135" s="57"/>
    </row>
    <row r="136" spans="1:13" ht="80.5" customHeight="1" x14ac:dyDescent="0.35">
      <c r="A136" s="253" t="s">
        <v>57</v>
      </c>
      <c r="B136" s="254"/>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55" t="s">
        <v>170</v>
      </c>
      <c r="B137" s="256"/>
      <c r="C137" s="99"/>
      <c r="D137" s="99"/>
      <c r="E137" s="105"/>
      <c r="F137" s="103"/>
      <c r="G137" s="50">
        <f t="shared" ref="G137:G147" si="19">(C137*E137)*F137</f>
        <v>0</v>
      </c>
      <c r="H137" s="105"/>
      <c r="I137" s="105">
        <v>0</v>
      </c>
      <c r="J137" s="105">
        <v>0</v>
      </c>
      <c r="K137" s="105">
        <v>0</v>
      </c>
      <c r="L137" s="28">
        <f t="shared" ref="L137:M147" si="20">SUM(H137:K137)</f>
        <v>0</v>
      </c>
      <c r="M137" s="28">
        <f t="shared" si="20"/>
        <v>0</v>
      </c>
    </row>
    <row r="138" spans="1:13" ht="24.75" customHeight="1" x14ac:dyDescent="0.35">
      <c r="A138" s="227" t="s">
        <v>171</v>
      </c>
      <c r="B138" s="228"/>
      <c r="C138" s="99"/>
      <c r="D138" s="128"/>
      <c r="E138" s="106"/>
      <c r="F138" s="103"/>
      <c r="G138" s="50">
        <f t="shared" si="19"/>
        <v>0</v>
      </c>
      <c r="H138" s="105"/>
      <c r="I138" s="105">
        <v>0</v>
      </c>
      <c r="J138" s="105">
        <v>0</v>
      </c>
      <c r="K138" s="105">
        <v>0</v>
      </c>
      <c r="L138" s="28">
        <f t="shared" si="20"/>
        <v>0</v>
      </c>
      <c r="M138" s="28">
        <f t="shared" si="20"/>
        <v>0</v>
      </c>
    </row>
    <row r="139" spans="1:13" x14ac:dyDescent="0.35">
      <c r="A139" s="227" t="s">
        <v>172</v>
      </c>
      <c r="B139" s="228"/>
      <c r="C139" s="99"/>
      <c r="D139" s="99"/>
      <c r="E139" s="106"/>
      <c r="F139" s="103"/>
      <c r="G139" s="50">
        <f t="shared" si="19"/>
        <v>0</v>
      </c>
      <c r="H139" s="105"/>
      <c r="I139" s="105">
        <v>0</v>
      </c>
      <c r="J139" s="105">
        <v>0</v>
      </c>
      <c r="K139" s="105">
        <v>0</v>
      </c>
      <c r="L139" s="28">
        <f t="shared" si="20"/>
        <v>0</v>
      </c>
      <c r="M139" s="28">
        <f t="shared" si="20"/>
        <v>0</v>
      </c>
    </row>
    <row r="140" spans="1:13" x14ac:dyDescent="0.35">
      <c r="A140" s="227" t="s">
        <v>173</v>
      </c>
      <c r="B140" s="228"/>
      <c r="C140" s="99"/>
      <c r="D140" s="99"/>
      <c r="E140" s="105"/>
      <c r="F140" s="103"/>
      <c r="G140" s="50">
        <f t="shared" si="19"/>
        <v>0</v>
      </c>
      <c r="H140" s="105"/>
      <c r="I140" s="105">
        <v>0</v>
      </c>
      <c r="J140" s="105">
        <v>0</v>
      </c>
      <c r="K140" s="105">
        <v>0</v>
      </c>
      <c r="L140" s="28">
        <f t="shared" si="20"/>
        <v>0</v>
      </c>
      <c r="M140" s="28">
        <f t="shared" si="20"/>
        <v>0</v>
      </c>
    </row>
    <row r="141" spans="1:13" x14ac:dyDescent="0.35">
      <c r="A141" s="227" t="s">
        <v>174</v>
      </c>
      <c r="B141" s="228"/>
      <c r="C141" s="99"/>
      <c r="D141" s="99"/>
      <c r="E141" s="105"/>
      <c r="F141" s="103"/>
      <c r="G141" s="50">
        <f t="shared" si="19"/>
        <v>0</v>
      </c>
      <c r="H141" s="105"/>
      <c r="I141" s="105">
        <v>0</v>
      </c>
      <c r="J141" s="105">
        <v>0</v>
      </c>
      <c r="K141" s="105">
        <v>0</v>
      </c>
      <c r="L141" s="28">
        <f t="shared" si="20"/>
        <v>0</v>
      </c>
      <c r="M141" s="28">
        <f t="shared" si="20"/>
        <v>0</v>
      </c>
    </row>
    <row r="142" spans="1:13" x14ac:dyDescent="0.35">
      <c r="A142" s="227" t="s">
        <v>175</v>
      </c>
      <c r="B142" s="228"/>
      <c r="C142" s="99"/>
      <c r="D142" s="99"/>
      <c r="E142" s="105"/>
      <c r="F142" s="103"/>
      <c r="G142" s="50">
        <f t="shared" si="19"/>
        <v>0</v>
      </c>
      <c r="H142" s="105"/>
      <c r="I142" s="105">
        <v>0</v>
      </c>
      <c r="J142" s="105">
        <v>0</v>
      </c>
      <c r="K142" s="105">
        <v>0</v>
      </c>
      <c r="L142" s="28">
        <f t="shared" si="20"/>
        <v>0</v>
      </c>
      <c r="M142" s="28">
        <f t="shared" si="20"/>
        <v>0</v>
      </c>
    </row>
    <row r="143" spans="1:13" x14ac:dyDescent="0.35">
      <c r="A143" s="227" t="s">
        <v>176</v>
      </c>
      <c r="B143" s="228"/>
      <c r="C143" s="99"/>
      <c r="D143" s="99"/>
      <c r="E143" s="105"/>
      <c r="F143" s="103"/>
      <c r="G143" s="50">
        <f t="shared" si="19"/>
        <v>0</v>
      </c>
      <c r="H143" s="105"/>
      <c r="I143" s="105">
        <v>0</v>
      </c>
      <c r="J143" s="105">
        <v>0</v>
      </c>
      <c r="K143" s="105">
        <v>0</v>
      </c>
      <c r="L143" s="28">
        <f t="shared" si="20"/>
        <v>0</v>
      </c>
      <c r="M143" s="28">
        <f t="shared" si="20"/>
        <v>0</v>
      </c>
    </row>
    <row r="144" spans="1:13" x14ac:dyDescent="0.35">
      <c r="A144" s="227" t="s">
        <v>169</v>
      </c>
      <c r="B144" s="228"/>
      <c r="C144" s="102"/>
      <c r="D144" s="102"/>
      <c r="E144" s="105"/>
      <c r="F144" s="103"/>
      <c r="G144" s="50">
        <f t="shared" si="19"/>
        <v>0</v>
      </c>
      <c r="H144" s="105"/>
      <c r="I144" s="105">
        <v>0</v>
      </c>
      <c r="J144" s="105">
        <v>0</v>
      </c>
      <c r="K144" s="105">
        <v>0</v>
      </c>
      <c r="L144" s="28">
        <f t="shared" si="20"/>
        <v>0</v>
      </c>
      <c r="M144" s="28">
        <f t="shared" si="20"/>
        <v>0</v>
      </c>
    </row>
    <row r="145" spans="1:24" x14ac:dyDescent="0.35">
      <c r="A145" s="229" t="s">
        <v>177</v>
      </c>
      <c r="B145" s="230"/>
      <c r="C145" s="102"/>
      <c r="D145" s="102"/>
      <c r="E145" s="105"/>
      <c r="F145" s="103"/>
      <c r="G145" s="50">
        <f t="shared" si="19"/>
        <v>0</v>
      </c>
      <c r="H145" s="105"/>
      <c r="I145" s="105">
        <v>0</v>
      </c>
      <c r="J145" s="105">
        <v>0</v>
      </c>
      <c r="K145" s="105">
        <v>0</v>
      </c>
      <c r="L145" s="28">
        <f t="shared" si="20"/>
        <v>0</v>
      </c>
      <c r="M145" s="28">
        <f t="shared" si="20"/>
        <v>0</v>
      </c>
    </row>
    <row r="146" spans="1:24" x14ac:dyDescent="0.35">
      <c r="A146" s="227" t="s">
        <v>178</v>
      </c>
      <c r="B146" s="228"/>
      <c r="C146" s="102"/>
      <c r="D146" s="102"/>
      <c r="E146" s="105"/>
      <c r="F146" s="103"/>
      <c r="G146" s="50">
        <f t="shared" si="19"/>
        <v>0</v>
      </c>
      <c r="H146" s="105"/>
      <c r="I146" s="105">
        <v>0</v>
      </c>
      <c r="J146" s="105">
        <v>0</v>
      </c>
      <c r="K146" s="105">
        <v>0</v>
      </c>
      <c r="L146" s="28">
        <f t="shared" si="20"/>
        <v>0</v>
      </c>
      <c r="M146" s="28">
        <f t="shared" si="20"/>
        <v>0</v>
      </c>
    </row>
    <row r="147" spans="1:24" x14ac:dyDescent="0.35">
      <c r="A147" s="227" t="s">
        <v>179</v>
      </c>
      <c r="B147" s="228"/>
      <c r="C147" s="102"/>
      <c r="D147" s="102"/>
      <c r="E147" s="105"/>
      <c r="F147" s="103"/>
      <c r="G147" s="50">
        <f t="shared" si="19"/>
        <v>0</v>
      </c>
      <c r="H147" s="105"/>
      <c r="I147" s="105">
        <v>0</v>
      </c>
      <c r="J147" s="105">
        <v>0</v>
      </c>
      <c r="K147" s="105">
        <v>0</v>
      </c>
      <c r="L147" s="28">
        <f t="shared" si="20"/>
        <v>0</v>
      </c>
      <c r="M147" s="28">
        <f t="shared" si="20"/>
        <v>0</v>
      </c>
    </row>
    <row r="148" spans="1:24" ht="15" thickBot="1" x14ac:dyDescent="0.4">
      <c r="A148" s="250" t="s">
        <v>25</v>
      </c>
      <c r="B148" s="251"/>
      <c r="C148" s="251"/>
      <c r="D148" s="251"/>
      <c r="E148" s="251"/>
      <c r="F148" s="252"/>
      <c r="G148" s="26">
        <f>SUM(G137:G147)</f>
        <v>0</v>
      </c>
      <c r="H148" s="26">
        <f t="shared" ref="H148:L148" si="21">SUM(H137:H147)</f>
        <v>0</v>
      </c>
      <c r="I148" s="26">
        <f t="shared" si="21"/>
        <v>0</v>
      </c>
      <c r="J148" s="26">
        <f t="shared" si="21"/>
        <v>0</v>
      </c>
      <c r="K148" s="26">
        <f t="shared" si="21"/>
        <v>0</v>
      </c>
      <c r="L148" s="26">
        <f t="shared" si="21"/>
        <v>0</v>
      </c>
      <c r="M148" s="26">
        <f t="shared" ref="M148" si="22">SUM(M137:M147)</f>
        <v>0</v>
      </c>
    </row>
    <row r="149" spans="1:24" x14ac:dyDescent="0.35">
      <c r="A149" s="231" t="s">
        <v>26</v>
      </c>
      <c r="B149" s="232"/>
      <c r="C149" s="232"/>
      <c r="D149" s="232"/>
      <c r="E149" s="232"/>
      <c r="F149" s="232"/>
      <c r="G149" s="232"/>
      <c r="H149" s="232"/>
      <c r="I149" s="232"/>
      <c r="J149" s="232"/>
      <c r="K149" s="232"/>
      <c r="L149" s="232"/>
      <c r="M149" s="232"/>
    </row>
    <row r="150" spans="1:24" ht="14.5" customHeight="1" x14ac:dyDescent="0.35">
      <c r="A150" s="234"/>
      <c r="B150" s="235"/>
      <c r="C150" s="235"/>
      <c r="D150" s="235"/>
      <c r="E150" s="235"/>
      <c r="F150" s="235"/>
      <c r="G150" s="235"/>
      <c r="H150" s="235"/>
      <c r="I150" s="235"/>
      <c r="J150" s="235"/>
      <c r="K150" s="235"/>
      <c r="L150" s="235"/>
      <c r="M150" s="236"/>
    </row>
    <row r="151" spans="1:24" ht="14.5" customHeight="1" x14ac:dyDescent="0.35">
      <c r="A151" s="237"/>
      <c r="B151" s="238"/>
      <c r="C151" s="238"/>
      <c r="D151" s="238"/>
      <c r="E151" s="238"/>
      <c r="F151" s="238"/>
      <c r="G151" s="238"/>
      <c r="H151" s="238"/>
      <c r="I151" s="238"/>
      <c r="J151" s="238"/>
      <c r="K151" s="238"/>
      <c r="L151" s="238"/>
      <c r="M151" s="239"/>
    </row>
    <row r="152" spans="1:24" ht="14.5" customHeight="1" x14ac:dyDescent="0.35">
      <c r="A152" s="237"/>
      <c r="B152" s="238"/>
      <c r="C152" s="238"/>
      <c r="D152" s="238"/>
      <c r="E152" s="238"/>
      <c r="F152" s="238"/>
      <c r="G152" s="238"/>
      <c r="H152" s="238"/>
      <c r="I152" s="238"/>
      <c r="J152" s="238"/>
      <c r="K152" s="238"/>
      <c r="L152" s="238"/>
      <c r="M152" s="239"/>
    </row>
    <row r="153" spans="1:24" ht="14.5" customHeight="1" x14ac:dyDescent="0.35">
      <c r="A153" s="237"/>
      <c r="B153" s="238"/>
      <c r="C153" s="238"/>
      <c r="D153" s="238"/>
      <c r="E153" s="238"/>
      <c r="F153" s="238"/>
      <c r="G153" s="238"/>
      <c r="H153" s="238"/>
      <c r="I153" s="238"/>
      <c r="J153" s="238"/>
      <c r="K153" s="238"/>
      <c r="L153" s="238"/>
      <c r="M153" s="239"/>
    </row>
    <row r="154" spans="1:24" ht="14.5" customHeight="1" x14ac:dyDescent="0.35">
      <c r="A154" s="237"/>
      <c r="B154" s="238"/>
      <c r="C154" s="238"/>
      <c r="D154" s="238"/>
      <c r="E154" s="238"/>
      <c r="F154" s="238"/>
      <c r="G154" s="238"/>
      <c r="H154" s="238"/>
      <c r="I154" s="238"/>
      <c r="J154" s="238"/>
      <c r="K154" s="238"/>
      <c r="L154" s="238"/>
      <c r="M154" s="239"/>
    </row>
    <row r="155" spans="1:24" ht="15" customHeight="1" x14ac:dyDescent="0.35">
      <c r="A155" s="240"/>
      <c r="B155" s="241"/>
      <c r="C155" s="241"/>
      <c r="D155" s="241"/>
      <c r="E155" s="241"/>
      <c r="F155" s="241"/>
      <c r="G155" s="241"/>
      <c r="H155" s="241"/>
      <c r="I155" s="241"/>
      <c r="J155" s="241"/>
      <c r="K155" s="241"/>
      <c r="L155" s="241"/>
      <c r="M155" s="242"/>
    </row>
    <row r="156" spans="1:24" x14ac:dyDescent="0.35">
      <c r="A156" s="231" t="s">
        <v>70</v>
      </c>
      <c r="B156" s="232"/>
      <c r="C156" s="232"/>
      <c r="D156" s="232"/>
      <c r="E156" s="232"/>
      <c r="F156" s="232"/>
      <c r="G156" s="232"/>
      <c r="H156" s="232"/>
      <c r="I156" s="232"/>
      <c r="J156" s="232"/>
      <c r="K156" s="232"/>
      <c r="L156" s="232"/>
      <c r="M156" s="232"/>
    </row>
    <row r="157" spans="1:24" ht="29" x14ac:dyDescent="0.35">
      <c r="A157" s="248" t="s">
        <v>71</v>
      </c>
      <c r="B157" s="249"/>
      <c r="C157" s="249"/>
      <c r="D157" s="249"/>
      <c r="E157" s="154" t="s">
        <v>27</v>
      </c>
      <c r="F157" s="154" t="s">
        <v>72</v>
      </c>
      <c r="G157" s="154" t="s">
        <v>107</v>
      </c>
      <c r="H157" s="158"/>
      <c r="I157" s="158"/>
      <c r="J157" s="158"/>
      <c r="K157" s="158"/>
      <c r="L157" s="154" t="s">
        <v>181</v>
      </c>
      <c r="M157" s="154" t="s">
        <v>17</v>
      </c>
    </row>
    <row r="158" spans="1:24" x14ac:dyDescent="0.35">
      <c r="A158" s="243" t="s">
        <v>73</v>
      </c>
      <c r="B158" s="244"/>
      <c r="C158" s="244"/>
      <c r="D158" s="244"/>
      <c r="E158" s="110"/>
      <c r="F158" s="109"/>
      <c r="G158" s="157">
        <f>E158*F158</f>
        <v>0</v>
      </c>
      <c r="H158" s="159"/>
      <c r="I158" s="159"/>
      <c r="J158" s="159"/>
      <c r="K158" s="159"/>
      <c r="L158" s="154"/>
      <c r="M158" s="155">
        <f>SUM(I158:L158)</f>
        <v>0</v>
      </c>
    </row>
    <row r="159" spans="1:24" x14ac:dyDescent="0.35">
      <c r="A159" s="245" t="s">
        <v>25</v>
      </c>
      <c r="B159" s="246"/>
      <c r="C159" s="246"/>
      <c r="D159" s="246"/>
      <c r="E159" s="247"/>
      <c r="F159" s="247"/>
      <c r="G159" s="246"/>
      <c r="H159" s="247"/>
      <c r="I159" s="247"/>
      <c r="J159" s="247"/>
      <c r="K159" s="247"/>
      <c r="L159" s="156">
        <f>L158</f>
        <v>0</v>
      </c>
      <c r="M159" s="86">
        <f>M158</f>
        <v>0</v>
      </c>
    </row>
    <row r="160" spans="1:24" x14ac:dyDescent="0.35">
      <c r="A160" s="231" t="s">
        <v>26</v>
      </c>
      <c r="B160" s="232"/>
      <c r="C160" s="232"/>
      <c r="D160" s="232"/>
      <c r="E160" s="232"/>
      <c r="F160" s="232"/>
      <c r="G160" s="232"/>
      <c r="H160" s="232"/>
      <c r="I160" s="232"/>
      <c r="J160" s="232"/>
      <c r="K160" s="232"/>
      <c r="L160" s="233"/>
      <c r="M160" s="55"/>
      <c r="O160" s="166"/>
      <c r="P160" s="166"/>
      <c r="Q160" s="166"/>
      <c r="R160" s="166"/>
      <c r="S160" s="166"/>
      <c r="T160" s="166"/>
      <c r="U160" s="166"/>
      <c r="V160" s="166"/>
      <c r="W160" s="166"/>
      <c r="X160" s="167"/>
    </row>
    <row r="161" spans="1:13" ht="14.5" customHeight="1" x14ac:dyDescent="0.35">
      <c r="A161" s="234"/>
      <c r="B161" s="235"/>
      <c r="C161" s="235"/>
      <c r="D161" s="235"/>
      <c r="E161" s="235"/>
      <c r="F161" s="235"/>
      <c r="G161" s="235"/>
      <c r="H161" s="235"/>
      <c r="I161" s="235"/>
      <c r="J161" s="235"/>
      <c r="K161" s="235"/>
      <c r="L161" s="235"/>
      <c r="M161" s="236"/>
    </row>
    <row r="162" spans="1:13" ht="14.5" customHeight="1" x14ac:dyDescent="0.35">
      <c r="A162" s="237"/>
      <c r="B162" s="238"/>
      <c r="C162" s="238"/>
      <c r="D162" s="238"/>
      <c r="E162" s="238"/>
      <c r="F162" s="238"/>
      <c r="G162" s="238"/>
      <c r="H162" s="238"/>
      <c r="I162" s="238"/>
      <c r="J162" s="238"/>
      <c r="K162" s="238"/>
      <c r="L162" s="238"/>
      <c r="M162" s="239"/>
    </row>
    <row r="163" spans="1:13" ht="14.5" customHeight="1" x14ac:dyDescent="0.35">
      <c r="A163" s="237"/>
      <c r="B163" s="238"/>
      <c r="C163" s="238"/>
      <c r="D163" s="238"/>
      <c r="E163" s="238"/>
      <c r="F163" s="238"/>
      <c r="G163" s="238"/>
      <c r="H163" s="238"/>
      <c r="I163" s="238"/>
      <c r="J163" s="238"/>
      <c r="K163" s="238"/>
      <c r="L163" s="238"/>
      <c r="M163" s="239"/>
    </row>
    <row r="164" spans="1:13" ht="14.5" customHeight="1" x14ac:dyDescent="0.35">
      <c r="A164" s="237"/>
      <c r="B164" s="238"/>
      <c r="C164" s="238"/>
      <c r="D164" s="238"/>
      <c r="E164" s="238"/>
      <c r="F164" s="238"/>
      <c r="G164" s="238"/>
      <c r="H164" s="238"/>
      <c r="I164" s="238"/>
      <c r="J164" s="238"/>
      <c r="K164" s="238"/>
      <c r="L164" s="238"/>
      <c r="M164" s="239"/>
    </row>
    <row r="165" spans="1:13" ht="14.5" customHeight="1" x14ac:dyDescent="0.35">
      <c r="A165" s="237"/>
      <c r="B165" s="238"/>
      <c r="C165" s="238"/>
      <c r="D165" s="238"/>
      <c r="E165" s="238"/>
      <c r="F165" s="238"/>
      <c r="G165" s="238"/>
      <c r="H165" s="238"/>
      <c r="I165" s="238"/>
      <c r="J165" s="238"/>
      <c r="K165" s="238"/>
      <c r="L165" s="238"/>
      <c r="M165" s="239"/>
    </row>
    <row r="166" spans="1:13" ht="15" customHeight="1" x14ac:dyDescent="0.35">
      <c r="A166" s="240"/>
      <c r="B166" s="241"/>
      <c r="C166" s="241"/>
      <c r="D166" s="241"/>
      <c r="E166" s="241"/>
      <c r="F166" s="241"/>
      <c r="G166" s="241"/>
      <c r="H166" s="241"/>
      <c r="I166" s="241"/>
      <c r="J166" s="241"/>
      <c r="K166" s="241"/>
      <c r="L166" s="241"/>
      <c r="M166" s="242"/>
    </row>
  </sheetData>
  <sheetProtection selectLockedCells="1"/>
  <mergeCells count="107">
    <mergeCell ref="A18:F18"/>
    <mergeCell ref="A5:L5"/>
    <mergeCell ref="B2:I2"/>
    <mergeCell ref="A1:M1"/>
    <mergeCell ref="A6:M6"/>
    <mergeCell ref="A19:M19"/>
    <mergeCell ref="A20:M25"/>
    <mergeCell ref="A31:C31"/>
    <mergeCell ref="D31:E31"/>
    <mergeCell ref="A32:C32"/>
    <mergeCell ref="D32:E32"/>
    <mergeCell ref="A29:C29"/>
    <mergeCell ref="D29:E29"/>
    <mergeCell ref="A30:C30"/>
    <mergeCell ref="D30:E30"/>
    <mergeCell ref="A27:C27"/>
    <mergeCell ref="D27:E27"/>
    <mergeCell ref="A28:C28"/>
    <mergeCell ref="D28:E28"/>
    <mergeCell ref="A37:C37"/>
    <mergeCell ref="D37:E37"/>
    <mergeCell ref="A38:F38"/>
    <mergeCell ref="A35:C35"/>
    <mergeCell ref="D35:E35"/>
    <mergeCell ref="A36:C36"/>
    <mergeCell ref="D36:E36"/>
    <mergeCell ref="A33:C33"/>
    <mergeCell ref="D33:E33"/>
    <mergeCell ref="A34:C34"/>
    <mergeCell ref="D34:E34"/>
    <mergeCell ref="A39:M39"/>
    <mergeCell ref="A81:D81"/>
    <mergeCell ref="A82:D82"/>
    <mergeCell ref="A83:D83"/>
    <mergeCell ref="A78:D78"/>
    <mergeCell ref="A79:D79"/>
    <mergeCell ref="A80:D80"/>
    <mergeCell ref="A40:M45"/>
    <mergeCell ref="A46:M46"/>
    <mergeCell ref="A70:M70"/>
    <mergeCell ref="A71:M76"/>
    <mergeCell ref="L77:M77"/>
    <mergeCell ref="A98:D98"/>
    <mergeCell ref="A99:D99"/>
    <mergeCell ref="A100:D100"/>
    <mergeCell ref="A95:D95"/>
    <mergeCell ref="A96:D96"/>
    <mergeCell ref="A97:D97"/>
    <mergeCell ref="A93:D93"/>
    <mergeCell ref="A94:D94"/>
    <mergeCell ref="A84:F84"/>
    <mergeCell ref="A86:M91"/>
    <mergeCell ref="A85:M85"/>
    <mergeCell ref="A107:D107"/>
    <mergeCell ref="A108:F108"/>
    <mergeCell ref="A109:M109"/>
    <mergeCell ref="A110:M115"/>
    <mergeCell ref="A104:D104"/>
    <mergeCell ref="A105:D105"/>
    <mergeCell ref="A106:D106"/>
    <mergeCell ref="A101:D101"/>
    <mergeCell ref="A102:D102"/>
    <mergeCell ref="A103:D103"/>
    <mergeCell ref="A123:B123"/>
    <mergeCell ref="A124:B124"/>
    <mergeCell ref="C123:F123"/>
    <mergeCell ref="C124:F124"/>
    <mergeCell ref="C121:F121"/>
    <mergeCell ref="C122:F122"/>
    <mergeCell ref="C119:F119"/>
    <mergeCell ref="C120:F120"/>
    <mergeCell ref="C117:F117"/>
    <mergeCell ref="C118:F118"/>
    <mergeCell ref="A117:B117"/>
    <mergeCell ref="A118:B118"/>
    <mergeCell ref="A119:B119"/>
    <mergeCell ref="A120:B120"/>
    <mergeCell ref="A121:B121"/>
    <mergeCell ref="A122:B122"/>
    <mergeCell ref="A136:B136"/>
    <mergeCell ref="A137:B137"/>
    <mergeCell ref="A127:F127"/>
    <mergeCell ref="A128:M128"/>
    <mergeCell ref="A129:M134"/>
    <mergeCell ref="A125:B125"/>
    <mergeCell ref="A126:B126"/>
    <mergeCell ref="C125:F125"/>
    <mergeCell ref="C126:F126"/>
    <mergeCell ref="A161:M166"/>
    <mergeCell ref="A158:D158"/>
    <mergeCell ref="A159:K159"/>
    <mergeCell ref="A157:D157"/>
    <mergeCell ref="A150:M155"/>
    <mergeCell ref="A156:M156"/>
    <mergeCell ref="A147:B147"/>
    <mergeCell ref="A148:F148"/>
    <mergeCell ref="A139:B139"/>
    <mergeCell ref="A140:B140"/>
    <mergeCell ref="A144:B144"/>
    <mergeCell ref="A145:B145"/>
    <mergeCell ref="A146:B146"/>
    <mergeCell ref="A149:M149"/>
    <mergeCell ref="A141:B141"/>
    <mergeCell ref="A142:B142"/>
    <mergeCell ref="A143:B143"/>
    <mergeCell ref="A138:B138"/>
    <mergeCell ref="A160:L160"/>
  </mergeCells>
  <conditionalFormatting sqref="E8">
    <cfRule type="expression" dxfId="11" priority="2">
      <formula>$D$8="Hourly"</formula>
    </cfRule>
  </conditionalFormatting>
  <conditionalFormatting sqref="L8:M17">
    <cfRule type="expression" dxfId="10" priority="1">
      <formula>$G$8&lt;&gt;$L$8</formula>
    </cfRule>
  </conditionalFormatting>
  <dataValidations count="3">
    <dataValidation type="list" allowBlank="1" showInputMessage="1" showErrorMessage="1" sqref="D8:D17" xr:uid="{1D8EE382-3AAC-4D65-ABA6-2FDF54D92ADF}">
      <formula1>Staff</formula1>
    </dataValidation>
    <dataValidation type="list" allowBlank="1" showInputMessage="1" showErrorMessage="1" sqref="A28:C37" xr:uid="{704601E3-1791-4022-B44F-647518A772B7}">
      <formula1>StaffName</formula1>
    </dataValidation>
    <dataValidation type="list" allowBlank="1" showInputMessage="1" showErrorMessage="1" sqref="B48:B68" xr:uid="{13EED7B1-56BB-439B-B887-ABB9111295C0}">
      <formula1>Travel</formula1>
    </dataValidation>
  </dataValidations>
  <hyperlinks>
    <hyperlink ref="B3" location="'Detailed Expenditure Worksheet'!A6" display="A. Personnel Services" xr:uid="{00000000-0004-0000-0200-000000000000}"/>
    <hyperlink ref="C3" location="'Detailed Expenditure Worksheet'!A26" display="B. Fringe Benefits" xr:uid="{00000000-0004-0000-0200-000001000000}"/>
    <hyperlink ref="D3" location="'Detailed Expenditure Worksheet'!A52" display="C. Travel" xr:uid="{00000000-0004-0000-0200-000002000000}"/>
    <hyperlink ref="E3" location="'Detailed Expenditure Worksheet'!A76" display="D. Equipment" xr:uid="{00000000-0004-0000-0200-000003000000}"/>
    <hyperlink ref="F3" location="'Detailed Expenditure Worksheet'!A95" display="E. Supplies" xr:uid="{00000000-0004-0000-0200-000004000000}"/>
    <hyperlink ref="G3" location="'Detailed Expenditure Worksheet'!A114" display="F. Contractual" xr:uid="{00000000-0004-0000-0200-000005000000}"/>
    <hyperlink ref="H3" location="'Detailed Expenditure Worksheet'!A133" display="G. Other Direct Costs" xr:uid="{00000000-0004-0000-0200-000006000000}"/>
    <hyperlink ref="I3" location="'Detailed Expenditure Worksheet'!A154" display="H. Indirect" xr:uid="{00000000-0004-0000-0200-000007000000}"/>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A562-73F8-43B2-AB15-0B50A97D5511}">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84" t="s">
        <v>0</v>
      </c>
      <c r="B1" s="285"/>
      <c r="C1" s="285"/>
      <c r="D1" s="285"/>
      <c r="E1" s="285"/>
      <c r="F1" s="285"/>
      <c r="G1" s="285"/>
      <c r="H1" s="285"/>
      <c r="I1" s="285"/>
      <c r="J1" s="285"/>
      <c r="K1" s="285"/>
      <c r="L1" s="285"/>
      <c r="M1" s="285"/>
    </row>
    <row r="2" spans="1:13" ht="21.75" customHeight="1" x14ac:dyDescent="1.05">
      <c r="A2" s="146"/>
      <c r="B2" s="283"/>
      <c r="C2" s="283"/>
      <c r="D2" s="283"/>
      <c r="E2" s="283"/>
      <c r="F2" s="283"/>
      <c r="G2" s="283"/>
      <c r="H2" s="283"/>
      <c r="I2" s="283"/>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80"/>
      <c r="B5" s="281"/>
      <c r="C5" s="281"/>
      <c r="D5" s="281"/>
      <c r="E5" s="281"/>
      <c r="F5" s="281"/>
      <c r="G5" s="281"/>
      <c r="H5" s="281"/>
      <c r="I5" s="281"/>
      <c r="J5" s="281"/>
      <c r="K5" s="281"/>
      <c r="L5" s="282"/>
      <c r="M5" s="145"/>
    </row>
    <row r="6" spans="1:13" x14ac:dyDescent="0.35">
      <c r="A6" s="286" t="s">
        <v>9</v>
      </c>
      <c r="B6" s="287"/>
      <c r="C6" s="287"/>
      <c r="D6" s="287"/>
      <c r="E6" s="287"/>
      <c r="F6" s="287"/>
      <c r="G6" s="287"/>
      <c r="H6" s="287"/>
      <c r="I6" s="287"/>
      <c r="J6" s="287"/>
      <c r="K6" s="287"/>
      <c r="L6" s="287"/>
      <c r="M6" s="287"/>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77" t="s">
        <v>25</v>
      </c>
      <c r="B18" s="247"/>
      <c r="C18" s="247"/>
      <c r="D18" s="247"/>
      <c r="E18" s="247"/>
      <c r="F18" s="247"/>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1" t="s">
        <v>26</v>
      </c>
      <c r="B19" s="232"/>
      <c r="C19" s="232"/>
      <c r="D19" s="232"/>
      <c r="E19" s="232"/>
      <c r="F19" s="232"/>
      <c r="G19" s="232"/>
      <c r="H19" s="232"/>
      <c r="I19" s="232"/>
      <c r="J19" s="232"/>
      <c r="K19" s="232"/>
      <c r="L19" s="232"/>
      <c r="M19" s="232"/>
    </row>
    <row r="20" spans="1:13" ht="15" customHeight="1" x14ac:dyDescent="0.35">
      <c r="A20" s="234"/>
      <c r="B20" s="235"/>
      <c r="C20" s="235"/>
      <c r="D20" s="235"/>
      <c r="E20" s="235"/>
      <c r="F20" s="235"/>
      <c r="G20" s="235"/>
      <c r="H20" s="235"/>
      <c r="I20" s="235"/>
      <c r="J20" s="235"/>
      <c r="K20" s="235"/>
      <c r="L20" s="235"/>
      <c r="M20" s="236"/>
    </row>
    <row r="21" spans="1:13" ht="15" customHeight="1" x14ac:dyDescent="0.35">
      <c r="A21" s="237"/>
      <c r="B21" s="238"/>
      <c r="C21" s="238"/>
      <c r="D21" s="238"/>
      <c r="E21" s="238"/>
      <c r="F21" s="238"/>
      <c r="G21" s="238"/>
      <c r="H21" s="238"/>
      <c r="I21" s="238"/>
      <c r="J21" s="238"/>
      <c r="K21" s="238"/>
      <c r="L21" s="238"/>
      <c r="M21" s="239"/>
    </row>
    <row r="22" spans="1:13" ht="15" customHeight="1" x14ac:dyDescent="0.35">
      <c r="A22" s="237"/>
      <c r="B22" s="238"/>
      <c r="C22" s="238"/>
      <c r="D22" s="238"/>
      <c r="E22" s="238"/>
      <c r="F22" s="238"/>
      <c r="G22" s="238"/>
      <c r="H22" s="238"/>
      <c r="I22" s="238"/>
      <c r="J22" s="238"/>
      <c r="K22" s="238"/>
      <c r="L22" s="238"/>
      <c r="M22" s="239"/>
    </row>
    <row r="23" spans="1:13" ht="15" customHeight="1" x14ac:dyDescent="0.35">
      <c r="A23" s="237"/>
      <c r="B23" s="238"/>
      <c r="C23" s="238"/>
      <c r="D23" s="238"/>
      <c r="E23" s="238"/>
      <c r="F23" s="238"/>
      <c r="G23" s="238"/>
      <c r="H23" s="238"/>
      <c r="I23" s="238"/>
      <c r="J23" s="238"/>
      <c r="K23" s="238"/>
      <c r="L23" s="238"/>
      <c r="M23" s="239"/>
    </row>
    <row r="24" spans="1:13" ht="15" customHeight="1" x14ac:dyDescent="0.35">
      <c r="A24" s="237"/>
      <c r="B24" s="238"/>
      <c r="C24" s="238"/>
      <c r="D24" s="238"/>
      <c r="E24" s="238"/>
      <c r="F24" s="238"/>
      <c r="G24" s="238"/>
      <c r="H24" s="238"/>
      <c r="I24" s="238"/>
      <c r="J24" s="238"/>
      <c r="K24" s="238"/>
      <c r="L24" s="238"/>
      <c r="M24" s="239"/>
    </row>
    <row r="25" spans="1:13" ht="15.75" customHeight="1" x14ac:dyDescent="0.35">
      <c r="A25" s="240"/>
      <c r="B25" s="241"/>
      <c r="C25" s="241"/>
      <c r="D25" s="241"/>
      <c r="E25" s="241"/>
      <c r="F25" s="241"/>
      <c r="G25" s="241"/>
      <c r="H25" s="241"/>
      <c r="I25" s="241"/>
      <c r="J25" s="241"/>
      <c r="K25" s="241"/>
      <c r="L25" s="241"/>
      <c r="M25" s="242"/>
    </row>
    <row r="26" spans="1:13" x14ac:dyDescent="0.35">
      <c r="A26" s="55" t="s">
        <v>2</v>
      </c>
      <c r="B26" s="56"/>
      <c r="C26" s="56"/>
      <c r="D26" s="56"/>
      <c r="E26" s="56"/>
      <c r="F26" s="56"/>
      <c r="G26" s="56"/>
      <c r="H26" s="56"/>
      <c r="I26" s="56"/>
      <c r="J26" s="56"/>
      <c r="K26" s="56"/>
      <c r="L26" s="57"/>
      <c r="M26" s="57"/>
    </row>
    <row r="27" spans="1:13" ht="29" x14ac:dyDescent="0.35">
      <c r="A27" s="278" t="s">
        <v>10</v>
      </c>
      <c r="B27" s="279"/>
      <c r="C27" s="279"/>
      <c r="D27" s="279" t="s">
        <v>27</v>
      </c>
      <c r="E27" s="279"/>
      <c r="F27" s="7" t="s">
        <v>13</v>
      </c>
      <c r="G27" s="8" t="s">
        <v>16</v>
      </c>
      <c r="H27" s="6" t="s">
        <v>17</v>
      </c>
      <c r="I27" s="6" t="s">
        <v>18</v>
      </c>
      <c r="J27" s="6" t="s">
        <v>19</v>
      </c>
      <c r="K27" s="6" t="s">
        <v>20</v>
      </c>
      <c r="L27" s="9" t="s">
        <v>180</v>
      </c>
      <c r="M27" s="9" t="s">
        <v>21</v>
      </c>
    </row>
    <row r="28" spans="1:13" x14ac:dyDescent="0.35">
      <c r="A28" s="274"/>
      <c r="B28" s="275"/>
      <c r="C28" s="275"/>
      <c r="D28" s="276"/>
      <c r="E28" s="276"/>
      <c r="F28" s="113"/>
      <c r="G28" s="83">
        <v>23325</v>
      </c>
      <c r="H28" s="123"/>
      <c r="I28" s="123"/>
      <c r="J28" s="123"/>
      <c r="K28" s="123"/>
      <c r="L28" s="85">
        <f>SUM(H28:K28)</f>
        <v>0</v>
      </c>
      <c r="M28" s="85">
        <f>SUM(I28:L28)</f>
        <v>0</v>
      </c>
    </row>
    <row r="29" spans="1:13" x14ac:dyDescent="0.35">
      <c r="A29" s="274"/>
      <c r="B29" s="275"/>
      <c r="C29" s="275"/>
      <c r="D29" s="276"/>
      <c r="E29" s="276"/>
      <c r="F29" s="114"/>
      <c r="G29" s="83">
        <f t="shared" ref="G29:G37" si="3">D29*F29</f>
        <v>0</v>
      </c>
      <c r="H29" s="123">
        <v>0</v>
      </c>
      <c r="I29" s="123">
        <v>0</v>
      </c>
      <c r="J29" s="123">
        <v>0</v>
      </c>
      <c r="K29" s="123">
        <v>0</v>
      </c>
      <c r="L29" s="85">
        <f t="shared" ref="L29:M37" si="4">SUM(H29:K29)</f>
        <v>0</v>
      </c>
      <c r="M29" s="85">
        <f t="shared" si="4"/>
        <v>0</v>
      </c>
    </row>
    <row r="30" spans="1:13" x14ac:dyDescent="0.35">
      <c r="A30" s="274"/>
      <c r="B30" s="275"/>
      <c r="C30" s="275"/>
      <c r="D30" s="276"/>
      <c r="E30" s="276"/>
      <c r="F30" s="114"/>
      <c r="G30" s="83">
        <f t="shared" si="3"/>
        <v>0</v>
      </c>
      <c r="H30" s="123">
        <v>0</v>
      </c>
      <c r="I30" s="123">
        <v>0</v>
      </c>
      <c r="J30" s="123">
        <v>0</v>
      </c>
      <c r="K30" s="123">
        <v>0</v>
      </c>
      <c r="L30" s="85">
        <f t="shared" si="4"/>
        <v>0</v>
      </c>
      <c r="M30" s="85">
        <f t="shared" si="4"/>
        <v>0</v>
      </c>
    </row>
    <row r="31" spans="1:13" x14ac:dyDescent="0.35">
      <c r="A31" s="274"/>
      <c r="B31" s="275"/>
      <c r="C31" s="275"/>
      <c r="D31" s="276"/>
      <c r="E31" s="276"/>
      <c r="F31" s="93"/>
      <c r="G31" s="83">
        <f t="shared" si="3"/>
        <v>0</v>
      </c>
      <c r="H31" s="123">
        <v>0</v>
      </c>
      <c r="I31" s="123">
        <v>0</v>
      </c>
      <c r="J31" s="123">
        <v>0</v>
      </c>
      <c r="K31" s="123">
        <v>0</v>
      </c>
      <c r="L31" s="85">
        <f t="shared" si="4"/>
        <v>0</v>
      </c>
      <c r="M31" s="85">
        <f t="shared" si="4"/>
        <v>0</v>
      </c>
    </row>
    <row r="32" spans="1:13" x14ac:dyDescent="0.35">
      <c r="A32" s="274"/>
      <c r="B32" s="275"/>
      <c r="C32" s="275"/>
      <c r="D32" s="276"/>
      <c r="E32" s="276"/>
      <c r="F32" s="93"/>
      <c r="G32" s="83">
        <f t="shared" si="3"/>
        <v>0</v>
      </c>
      <c r="H32" s="123">
        <v>0</v>
      </c>
      <c r="I32" s="123">
        <v>0</v>
      </c>
      <c r="J32" s="123">
        <v>0</v>
      </c>
      <c r="K32" s="123">
        <v>0</v>
      </c>
      <c r="L32" s="85">
        <f t="shared" si="4"/>
        <v>0</v>
      </c>
      <c r="M32" s="85">
        <f t="shared" si="4"/>
        <v>0</v>
      </c>
    </row>
    <row r="33" spans="1:13" x14ac:dyDescent="0.35">
      <c r="A33" s="274"/>
      <c r="B33" s="275"/>
      <c r="C33" s="275"/>
      <c r="D33" s="276"/>
      <c r="E33" s="276"/>
      <c r="F33" s="93"/>
      <c r="G33" s="83">
        <f t="shared" si="3"/>
        <v>0</v>
      </c>
      <c r="H33" s="123">
        <v>0</v>
      </c>
      <c r="I33" s="123">
        <v>0</v>
      </c>
      <c r="J33" s="123">
        <v>0</v>
      </c>
      <c r="K33" s="123">
        <v>0</v>
      </c>
      <c r="L33" s="85">
        <f t="shared" si="4"/>
        <v>0</v>
      </c>
      <c r="M33" s="85">
        <f t="shared" si="4"/>
        <v>0</v>
      </c>
    </row>
    <row r="34" spans="1:13" x14ac:dyDescent="0.35">
      <c r="A34" s="274"/>
      <c r="B34" s="275"/>
      <c r="C34" s="275"/>
      <c r="D34" s="276"/>
      <c r="E34" s="276"/>
      <c r="F34" s="93"/>
      <c r="G34" s="83">
        <f t="shared" si="3"/>
        <v>0</v>
      </c>
      <c r="H34" s="123">
        <v>0</v>
      </c>
      <c r="I34" s="123">
        <v>0</v>
      </c>
      <c r="J34" s="123">
        <v>0</v>
      </c>
      <c r="K34" s="123">
        <v>0</v>
      </c>
      <c r="L34" s="85">
        <f t="shared" si="4"/>
        <v>0</v>
      </c>
      <c r="M34" s="85">
        <f t="shared" si="4"/>
        <v>0</v>
      </c>
    </row>
    <row r="35" spans="1:13" x14ac:dyDescent="0.35">
      <c r="A35" s="274"/>
      <c r="B35" s="275"/>
      <c r="C35" s="275"/>
      <c r="D35" s="276"/>
      <c r="E35" s="276"/>
      <c r="F35" s="93"/>
      <c r="G35" s="83">
        <f t="shared" si="3"/>
        <v>0</v>
      </c>
      <c r="H35" s="123">
        <v>0</v>
      </c>
      <c r="I35" s="123">
        <v>0</v>
      </c>
      <c r="J35" s="123">
        <v>0</v>
      </c>
      <c r="K35" s="123">
        <v>0</v>
      </c>
      <c r="L35" s="85">
        <f t="shared" si="4"/>
        <v>0</v>
      </c>
      <c r="M35" s="85">
        <f t="shared" si="4"/>
        <v>0</v>
      </c>
    </row>
    <row r="36" spans="1:13" x14ac:dyDescent="0.35">
      <c r="A36" s="274"/>
      <c r="B36" s="275"/>
      <c r="C36" s="275"/>
      <c r="D36" s="276"/>
      <c r="E36" s="276"/>
      <c r="F36" s="93"/>
      <c r="G36" s="83">
        <f t="shared" si="3"/>
        <v>0</v>
      </c>
      <c r="H36" s="123">
        <v>0</v>
      </c>
      <c r="I36" s="123">
        <v>0</v>
      </c>
      <c r="J36" s="123">
        <v>0</v>
      </c>
      <c r="K36" s="123">
        <v>0</v>
      </c>
      <c r="L36" s="85">
        <f t="shared" si="4"/>
        <v>0</v>
      </c>
      <c r="M36" s="85">
        <f t="shared" si="4"/>
        <v>0</v>
      </c>
    </row>
    <row r="37" spans="1:13" x14ac:dyDescent="0.35">
      <c r="A37" s="274"/>
      <c r="B37" s="275"/>
      <c r="C37" s="275"/>
      <c r="D37" s="276"/>
      <c r="E37" s="276"/>
      <c r="F37" s="93"/>
      <c r="G37" s="83">
        <f t="shared" si="3"/>
        <v>0</v>
      </c>
      <c r="H37" s="123">
        <v>0</v>
      </c>
      <c r="I37" s="123">
        <v>0</v>
      </c>
      <c r="J37" s="123">
        <v>0</v>
      </c>
      <c r="K37" s="123">
        <v>0</v>
      </c>
      <c r="L37" s="85">
        <f t="shared" si="4"/>
        <v>0</v>
      </c>
      <c r="M37" s="85">
        <f t="shared" si="4"/>
        <v>0</v>
      </c>
    </row>
    <row r="38" spans="1:13" x14ac:dyDescent="0.35">
      <c r="A38" s="277" t="s">
        <v>25</v>
      </c>
      <c r="B38" s="247"/>
      <c r="C38" s="247"/>
      <c r="D38" s="247"/>
      <c r="E38" s="247"/>
      <c r="F38" s="247"/>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1" t="s">
        <v>26</v>
      </c>
      <c r="B39" s="232"/>
      <c r="C39" s="232"/>
      <c r="D39" s="232"/>
      <c r="E39" s="232"/>
      <c r="F39" s="232"/>
      <c r="G39" s="232"/>
      <c r="H39" s="232"/>
      <c r="I39" s="232"/>
      <c r="J39" s="232"/>
      <c r="K39" s="232"/>
      <c r="L39" s="232"/>
      <c r="M39" s="232"/>
    </row>
    <row r="40" spans="1:13" ht="15" customHeight="1" x14ac:dyDescent="0.35">
      <c r="A40" s="234"/>
      <c r="B40" s="235"/>
      <c r="C40" s="235"/>
      <c r="D40" s="235"/>
      <c r="E40" s="235"/>
      <c r="F40" s="235"/>
      <c r="G40" s="235"/>
      <c r="H40" s="235"/>
      <c r="I40" s="235"/>
      <c r="J40" s="235"/>
      <c r="K40" s="235"/>
      <c r="L40" s="235"/>
      <c r="M40" s="236"/>
    </row>
    <row r="41" spans="1:13" ht="15" customHeight="1" x14ac:dyDescent="0.35">
      <c r="A41" s="237"/>
      <c r="B41" s="238"/>
      <c r="C41" s="238"/>
      <c r="D41" s="238"/>
      <c r="E41" s="238"/>
      <c r="F41" s="238"/>
      <c r="G41" s="238"/>
      <c r="H41" s="238"/>
      <c r="I41" s="238"/>
      <c r="J41" s="238"/>
      <c r="K41" s="238"/>
      <c r="L41" s="238"/>
      <c r="M41" s="239"/>
    </row>
    <row r="42" spans="1:13" ht="15" customHeight="1" x14ac:dyDescent="0.35">
      <c r="A42" s="237"/>
      <c r="B42" s="238"/>
      <c r="C42" s="238"/>
      <c r="D42" s="238"/>
      <c r="E42" s="238"/>
      <c r="F42" s="238"/>
      <c r="G42" s="238"/>
      <c r="H42" s="238"/>
      <c r="I42" s="238"/>
      <c r="J42" s="238"/>
      <c r="K42" s="238"/>
      <c r="L42" s="238"/>
      <c r="M42" s="239"/>
    </row>
    <row r="43" spans="1:13" ht="15" customHeight="1" x14ac:dyDescent="0.35">
      <c r="A43" s="237"/>
      <c r="B43" s="238"/>
      <c r="C43" s="238"/>
      <c r="D43" s="238"/>
      <c r="E43" s="238"/>
      <c r="F43" s="238"/>
      <c r="G43" s="238"/>
      <c r="H43" s="238"/>
      <c r="I43" s="238"/>
      <c r="J43" s="238"/>
      <c r="K43" s="238"/>
      <c r="L43" s="238"/>
      <c r="M43" s="239"/>
    </row>
    <row r="44" spans="1:13" ht="15" customHeight="1" x14ac:dyDescent="0.35">
      <c r="A44" s="237"/>
      <c r="B44" s="238"/>
      <c r="C44" s="238"/>
      <c r="D44" s="238"/>
      <c r="E44" s="238"/>
      <c r="F44" s="238"/>
      <c r="G44" s="238"/>
      <c r="H44" s="238"/>
      <c r="I44" s="238"/>
      <c r="J44" s="238"/>
      <c r="K44" s="238"/>
      <c r="L44" s="238"/>
      <c r="M44" s="239"/>
    </row>
    <row r="45" spans="1:13" ht="15.75" customHeight="1" x14ac:dyDescent="0.35">
      <c r="A45" s="240"/>
      <c r="B45" s="241"/>
      <c r="C45" s="241"/>
      <c r="D45" s="241"/>
      <c r="E45" s="241"/>
      <c r="F45" s="241"/>
      <c r="G45" s="241"/>
      <c r="H45" s="241"/>
      <c r="I45" s="241"/>
      <c r="J45" s="241"/>
      <c r="K45" s="241"/>
      <c r="L45" s="241"/>
      <c r="M45" s="242"/>
    </row>
    <row r="46" spans="1:13" x14ac:dyDescent="0.35">
      <c r="A46" s="271" t="s">
        <v>3</v>
      </c>
      <c r="B46" s="272"/>
      <c r="C46" s="272"/>
      <c r="D46" s="272"/>
      <c r="E46" s="272"/>
      <c r="F46" s="272"/>
      <c r="G46" s="272"/>
      <c r="H46" s="272"/>
      <c r="I46" s="272"/>
      <c r="J46" s="272"/>
      <c r="K46" s="272"/>
      <c r="L46" s="272"/>
      <c r="M46" s="272"/>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1" t="s">
        <v>26</v>
      </c>
      <c r="B70" s="232"/>
      <c r="C70" s="232"/>
      <c r="D70" s="232"/>
      <c r="E70" s="232"/>
      <c r="F70" s="232"/>
      <c r="G70" s="232"/>
      <c r="H70" s="232"/>
      <c r="I70" s="232"/>
      <c r="J70" s="232"/>
      <c r="K70" s="232"/>
      <c r="L70" s="232"/>
      <c r="M70" s="232"/>
    </row>
    <row r="71" spans="1:13" ht="15" customHeight="1" x14ac:dyDescent="0.35">
      <c r="A71" s="234"/>
      <c r="B71" s="235"/>
      <c r="C71" s="235"/>
      <c r="D71" s="235"/>
      <c r="E71" s="235"/>
      <c r="F71" s="235"/>
      <c r="G71" s="235"/>
      <c r="H71" s="235"/>
      <c r="I71" s="235"/>
      <c r="J71" s="235"/>
      <c r="K71" s="235"/>
      <c r="L71" s="235"/>
      <c r="M71" s="236"/>
    </row>
    <row r="72" spans="1:13" ht="15" customHeight="1" x14ac:dyDescent="0.35">
      <c r="A72" s="237"/>
      <c r="B72" s="238"/>
      <c r="C72" s="238"/>
      <c r="D72" s="238"/>
      <c r="E72" s="238"/>
      <c r="F72" s="238"/>
      <c r="G72" s="238"/>
      <c r="H72" s="238"/>
      <c r="I72" s="238"/>
      <c r="J72" s="238"/>
      <c r="K72" s="238"/>
      <c r="L72" s="238"/>
      <c r="M72" s="239"/>
    </row>
    <row r="73" spans="1:13" ht="15" customHeight="1" x14ac:dyDescent="0.35">
      <c r="A73" s="237"/>
      <c r="B73" s="238"/>
      <c r="C73" s="238"/>
      <c r="D73" s="238"/>
      <c r="E73" s="238"/>
      <c r="F73" s="238"/>
      <c r="G73" s="238"/>
      <c r="H73" s="238"/>
      <c r="I73" s="238"/>
      <c r="J73" s="238"/>
      <c r="K73" s="238"/>
      <c r="L73" s="238"/>
      <c r="M73" s="239"/>
    </row>
    <row r="74" spans="1:13" ht="15" customHeight="1" x14ac:dyDescent="0.35">
      <c r="A74" s="237"/>
      <c r="B74" s="238"/>
      <c r="C74" s="238"/>
      <c r="D74" s="238"/>
      <c r="E74" s="238"/>
      <c r="F74" s="238"/>
      <c r="G74" s="238"/>
      <c r="H74" s="238"/>
      <c r="I74" s="238"/>
      <c r="J74" s="238"/>
      <c r="K74" s="238"/>
      <c r="L74" s="238"/>
      <c r="M74" s="239"/>
    </row>
    <row r="75" spans="1:13" ht="15" customHeight="1" x14ac:dyDescent="0.35">
      <c r="A75" s="237"/>
      <c r="B75" s="238"/>
      <c r="C75" s="238"/>
      <c r="D75" s="238"/>
      <c r="E75" s="238"/>
      <c r="F75" s="238"/>
      <c r="G75" s="238"/>
      <c r="H75" s="238"/>
      <c r="I75" s="238"/>
      <c r="J75" s="238"/>
      <c r="K75" s="238"/>
      <c r="L75" s="238"/>
      <c r="M75" s="239"/>
    </row>
    <row r="76" spans="1:13" ht="56.5" customHeight="1" x14ac:dyDescent="0.35">
      <c r="A76" s="240"/>
      <c r="B76" s="241"/>
      <c r="C76" s="241"/>
      <c r="D76" s="241"/>
      <c r="E76" s="241"/>
      <c r="F76" s="241"/>
      <c r="G76" s="241"/>
      <c r="H76" s="241"/>
      <c r="I76" s="241"/>
      <c r="J76" s="241"/>
      <c r="K76" s="241"/>
      <c r="L76" s="241"/>
      <c r="M76" s="242"/>
    </row>
    <row r="77" spans="1:13" x14ac:dyDescent="0.35">
      <c r="A77" s="43" t="s">
        <v>4</v>
      </c>
      <c r="B77" s="44"/>
      <c r="C77" s="44"/>
      <c r="D77" s="44"/>
      <c r="E77" s="44"/>
      <c r="F77" s="44"/>
      <c r="G77" s="44"/>
      <c r="H77" s="44"/>
      <c r="I77" s="44"/>
      <c r="J77" s="44"/>
      <c r="K77" s="44"/>
      <c r="L77" s="273"/>
      <c r="M77" s="273"/>
    </row>
    <row r="78" spans="1:13" ht="29" x14ac:dyDescent="0.35">
      <c r="A78" s="269" t="s">
        <v>45</v>
      </c>
      <c r="B78" s="270"/>
      <c r="C78" s="270"/>
      <c r="D78" s="270"/>
      <c r="E78" s="46" t="s">
        <v>46</v>
      </c>
      <c r="F78" s="47" t="s">
        <v>47</v>
      </c>
      <c r="G78" s="8" t="s">
        <v>16</v>
      </c>
      <c r="H78" s="6" t="s">
        <v>17</v>
      </c>
      <c r="I78" s="6" t="s">
        <v>18</v>
      </c>
      <c r="J78" s="6" t="s">
        <v>19</v>
      </c>
      <c r="K78" s="6" t="s">
        <v>20</v>
      </c>
      <c r="L78" s="9" t="s">
        <v>180</v>
      </c>
      <c r="M78" s="9" t="s">
        <v>21</v>
      </c>
    </row>
    <row r="79" spans="1:13" x14ac:dyDescent="0.35">
      <c r="A79" s="227"/>
      <c r="B79" s="228"/>
      <c r="C79" s="228"/>
      <c r="D79" s="228"/>
      <c r="E79" s="99"/>
      <c r="F79" s="100"/>
      <c r="G79" s="50">
        <f t="shared" ref="G79:G83" si="9">E79*F79</f>
        <v>0</v>
      </c>
      <c r="H79" s="101">
        <v>0</v>
      </c>
      <c r="I79" s="101">
        <v>0</v>
      </c>
      <c r="J79" s="101">
        <v>0</v>
      </c>
      <c r="K79" s="101">
        <v>0</v>
      </c>
      <c r="L79" s="85">
        <f t="shared" ref="L79:M83" si="10">SUM(H79:K79)</f>
        <v>0</v>
      </c>
      <c r="M79" s="85">
        <f t="shared" si="10"/>
        <v>0</v>
      </c>
    </row>
    <row r="80" spans="1:13" x14ac:dyDescent="0.35">
      <c r="A80" s="227"/>
      <c r="B80" s="228"/>
      <c r="C80" s="228"/>
      <c r="D80" s="228"/>
      <c r="E80" s="99"/>
      <c r="F80" s="100"/>
      <c r="G80" s="50">
        <f t="shared" si="9"/>
        <v>0</v>
      </c>
      <c r="H80" s="101">
        <v>0</v>
      </c>
      <c r="I80" s="101">
        <v>0</v>
      </c>
      <c r="J80" s="101">
        <v>0</v>
      </c>
      <c r="K80" s="101">
        <v>0</v>
      </c>
      <c r="L80" s="85">
        <f t="shared" si="10"/>
        <v>0</v>
      </c>
      <c r="M80" s="85">
        <f t="shared" si="10"/>
        <v>0</v>
      </c>
    </row>
    <row r="81" spans="1:13" x14ac:dyDescent="0.35">
      <c r="A81" s="227"/>
      <c r="B81" s="228"/>
      <c r="C81" s="228"/>
      <c r="D81" s="228"/>
      <c r="E81" s="99"/>
      <c r="F81" s="100"/>
      <c r="G81" s="50">
        <f t="shared" si="9"/>
        <v>0</v>
      </c>
      <c r="H81" s="101">
        <v>0</v>
      </c>
      <c r="I81" s="101">
        <v>0</v>
      </c>
      <c r="J81" s="101">
        <v>0</v>
      </c>
      <c r="K81" s="101">
        <v>0</v>
      </c>
      <c r="L81" s="85">
        <f t="shared" si="10"/>
        <v>0</v>
      </c>
      <c r="M81" s="85">
        <f t="shared" si="10"/>
        <v>0</v>
      </c>
    </row>
    <row r="82" spans="1:13" x14ac:dyDescent="0.35">
      <c r="A82" s="227"/>
      <c r="B82" s="228"/>
      <c r="C82" s="228"/>
      <c r="D82" s="228"/>
      <c r="E82" s="99"/>
      <c r="F82" s="100"/>
      <c r="G82" s="50">
        <f t="shared" si="9"/>
        <v>0</v>
      </c>
      <c r="H82" s="101">
        <v>0</v>
      </c>
      <c r="I82" s="101">
        <v>0</v>
      </c>
      <c r="J82" s="101">
        <v>0</v>
      </c>
      <c r="K82" s="101">
        <v>0</v>
      </c>
      <c r="L82" s="85">
        <f t="shared" si="10"/>
        <v>0</v>
      </c>
      <c r="M82" s="85">
        <f t="shared" si="10"/>
        <v>0</v>
      </c>
    </row>
    <row r="83" spans="1:13" x14ac:dyDescent="0.35">
      <c r="A83" s="227"/>
      <c r="B83" s="228"/>
      <c r="C83" s="228"/>
      <c r="D83" s="228"/>
      <c r="E83" s="99"/>
      <c r="F83" s="100"/>
      <c r="G83" s="50">
        <f t="shared" si="9"/>
        <v>0</v>
      </c>
      <c r="H83" s="101">
        <v>0</v>
      </c>
      <c r="I83" s="101">
        <v>0</v>
      </c>
      <c r="J83" s="101">
        <v>0</v>
      </c>
      <c r="K83" s="101">
        <v>0</v>
      </c>
      <c r="L83" s="85">
        <f t="shared" si="10"/>
        <v>0</v>
      </c>
      <c r="M83" s="85">
        <f t="shared" si="10"/>
        <v>0</v>
      </c>
    </row>
    <row r="84" spans="1:13" ht="15" thickBot="1" x14ac:dyDescent="0.4">
      <c r="A84" s="250" t="s">
        <v>25</v>
      </c>
      <c r="B84" s="251"/>
      <c r="C84" s="251"/>
      <c r="D84" s="251"/>
      <c r="E84" s="251"/>
      <c r="F84" s="25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1" t="s">
        <v>26</v>
      </c>
      <c r="B85" s="232"/>
      <c r="C85" s="232"/>
      <c r="D85" s="232"/>
      <c r="E85" s="232"/>
      <c r="F85" s="232"/>
      <c r="G85" s="232"/>
      <c r="H85" s="232"/>
      <c r="I85" s="232"/>
      <c r="J85" s="232"/>
      <c r="K85" s="232"/>
      <c r="L85" s="232"/>
      <c r="M85" s="232"/>
    </row>
    <row r="86" spans="1:13" ht="14.5" customHeight="1" x14ac:dyDescent="0.35">
      <c r="A86" s="234"/>
      <c r="B86" s="235"/>
      <c r="C86" s="235"/>
      <c r="D86" s="235"/>
      <c r="E86" s="235"/>
      <c r="F86" s="235"/>
      <c r="G86" s="235"/>
      <c r="H86" s="235"/>
      <c r="I86" s="235"/>
      <c r="J86" s="235"/>
      <c r="K86" s="235"/>
      <c r="L86" s="235"/>
      <c r="M86" s="236"/>
    </row>
    <row r="87" spans="1:13" ht="14.5" customHeight="1" x14ac:dyDescent="0.35">
      <c r="A87" s="237"/>
      <c r="B87" s="238"/>
      <c r="C87" s="238"/>
      <c r="D87" s="238"/>
      <c r="E87" s="238"/>
      <c r="F87" s="238"/>
      <c r="G87" s="238"/>
      <c r="H87" s="238"/>
      <c r="I87" s="238"/>
      <c r="J87" s="238"/>
      <c r="K87" s="238"/>
      <c r="L87" s="238"/>
      <c r="M87" s="239"/>
    </row>
    <row r="88" spans="1:13" ht="14.5" customHeight="1" x14ac:dyDescent="0.35">
      <c r="A88" s="237"/>
      <c r="B88" s="238"/>
      <c r="C88" s="238"/>
      <c r="D88" s="238"/>
      <c r="E88" s="238"/>
      <c r="F88" s="238"/>
      <c r="G88" s="238"/>
      <c r="H88" s="238"/>
      <c r="I88" s="238"/>
      <c r="J88" s="238"/>
      <c r="K88" s="238"/>
      <c r="L88" s="238"/>
      <c r="M88" s="239"/>
    </row>
    <row r="89" spans="1:13" ht="14.5" customHeight="1" x14ac:dyDescent="0.35">
      <c r="A89" s="237"/>
      <c r="B89" s="238"/>
      <c r="C89" s="238"/>
      <c r="D89" s="238"/>
      <c r="E89" s="238"/>
      <c r="F89" s="238"/>
      <c r="G89" s="238"/>
      <c r="H89" s="238"/>
      <c r="I89" s="238"/>
      <c r="J89" s="238"/>
      <c r="K89" s="238"/>
      <c r="L89" s="238"/>
      <c r="M89" s="239"/>
    </row>
    <row r="90" spans="1:13" ht="14.5" customHeight="1" x14ac:dyDescent="0.35">
      <c r="A90" s="237"/>
      <c r="B90" s="238"/>
      <c r="C90" s="238"/>
      <c r="D90" s="238"/>
      <c r="E90" s="238"/>
      <c r="F90" s="238"/>
      <c r="G90" s="238"/>
      <c r="H90" s="238"/>
      <c r="I90" s="238"/>
      <c r="J90" s="238"/>
      <c r="K90" s="238"/>
      <c r="L90" s="238"/>
      <c r="M90" s="239"/>
    </row>
    <row r="91" spans="1:13" ht="15" customHeight="1" x14ac:dyDescent="0.35">
      <c r="A91" s="240"/>
      <c r="B91" s="241"/>
      <c r="C91" s="241"/>
      <c r="D91" s="241"/>
      <c r="E91" s="241"/>
      <c r="F91" s="241"/>
      <c r="G91" s="241"/>
      <c r="H91" s="241"/>
      <c r="I91" s="241"/>
      <c r="J91" s="241"/>
      <c r="K91" s="241"/>
      <c r="L91" s="241"/>
      <c r="M91" s="242"/>
    </row>
    <row r="92" spans="1:13" x14ac:dyDescent="0.35">
      <c r="A92" s="55" t="s">
        <v>5</v>
      </c>
      <c r="B92" s="56"/>
      <c r="C92" s="56"/>
      <c r="D92" s="56"/>
      <c r="E92" s="56"/>
      <c r="F92" s="56"/>
      <c r="G92" s="56"/>
      <c r="H92" s="56"/>
      <c r="I92" s="56"/>
      <c r="J92" s="56"/>
      <c r="K92" s="56"/>
      <c r="L92" s="57"/>
      <c r="M92" s="57"/>
    </row>
    <row r="93" spans="1:13" ht="29" x14ac:dyDescent="0.35">
      <c r="A93" s="269" t="s">
        <v>45</v>
      </c>
      <c r="B93" s="270"/>
      <c r="C93" s="270"/>
      <c r="D93" s="270"/>
      <c r="E93" s="46" t="s">
        <v>46</v>
      </c>
      <c r="F93" s="47" t="s">
        <v>47</v>
      </c>
      <c r="G93" s="8" t="s">
        <v>16</v>
      </c>
      <c r="H93" s="6" t="s">
        <v>17</v>
      </c>
      <c r="I93" s="6" t="s">
        <v>18</v>
      </c>
      <c r="J93" s="6" t="s">
        <v>19</v>
      </c>
      <c r="K93" s="6" t="s">
        <v>20</v>
      </c>
      <c r="L93" s="9" t="s">
        <v>180</v>
      </c>
      <c r="M93" s="9" t="s">
        <v>21</v>
      </c>
    </row>
    <row r="94" spans="1:13" x14ac:dyDescent="0.35">
      <c r="A94" s="227"/>
      <c r="B94" s="228"/>
      <c r="C94" s="228"/>
      <c r="D94" s="228"/>
      <c r="E94" s="99"/>
      <c r="F94" s="124"/>
      <c r="G94" s="50">
        <f>E94*F94</f>
        <v>0</v>
      </c>
      <c r="H94" s="101"/>
      <c r="I94" s="101"/>
      <c r="J94" s="101"/>
      <c r="K94" s="101"/>
      <c r="L94" s="85">
        <f t="shared" ref="L94:M107" si="12">SUM(H94:K94)</f>
        <v>0</v>
      </c>
      <c r="M94" s="85">
        <f t="shared" si="12"/>
        <v>0</v>
      </c>
    </row>
    <row r="95" spans="1:13" x14ac:dyDescent="0.35">
      <c r="A95" s="227"/>
      <c r="B95" s="228"/>
      <c r="C95" s="228"/>
      <c r="D95" s="228"/>
      <c r="E95" s="99"/>
      <c r="F95" s="124"/>
      <c r="G95" s="50">
        <f t="shared" ref="G95:G107" si="13">E95*F95</f>
        <v>0</v>
      </c>
      <c r="H95" s="101"/>
      <c r="I95" s="101"/>
      <c r="J95" s="101"/>
      <c r="K95" s="101"/>
      <c r="L95" s="85">
        <f t="shared" si="12"/>
        <v>0</v>
      </c>
      <c r="M95" s="85">
        <f t="shared" si="12"/>
        <v>0</v>
      </c>
    </row>
    <row r="96" spans="1:13" x14ac:dyDescent="0.35">
      <c r="A96" s="227"/>
      <c r="B96" s="228"/>
      <c r="C96" s="228"/>
      <c r="D96" s="228"/>
      <c r="E96" s="99"/>
      <c r="F96" s="124"/>
      <c r="G96" s="50">
        <f t="shared" si="13"/>
        <v>0</v>
      </c>
      <c r="H96" s="101"/>
      <c r="I96" s="101"/>
      <c r="J96" s="101"/>
      <c r="K96" s="101"/>
      <c r="L96" s="85">
        <f t="shared" si="12"/>
        <v>0</v>
      </c>
      <c r="M96" s="85">
        <f t="shared" si="12"/>
        <v>0</v>
      </c>
    </row>
    <row r="97" spans="1:13" x14ac:dyDescent="0.35">
      <c r="A97" s="227"/>
      <c r="B97" s="228"/>
      <c r="C97" s="228"/>
      <c r="D97" s="228"/>
      <c r="E97" s="102"/>
      <c r="F97" s="124"/>
      <c r="G97" s="50">
        <f t="shared" si="13"/>
        <v>0</v>
      </c>
      <c r="H97" s="101"/>
      <c r="I97" s="101"/>
      <c r="J97" s="101"/>
      <c r="K97" s="101"/>
      <c r="L97" s="85">
        <f t="shared" si="12"/>
        <v>0</v>
      </c>
      <c r="M97" s="85">
        <f t="shared" si="12"/>
        <v>0</v>
      </c>
    </row>
    <row r="98" spans="1:13" x14ac:dyDescent="0.35">
      <c r="A98" s="227"/>
      <c r="B98" s="228"/>
      <c r="C98" s="228"/>
      <c r="D98" s="228"/>
      <c r="E98" s="102"/>
      <c r="F98" s="124"/>
      <c r="G98" s="50">
        <f t="shared" si="13"/>
        <v>0</v>
      </c>
      <c r="H98" s="101">
        <v>0</v>
      </c>
      <c r="I98" s="101">
        <v>0</v>
      </c>
      <c r="J98" s="101">
        <v>0</v>
      </c>
      <c r="K98" s="101">
        <v>0</v>
      </c>
      <c r="L98" s="85">
        <f t="shared" si="12"/>
        <v>0</v>
      </c>
      <c r="M98" s="85">
        <f t="shared" si="12"/>
        <v>0</v>
      </c>
    </row>
    <row r="99" spans="1:13" x14ac:dyDescent="0.35">
      <c r="A99" s="227"/>
      <c r="B99" s="228"/>
      <c r="C99" s="228"/>
      <c r="D99" s="228"/>
      <c r="E99" s="99"/>
      <c r="F99" s="125"/>
      <c r="G99" s="50">
        <f t="shared" si="13"/>
        <v>0</v>
      </c>
      <c r="H99" s="101">
        <v>0</v>
      </c>
      <c r="I99" s="101">
        <v>0</v>
      </c>
      <c r="J99" s="101">
        <v>0</v>
      </c>
      <c r="K99" s="101">
        <v>0</v>
      </c>
      <c r="L99" s="85">
        <f t="shared" si="12"/>
        <v>0</v>
      </c>
      <c r="M99" s="85">
        <f t="shared" si="12"/>
        <v>0</v>
      </c>
    </row>
    <row r="100" spans="1:13" x14ac:dyDescent="0.35">
      <c r="A100" s="227"/>
      <c r="B100" s="228"/>
      <c r="C100" s="228"/>
      <c r="D100" s="228"/>
      <c r="E100" s="99"/>
      <c r="F100" s="125"/>
      <c r="G100" s="50">
        <f t="shared" si="13"/>
        <v>0</v>
      </c>
      <c r="H100" s="101">
        <v>0</v>
      </c>
      <c r="I100" s="101">
        <v>0</v>
      </c>
      <c r="J100" s="101">
        <v>0</v>
      </c>
      <c r="K100" s="101">
        <v>0</v>
      </c>
      <c r="L100" s="85">
        <f t="shared" si="12"/>
        <v>0</v>
      </c>
      <c r="M100" s="85">
        <f t="shared" si="12"/>
        <v>0</v>
      </c>
    </row>
    <row r="101" spans="1:13" x14ac:dyDescent="0.35">
      <c r="A101" s="227"/>
      <c r="B101" s="228"/>
      <c r="C101" s="228"/>
      <c r="D101" s="228"/>
      <c r="E101" s="99"/>
      <c r="F101" s="125"/>
      <c r="G101" s="50">
        <f t="shared" si="13"/>
        <v>0</v>
      </c>
      <c r="H101" s="101">
        <v>0</v>
      </c>
      <c r="I101" s="101">
        <v>0</v>
      </c>
      <c r="J101" s="101">
        <v>0</v>
      </c>
      <c r="K101" s="101">
        <v>0</v>
      </c>
      <c r="L101" s="85">
        <f t="shared" si="12"/>
        <v>0</v>
      </c>
      <c r="M101" s="85">
        <f t="shared" si="12"/>
        <v>0</v>
      </c>
    </row>
    <row r="102" spans="1:13" x14ac:dyDescent="0.35">
      <c r="A102" s="229"/>
      <c r="B102" s="268"/>
      <c r="C102" s="268"/>
      <c r="D102" s="230"/>
      <c r="E102" s="102"/>
      <c r="F102" s="124"/>
      <c r="G102" s="50">
        <f t="shared" si="13"/>
        <v>0</v>
      </c>
      <c r="H102" s="101">
        <v>0</v>
      </c>
      <c r="I102" s="101">
        <v>0</v>
      </c>
      <c r="J102" s="101">
        <v>0</v>
      </c>
      <c r="K102" s="101">
        <v>0</v>
      </c>
      <c r="L102" s="85">
        <f t="shared" si="12"/>
        <v>0</v>
      </c>
      <c r="M102" s="85">
        <f t="shared" si="12"/>
        <v>0</v>
      </c>
    </row>
    <row r="103" spans="1:13" x14ac:dyDescent="0.35">
      <c r="A103" s="229"/>
      <c r="B103" s="268"/>
      <c r="C103" s="268"/>
      <c r="D103" s="230"/>
      <c r="E103" s="102"/>
      <c r="F103" s="124"/>
      <c r="G103" s="50">
        <f t="shared" si="13"/>
        <v>0</v>
      </c>
      <c r="H103" s="101">
        <v>0</v>
      </c>
      <c r="I103" s="101">
        <v>0</v>
      </c>
      <c r="J103" s="101">
        <v>0</v>
      </c>
      <c r="K103" s="101">
        <v>0</v>
      </c>
      <c r="L103" s="85">
        <f t="shared" si="12"/>
        <v>0</v>
      </c>
      <c r="M103" s="85">
        <f t="shared" si="12"/>
        <v>0</v>
      </c>
    </row>
    <row r="104" spans="1:13" x14ac:dyDescent="0.35">
      <c r="A104" s="229"/>
      <c r="B104" s="268"/>
      <c r="C104" s="268"/>
      <c r="D104" s="230"/>
      <c r="E104" s="102"/>
      <c r="F104" s="124"/>
      <c r="G104" s="50">
        <f t="shared" si="13"/>
        <v>0</v>
      </c>
      <c r="H104" s="101">
        <v>0</v>
      </c>
      <c r="I104" s="101">
        <v>0</v>
      </c>
      <c r="J104" s="101">
        <v>0</v>
      </c>
      <c r="K104" s="101">
        <v>0</v>
      </c>
      <c r="L104" s="85">
        <f t="shared" si="12"/>
        <v>0</v>
      </c>
      <c r="M104" s="85">
        <f t="shared" si="12"/>
        <v>0</v>
      </c>
    </row>
    <row r="105" spans="1:13" x14ac:dyDescent="0.35">
      <c r="A105" s="229"/>
      <c r="B105" s="268"/>
      <c r="C105" s="268"/>
      <c r="D105" s="230"/>
      <c r="E105" s="102"/>
      <c r="F105" s="124"/>
      <c r="G105" s="50">
        <f t="shared" si="13"/>
        <v>0</v>
      </c>
      <c r="H105" s="101">
        <v>0</v>
      </c>
      <c r="I105" s="101">
        <v>0</v>
      </c>
      <c r="J105" s="101">
        <v>0</v>
      </c>
      <c r="K105" s="101">
        <v>0</v>
      </c>
      <c r="L105" s="85">
        <f t="shared" si="12"/>
        <v>0</v>
      </c>
      <c r="M105" s="85">
        <f t="shared" si="12"/>
        <v>0</v>
      </c>
    </row>
    <row r="106" spans="1:13" x14ac:dyDescent="0.35">
      <c r="A106" s="227"/>
      <c r="B106" s="228"/>
      <c r="C106" s="228"/>
      <c r="D106" s="228"/>
      <c r="E106" s="102"/>
      <c r="F106" s="124"/>
      <c r="G106" s="50">
        <f t="shared" si="13"/>
        <v>0</v>
      </c>
      <c r="H106" s="101">
        <v>0</v>
      </c>
      <c r="I106" s="101">
        <v>0</v>
      </c>
      <c r="J106" s="101">
        <v>0</v>
      </c>
      <c r="K106" s="101">
        <v>0</v>
      </c>
      <c r="L106" s="85">
        <f t="shared" si="12"/>
        <v>0</v>
      </c>
      <c r="M106" s="85">
        <f t="shared" si="12"/>
        <v>0</v>
      </c>
    </row>
    <row r="107" spans="1:13" x14ac:dyDescent="0.35">
      <c r="A107" s="227"/>
      <c r="B107" s="228"/>
      <c r="C107" s="228"/>
      <c r="D107" s="228"/>
      <c r="E107" s="102"/>
      <c r="F107" s="124"/>
      <c r="G107" s="50">
        <f t="shared" si="13"/>
        <v>0</v>
      </c>
      <c r="H107" s="101">
        <v>0</v>
      </c>
      <c r="I107" s="101">
        <v>0</v>
      </c>
      <c r="J107" s="101">
        <v>0</v>
      </c>
      <c r="K107" s="101">
        <v>0</v>
      </c>
      <c r="L107" s="85">
        <f t="shared" si="12"/>
        <v>0</v>
      </c>
      <c r="M107" s="85">
        <f t="shared" si="12"/>
        <v>0</v>
      </c>
    </row>
    <row r="108" spans="1:13" ht="15" thickBot="1" x14ac:dyDescent="0.4">
      <c r="A108" s="250" t="s">
        <v>25</v>
      </c>
      <c r="B108" s="251"/>
      <c r="C108" s="251"/>
      <c r="D108" s="251"/>
      <c r="E108" s="251"/>
      <c r="F108" s="25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1" t="s">
        <v>26</v>
      </c>
      <c r="B109" s="232"/>
      <c r="C109" s="232"/>
      <c r="D109" s="232"/>
      <c r="E109" s="232"/>
      <c r="F109" s="232"/>
      <c r="G109" s="232"/>
      <c r="H109" s="232"/>
      <c r="I109" s="232"/>
      <c r="J109" s="232"/>
      <c r="K109" s="232"/>
      <c r="L109" s="232"/>
      <c r="M109" s="232"/>
    </row>
    <row r="110" spans="1:13" ht="14.5" customHeight="1" x14ac:dyDescent="0.35">
      <c r="A110" s="234"/>
      <c r="B110" s="235"/>
      <c r="C110" s="235"/>
      <c r="D110" s="235"/>
      <c r="E110" s="235"/>
      <c r="F110" s="235"/>
      <c r="G110" s="235"/>
      <c r="H110" s="235"/>
      <c r="I110" s="235"/>
      <c r="J110" s="235"/>
      <c r="K110" s="235"/>
      <c r="L110" s="235"/>
      <c r="M110" s="236"/>
    </row>
    <row r="111" spans="1:13" ht="14.5" customHeight="1" x14ac:dyDescent="0.35">
      <c r="A111" s="237"/>
      <c r="B111" s="238"/>
      <c r="C111" s="238"/>
      <c r="D111" s="238"/>
      <c r="E111" s="238"/>
      <c r="F111" s="238"/>
      <c r="G111" s="238"/>
      <c r="H111" s="238"/>
      <c r="I111" s="238"/>
      <c r="J111" s="238"/>
      <c r="K111" s="238"/>
      <c r="L111" s="238"/>
      <c r="M111" s="239"/>
    </row>
    <row r="112" spans="1:13" ht="14.5" customHeight="1" x14ac:dyDescent="0.35">
      <c r="A112" s="237"/>
      <c r="B112" s="238"/>
      <c r="C112" s="238"/>
      <c r="D112" s="238"/>
      <c r="E112" s="238"/>
      <c r="F112" s="238"/>
      <c r="G112" s="238"/>
      <c r="H112" s="238"/>
      <c r="I112" s="238"/>
      <c r="J112" s="238"/>
      <c r="K112" s="238"/>
      <c r="L112" s="238"/>
      <c r="M112" s="239"/>
    </row>
    <row r="113" spans="1:13" ht="14.5" customHeight="1" x14ac:dyDescent="0.35">
      <c r="A113" s="237"/>
      <c r="B113" s="238"/>
      <c r="C113" s="238"/>
      <c r="D113" s="238"/>
      <c r="E113" s="238"/>
      <c r="F113" s="238"/>
      <c r="G113" s="238"/>
      <c r="H113" s="238"/>
      <c r="I113" s="238"/>
      <c r="J113" s="238"/>
      <c r="K113" s="238"/>
      <c r="L113" s="238"/>
      <c r="M113" s="239"/>
    </row>
    <row r="114" spans="1:13" ht="14.5" customHeight="1" x14ac:dyDescent="0.35">
      <c r="A114" s="237"/>
      <c r="B114" s="238"/>
      <c r="C114" s="238"/>
      <c r="D114" s="238"/>
      <c r="E114" s="238"/>
      <c r="F114" s="238"/>
      <c r="G114" s="238"/>
      <c r="H114" s="238"/>
      <c r="I114" s="238"/>
      <c r="J114" s="238"/>
      <c r="K114" s="238"/>
      <c r="L114" s="238"/>
      <c r="M114" s="239"/>
    </row>
    <row r="115" spans="1:13" ht="15" customHeight="1" x14ac:dyDescent="0.35">
      <c r="A115" s="240"/>
      <c r="B115" s="241"/>
      <c r="C115" s="241"/>
      <c r="D115" s="241"/>
      <c r="E115" s="241"/>
      <c r="F115" s="241"/>
      <c r="G115" s="241"/>
      <c r="H115" s="241"/>
      <c r="I115" s="241"/>
      <c r="J115" s="241"/>
      <c r="K115" s="241"/>
      <c r="L115" s="241"/>
      <c r="M115" s="242"/>
    </row>
    <row r="116" spans="1:13" x14ac:dyDescent="0.35">
      <c r="A116" s="55" t="s">
        <v>6</v>
      </c>
      <c r="B116" s="56"/>
      <c r="C116" s="56"/>
      <c r="D116" s="56"/>
      <c r="E116" s="56"/>
      <c r="F116" s="56"/>
      <c r="G116" s="56"/>
      <c r="H116" s="56"/>
      <c r="I116" s="56"/>
      <c r="J116" s="56"/>
      <c r="K116" s="56"/>
      <c r="L116" s="56"/>
      <c r="M116" s="56"/>
    </row>
    <row r="117" spans="1:13" ht="61" customHeight="1" x14ac:dyDescent="0.35">
      <c r="A117" s="264" t="s">
        <v>52</v>
      </c>
      <c r="B117" s="265"/>
      <c r="C117" s="261" t="s">
        <v>53</v>
      </c>
      <c r="D117" s="262"/>
      <c r="E117" s="262"/>
      <c r="F117" s="263"/>
      <c r="G117" s="6" t="s">
        <v>16</v>
      </c>
      <c r="H117" s="6" t="s">
        <v>17</v>
      </c>
      <c r="I117" s="6" t="s">
        <v>18</v>
      </c>
      <c r="J117" s="6" t="s">
        <v>19</v>
      </c>
      <c r="K117" s="6" t="s">
        <v>20</v>
      </c>
      <c r="L117" s="9" t="s">
        <v>180</v>
      </c>
      <c r="M117" s="9" t="s">
        <v>21</v>
      </c>
    </row>
    <row r="118" spans="1:13" x14ac:dyDescent="0.35">
      <c r="A118" s="257"/>
      <c r="B118" s="258"/>
      <c r="C118" s="259"/>
      <c r="D118" s="260"/>
      <c r="E118" s="260"/>
      <c r="F118" s="258"/>
      <c r="G118" s="104">
        <v>0</v>
      </c>
      <c r="H118" s="104">
        <v>0</v>
      </c>
      <c r="I118" s="104">
        <v>0</v>
      </c>
      <c r="J118" s="104"/>
      <c r="K118" s="104">
        <v>0</v>
      </c>
      <c r="L118" s="28">
        <f t="shared" ref="L118:M126" si="15">SUM(H118:K118)</f>
        <v>0</v>
      </c>
      <c r="M118" s="28">
        <f t="shared" si="15"/>
        <v>0</v>
      </c>
    </row>
    <row r="119" spans="1:13" x14ac:dyDescent="0.35">
      <c r="A119" s="266"/>
      <c r="B119" s="267"/>
      <c r="C119" s="259"/>
      <c r="D119" s="260"/>
      <c r="E119" s="260"/>
      <c r="F119" s="258"/>
      <c r="G119" s="104">
        <v>0</v>
      </c>
      <c r="H119" s="104"/>
      <c r="I119" s="104">
        <v>0</v>
      </c>
      <c r="J119" s="104"/>
      <c r="K119" s="104">
        <v>0</v>
      </c>
      <c r="L119" s="28">
        <f t="shared" si="15"/>
        <v>0</v>
      </c>
      <c r="M119" s="28">
        <f t="shared" si="15"/>
        <v>0</v>
      </c>
    </row>
    <row r="120" spans="1:13" x14ac:dyDescent="0.35">
      <c r="A120" s="257"/>
      <c r="B120" s="258"/>
      <c r="C120" s="259"/>
      <c r="D120" s="260"/>
      <c r="E120" s="260"/>
      <c r="F120" s="258"/>
      <c r="G120" s="104">
        <v>0</v>
      </c>
      <c r="H120" s="104">
        <v>0</v>
      </c>
      <c r="I120" s="104">
        <v>0</v>
      </c>
      <c r="J120" s="104">
        <v>0</v>
      </c>
      <c r="K120" s="104">
        <v>0</v>
      </c>
      <c r="L120" s="28">
        <f t="shared" si="15"/>
        <v>0</v>
      </c>
      <c r="M120" s="28">
        <f t="shared" si="15"/>
        <v>0</v>
      </c>
    </row>
    <row r="121" spans="1:13" x14ac:dyDescent="0.35">
      <c r="A121" s="257"/>
      <c r="B121" s="258"/>
      <c r="C121" s="259"/>
      <c r="D121" s="260"/>
      <c r="E121" s="260"/>
      <c r="F121" s="258"/>
      <c r="G121" s="104">
        <v>0</v>
      </c>
      <c r="H121" s="104">
        <v>0</v>
      </c>
      <c r="I121" s="104">
        <v>0</v>
      </c>
      <c r="J121" s="104">
        <v>0</v>
      </c>
      <c r="K121" s="104">
        <v>0</v>
      </c>
      <c r="L121" s="28">
        <f t="shared" si="15"/>
        <v>0</v>
      </c>
      <c r="M121" s="28">
        <f t="shared" si="15"/>
        <v>0</v>
      </c>
    </row>
    <row r="122" spans="1:13" x14ac:dyDescent="0.35">
      <c r="A122" s="257"/>
      <c r="B122" s="258"/>
      <c r="C122" s="259"/>
      <c r="D122" s="260"/>
      <c r="E122" s="260"/>
      <c r="F122" s="258"/>
      <c r="G122" s="104">
        <v>0</v>
      </c>
      <c r="H122" s="104">
        <v>0</v>
      </c>
      <c r="I122" s="104">
        <v>0</v>
      </c>
      <c r="J122" s="104">
        <v>0</v>
      </c>
      <c r="K122" s="104">
        <v>0</v>
      </c>
      <c r="L122" s="28">
        <f t="shared" si="15"/>
        <v>0</v>
      </c>
      <c r="M122" s="28">
        <f t="shared" si="15"/>
        <v>0</v>
      </c>
    </row>
    <row r="123" spans="1:13" x14ac:dyDescent="0.35">
      <c r="A123" s="257"/>
      <c r="B123" s="258"/>
      <c r="C123" s="259"/>
      <c r="D123" s="260"/>
      <c r="E123" s="260"/>
      <c r="F123" s="258"/>
      <c r="G123" s="104">
        <v>0</v>
      </c>
      <c r="H123" s="104">
        <v>0</v>
      </c>
      <c r="I123" s="104">
        <v>0</v>
      </c>
      <c r="J123" s="104">
        <v>0</v>
      </c>
      <c r="K123" s="104">
        <v>0</v>
      </c>
      <c r="L123" s="28">
        <f t="shared" si="15"/>
        <v>0</v>
      </c>
      <c r="M123" s="28">
        <f t="shared" si="15"/>
        <v>0</v>
      </c>
    </row>
    <row r="124" spans="1:13" x14ac:dyDescent="0.35">
      <c r="A124" s="257"/>
      <c r="B124" s="258"/>
      <c r="C124" s="259"/>
      <c r="D124" s="260"/>
      <c r="E124" s="260"/>
      <c r="F124" s="258"/>
      <c r="G124" s="104">
        <v>0</v>
      </c>
      <c r="H124" s="104">
        <v>0</v>
      </c>
      <c r="I124" s="104">
        <v>0</v>
      </c>
      <c r="J124" s="104">
        <v>0</v>
      </c>
      <c r="K124" s="104">
        <v>0</v>
      </c>
      <c r="L124" s="28">
        <f t="shared" si="15"/>
        <v>0</v>
      </c>
      <c r="M124" s="28">
        <f t="shared" si="15"/>
        <v>0</v>
      </c>
    </row>
    <row r="125" spans="1:13" x14ac:dyDescent="0.35">
      <c r="A125" s="257"/>
      <c r="B125" s="258"/>
      <c r="C125" s="259"/>
      <c r="D125" s="260"/>
      <c r="E125" s="260"/>
      <c r="F125" s="258"/>
      <c r="G125" s="104">
        <v>0</v>
      </c>
      <c r="H125" s="104">
        <v>0</v>
      </c>
      <c r="I125" s="104">
        <v>0</v>
      </c>
      <c r="J125" s="104">
        <v>0</v>
      </c>
      <c r="K125" s="104">
        <v>0</v>
      </c>
      <c r="L125" s="28">
        <f t="shared" si="15"/>
        <v>0</v>
      </c>
      <c r="M125" s="28">
        <f t="shared" si="15"/>
        <v>0</v>
      </c>
    </row>
    <row r="126" spans="1:13" x14ac:dyDescent="0.35">
      <c r="A126" s="257"/>
      <c r="B126" s="258"/>
      <c r="C126" s="259"/>
      <c r="D126" s="260"/>
      <c r="E126" s="260"/>
      <c r="F126" s="258"/>
      <c r="G126" s="104">
        <v>0</v>
      </c>
      <c r="H126" s="104">
        <v>0</v>
      </c>
      <c r="I126" s="104">
        <v>0</v>
      </c>
      <c r="J126" s="104">
        <v>0</v>
      </c>
      <c r="K126" s="104">
        <v>0</v>
      </c>
      <c r="L126" s="28">
        <f t="shared" si="15"/>
        <v>0</v>
      </c>
      <c r="M126" s="28">
        <f t="shared" si="15"/>
        <v>0</v>
      </c>
    </row>
    <row r="127" spans="1:13" ht="15" thickBot="1" x14ac:dyDescent="0.4">
      <c r="A127" s="250" t="s">
        <v>25</v>
      </c>
      <c r="B127" s="251"/>
      <c r="C127" s="251"/>
      <c r="D127" s="251"/>
      <c r="E127" s="251"/>
      <c r="F127" s="25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1" t="s">
        <v>26</v>
      </c>
      <c r="B128" s="232"/>
      <c r="C128" s="232"/>
      <c r="D128" s="232"/>
      <c r="E128" s="232"/>
      <c r="F128" s="232"/>
      <c r="G128" s="232"/>
      <c r="H128" s="232"/>
      <c r="I128" s="232"/>
      <c r="J128" s="232"/>
      <c r="K128" s="232"/>
      <c r="L128" s="232"/>
      <c r="M128" s="232"/>
    </row>
    <row r="129" spans="1:13" ht="14.5" customHeight="1" x14ac:dyDescent="0.35">
      <c r="A129" s="234"/>
      <c r="B129" s="235"/>
      <c r="C129" s="235"/>
      <c r="D129" s="235"/>
      <c r="E129" s="235"/>
      <c r="F129" s="235"/>
      <c r="G129" s="235"/>
      <c r="H129" s="235"/>
      <c r="I129" s="235"/>
      <c r="J129" s="235"/>
      <c r="K129" s="235"/>
      <c r="L129" s="235"/>
      <c r="M129" s="236"/>
    </row>
    <row r="130" spans="1:13" ht="14.5" customHeight="1" x14ac:dyDescent="0.35">
      <c r="A130" s="237"/>
      <c r="B130" s="238"/>
      <c r="C130" s="238"/>
      <c r="D130" s="238"/>
      <c r="E130" s="238"/>
      <c r="F130" s="238"/>
      <c r="G130" s="238"/>
      <c r="H130" s="238"/>
      <c r="I130" s="238"/>
      <c r="J130" s="238"/>
      <c r="K130" s="238"/>
      <c r="L130" s="238"/>
      <c r="M130" s="239"/>
    </row>
    <row r="131" spans="1:13" ht="14.5" customHeight="1" x14ac:dyDescent="0.35">
      <c r="A131" s="237"/>
      <c r="B131" s="238"/>
      <c r="C131" s="238"/>
      <c r="D131" s="238"/>
      <c r="E131" s="238"/>
      <c r="F131" s="238"/>
      <c r="G131" s="238"/>
      <c r="H131" s="238"/>
      <c r="I131" s="238"/>
      <c r="J131" s="238"/>
      <c r="K131" s="238"/>
      <c r="L131" s="238"/>
      <c r="M131" s="239"/>
    </row>
    <row r="132" spans="1:13" ht="14.5" customHeight="1" x14ac:dyDescent="0.35">
      <c r="A132" s="237"/>
      <c r="B132" s="238"/>
      <c r="C132" s="238"/>
      <c r="D132" s="238"/>
      <c r="E132" s="238"/>
      <c r="F132" s="238"/>
      <c r="G132" s="238"/>
      <c r="H132" s="238"/>
      <c r="I132" s="238"/>
      <c r="J132" s="238"/>
      <c r="K132" s="238"/>
      <c r="L132" s="238"/>
      <c r="M132" s="239"/>
    </row>
    <row r="133" spans="1:13" ht="14.5" customHeight="1" x14ac:dyDescent="0.35">
      <c r="A133" s="237"/>
      <c r="B133" s="238"/>
      <c r="C133" s="238"/>
      <c r="D133" s="238"/>
      <c r="E133" s="238"/>
      <c r="F133" s="238"/>
      <c r="G133" s="238"/>
      <c r="H133" s="238"/>
      <c r="I133" s="238"/>
      <c r="J133" s="238"/>
      <c r="K133" s="238"/>
      <c r="L133" s="238"/>
      <c r="M133" s="239"/>
    </row>
    <row r="134" spans="1:13" ht="15" customHeight="1" x14ac:dyDescent="0.35">
      <c r="A134" s="240"/>
      <c r="B134" s="241"/>
      <c r="C134" s="241"/>
      <c r="D134" s="241"/>
      <c r="E134" s="241"/>
      <c r="F134" s="241"/>
      <c r="G134" s="241"/>
      <c r="H134" s="241"/>
      <c r="I134" s="241"/>
      <c r="J134" s="241"/>
      <c r="K134" s="241"/>
      <c r="L134" s="241"/>
      <c r="M134" s="242"/>
    </row>
    <row r="135" spans="1:13" x14ac:dyDescent="0.35">
      <c r="A135" s="55" t="s">
        <v>7</v>
      </c>
      <c r="B135" s="56"/>
      <c r="C135" s="56"/>
      <c r="D135" s="56"/>
      <c r="E135" s="56"/>
      <c r="F135" s="56"/>
      <c r="G135" s="56"/>
      <c r="H135" s="56"/>
      <c r="I135" s="56"/>
      <c r="J135" s="56"/>
      <c r="K135" s="56"/>
      <c r="L135" s="57"/>
      <c r="M135" s="57"/>
    </row>
    <row r="136" spans="1:13" ht="80.5" customHeight="1" x14ac:dyDescent="0.35">
      <c r="A136" s="253" t="s">
        <v>57</v>
      </c>
      <c r="B136" s="254"/>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55" t="s">
        <v>170</v>
      </c>
      <c r="B137" s="256"/>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27" t="s">
        <v>171</v>
      </c>
      <c r="B138" s="228"/>
      <c r="C138" s="99"/>
      <c r="D138" s="128"/>
      <c r="E138" s="106"/>
      <c r="F138" s="103"/>
      <c r="G138" s="50">
        <f t="shared" si="17"/>
        <v>0</v>
      </c>
      <c r="H138" s="105"/>
      <c r="I138" s="105">
        <v>0</v>
      </c>
      <c r="J138" s="105">
        <v>0</v>
      </c>
      <c r="K138" s="105">
        <v>0</v>
      </c>
      <c r="L138" s="28">
        <f t="shared" si="18"/>
        <v>0</v>
      </c>
      <c r="M138" s="28">
        <f t="shared" si="18"/>
        <v>0</v>
      </c>
    </row>
    <row r="139" spans="1:13" x14ac:dyDescent="0.35">
      <c r="A139" s="227" t="s">
        <v>172</v>
      </c>
      <c r="B139" s="228"/>
      <c r="C139" s="99"/>
      <c r="D139" s="99"/>
      <c r="E139" s="106"/>
      <c r="F139" s="103"/>
      <c r="G139" s="50">
        <f t="shared" si="17"/>
        <v>0</v>
      </c>
      <c r="H139" s="105"/>
      <c r="I139" s="105">
        <v>0</v>
      </c>
      <c r="J139" s="105">
        <v>0</v>
      </c>
      <c r="K139" s="105">
        <v>0</v>
      </c>
      <c r="L139" s="28">
        <f t="shared" si="18"/>
        <v>0</v>
      </c>
      <c r="M139" s="28">
        <f t="shared" si="18"/>
        <v>0</v>
      </c>
    </row>
    <row r="140" spans="1:13" x14ac:dyDescent="0.35">
      <c r="A140" s="227" t="s">
        <v>173</v>
      </c>
      <c r="B140" s="228"/>
      <c r="C140" s="99"/>
      <c r="D140" s="99"/>
      <c r="E140" s="105"/>
      <c r="F140" s="103"/>
      <c r="G140" s="50">
        <f t="shared" si="17"/>
        <v>0</v>
      </c>
      <c r="H140" s="105"/>
      <c r="I140" s="105">
        <v>0</v>
      </c>
      <c r="J140" s="105">
        <v>0</v>
      </c>
      <c r="K140" s="105">
        <v>0</v>
      </c>
      <c r="L140" s="28">
        <f t="shared" si="18"/>
        <v>0</v>
      </c>
      <c r="M140" s="28">
        <f t="shared" si="18"/>
        <v>0</v>
      </c>
    </row>
    <row r="141" spans="1:13" x14ac:dyDescent="0.35">
      <c r="A141" s="227" t="s">
        <v>174</v>
      </c>
      <c r="B141" s="228"/>
      <c r="C141" s="99"/>
      <c r="D141" s="99"/>
      <c r="E141" s="105"/>
      <c r="F141" s="103"/>
      <c r="G141" s="50">
        <f t="shared" si="17"/>
        <v>0</v>
      </c>
      <c r="H141" s="105"/>
      <c r="I141" s="105">
        <v>0</v>
      </c>
      <c r="J141" s="105">
        <v>0</v>
      </c>
      <c r="K141" s="105">
        <v>0</v>
      </c>
      <c r="L141" s="28">
        <f t="shared" si="18"/>
        <v>0</v>
      </c>
      <c r="M141" s="28">
        <f t="shared" si="18"/>
        <v>0</v>
      </c>
    </row>
    <row r="142" spans="1:13" x14ac:dyDescent="0.35">
      <c r="A142" s="227" t="s">
        <v>175</v>
      </c>
      <c r="B142" s="228"/>
      <c r="C142" s="99"/>
      <c r="D142" s="99"/>
      <c r="E142" s="105"/>
      <c r="F142" s="103"/>
      <c r="G142" s="50">
        <f t="shared" si="17"/>
        <v>0</v>
      </c>
      <c r="H142" s="105"/>
      <c r="I142" s="105">
        <v>0</v>
      </c>
      <c r="J142" s="105">
        <v>0</v>
      </c>
      <c r="K142" s="105">
        <v>0</v>
      </c>
      <c r="L142" s="28">
        <f t="shared" si="18"/>
        <v>0</v>
      </c>
      <c r="M142" s="28">
        <f t="shared" si="18"/>
        <v>0</v>
      </c>
    </row>
    <row r="143" spans="1:13" x14ac:dyDescent="0.35">
      <c r="A143" s="227" t="s">
        <v>176</v>
      </c>
      <c r="B143" s="228"/>
      <c r="C143" s="99"/>
      <c r="D143" s="99"/>
      <c r="E143" s="105"/>
      <c r="F143" s="103"/>
      <c r="G143" s="50">
        <f t="shared" si="17"/>
        <v>0</v>
      </c>
      <c r="H143" s="105"/>
      <c r="I143" s="105">
        <v>0</v>
      </c>
      <c r="J143" s="105">
        <v>0</v>
      </c>
      <c r="K143" s="105">
        <v>0</v>
      </c>
      <c r="L143" s="28">
        <f t="shared" si="18"/>
        <v>0</v>
      </c>
      <c r="M143" s="28">
        <f t="shared" si="18"/>
        <v>0</v>
      </c>
    </row>
    <row r="144" spans="1:13" x14ac:dyDescent="0.35">
      <c r="A144" s="227" t="s">
        <v>169</v>
      </c>
      <c r="B144" s="228"/>
      <c r="C144" s="102"/>
      <c r="D144" s="102"/>
      <c r="E144" s="105"/>
      <c r="F144" s="103"/>
      <c r="G144" s="50">
        <f t="shared" si="17"/>
        <v>0</v>
      </c>
      <c r="H144" s="105"/>
      <c r="I144" s="105">
        <v>0</v>
      </c>
      <c r="J144" s="105">
        <v>0</v>
      </c>
      <c r="K144" s="105">
        <v>0</v>
      </c>
      <c r="L144" s="28">
        <f t="shared" si="18"/>
        <v>0</v>
      </c>
      <c r="M144" s="28">
        <f t="shared" si="18"/>
        <v>0</v>
      </c>
    </row>
    <row r="145" spans="1:24" x14ac:dyDescent="0.35">
      <c r="A145" s="229" t="s">
        <v>177</v>
      </c>
      <c r="B145" s="230"/>
      <c r="C145" s="102"/>
      <c r="D145" s="102"/>
      <c r="E145" s="105"/>
      <c r="F145" s="103"/>
      <c r="G145" s="50">
        <f t="shared" si="17"/>
        <v>0</v>
      </c>
      <c r="H145" s="105"/>
      <c r="I145" s="105">
        <v>0</v>
      </c>
      <c r="J145" s="105">
        <v>0</v>
      </c>
      <c r="K145" s="105">
        <v>0</v>
      </c>
      <c r="L145" s="28">
        <f t="shared" si="18"/>
        <v>0</v>
      </c>
      <c r="M145" s="28">
        <f t="shared" si="18"/>
        <v>0</v>
      </c>
    </row>
    <row r="146" spans="1:24" x14ac:dyDescent="0.35">
      <c r="A146" s="227" t="s">
        <v>178</v>
      </c>
      <c r="B146" s="228"/>
      <c r="C146" s="102"/>
      <c r="D146" s="102"/>
      <c r="E146" s="105"/>
      <c r="F146" s="103"/>
      <c r="G146" s="50">
        <f t="shared" si="17"/>
        <v>0</v>
      </c>
      <c r="H146" s="105"/>
      <c r="I146" s="105">
        <v>0</v>
      </c>
      <c r="J146" s="105">
        <v>0</v>
      </c>
      <c r="K146" s="105">
        <v>0</v>
      </c>
      <c r="L146" s="28">
        <f t="shared" si="18"/>
        <v>0</v>
      </c>
      <c r="M146" s="28">
        <f t="shared" si="18"/>
        <v>0</v>
      </c>
    </row>
    <row r="147" spans="1:24" x14ac:dyDescent="0.35">
      <c r="A147" s="227" t="s">
        <v>179</v>
      </c>
      <c r="B147" s="228"/>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50" t="s">
        <v>25</v>
      </c>
      <c r="B148" s="251"/>
      <c r="C148" s="251"/>
      <c r="D148" s="251"/>
      <c r="E148" s="251"/>
      <c r="F148" s="252"/>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1" t="s">
        <v>26</v>
      </c>
      <c r="B149" s="232"/>
      <c r="C149" s="232"/>
      <c r="D149" s="232"/>
      <c r="E149" s="232"/>
      <c r="F149" s="232"/>
      <c r="G149" s="232"/>
      <c r="H149" s="232"/>
      <c r="I149" s="232"/>
      <c r="J149" s="232"/>
      <c r="K149" s="232"/>
      <c r="L149" s="232"/>
      <c r="M149" s="232"/>
    </row>
    <row r="150" spans="1:24" ht="14.5" customHeight="1" x14ac:dyDescent="0.35">
      <c r="A150" s="234"/>
      <c r="B150" s="235"/>
      <c r="C150" s="235"/>
      <c r="D150" s="235"/>
      <c r="E150" s="235"/>
      <c r="F150" s="235"/>
      <c r="G150" s="235"/>
      <c r="H150" s="235"/>
      <c r="I150" s="235"/>
      <c r="J150" s="235"/>
      <c r="K150" s="235"/>
      <c r="L150" s="235"/>
      <c r="M150" s="236"/>
    </row>
    <row r="151" spans="1:24" ht="14.5" customHeight="1" x14ac:dyDescent="0.35">
      <c r="A151" s="237"/>
      <c r="B151" s="238"/>
      <c r="C151" s="238"/>
      <c r="D151" s="238"/>
      <c r="E151" s="238"/>
      <c r="F151" s="238"/>
      <c r="G151" s="238"/>
      <c r="H151" s="238"/>
      <c r="I151" s="238"/>
      <c r="J151" s="238"/>
      <c r="K151" s="238"/>
      <c r="L151" s="238"/>
      <c r="M151" s="239"/>
    </row>
    <row r="152" spans="1:24" ht="14.5" customHeight="1" x14ac:dyDescent="0.35">
      <c r="A152" s="237"/>
      <c r="B152" s="238"/>
      <c r="C152" s="238"/>
      <c r="D152" s="238"/>
      <c r="E152" s="238"/>
      <c r="F152" s="238"/>
      <c r="G152" s="238"/>
      <c r="H152" s="238"/>
      <c r="I152" s="238"/>
      <c r="J152" s="238"/>
      <c r="K152" s="238"/>
      <c r="L152" s="238"/>
      <c r="M152" s="239"/>
    </row>
    <row r="153" spans="1:24" ht="14.5" customHeight="1" x14ac:dyDescent="0.35">
      <c r="A153" s="237"/>
      <c r="B153" s="238"/>
      <c r="C153" s="238"/>
      <c r="D153" s="238"/>
      <c r="E153" s="238"/>
      <c r="F153" s="238"/>
      <c r="G153" s="238"/>
      <c r="H153" s="238"/>
      <c r="I153" s="238"/>
      <c r="J153" s="238"/>
      <c r="K153" s="238"/>
      <c r="L153" s="238"/>
      <c r="M153" s="239"/>
    </row>
    <row r="154" spans="1:24" ht="14.5" customHeight="1" x14ac:dyDescent="0.35">
      <c r="A154" s="237"/>
      <c r="B154" s="238"/>
      <c r="C154" s="238"/>
      <c r="D154" s="238"/>
      <c r="E154" s="238"/>
      <c r="F154" s="238"/>
      <c r="G154" s="238"/>
      <c r="H154" s="238"/>
      <c r="I154" s="238"/>
      <c r="J154" s="238"/>
      <c r="K154" s="238"/>
      <c r="L154" s="238"/>
      <c r="M154" s="239"/>
    </row>
    <row r="155" spans="1:24" ht="15" customHeight="1" x14ac:dyDescent="0.35">
      <c r="A155" s="240"/>
      <c r="B155" s="241"/>
      <c r="C155" s="241"/>
      <c r="D155" s="241"/>
      <c r="E155" s="241"/>
      <c r="F155" s="241"/>
      <c r="G155" s="241"/>
      <c r="H155" s="241"/>
      <c r="I155" s="241"/>
      <c r="J155" s="241"/>
      <c r="K155" s="241"/>
      <c r="L155" s="241"/>
      <c r="M155" s="242"/>
    </row>
    <row r="156" spans="1:24" x14ac:dyDescent="0.35">
      <c r="A156" s="231" t="s">
        <v>70</v>
      </c>
      <c r="B156" s="232"/>
      <c r="C156" s="232"/>
      <c r="D156" s="232"/>
      <c r="E156" s="232"/>
      <c r="F156" s="232"/>
      <c r="G156" s="232"/>
      <c r="H156" s="232"/>
      <c r="I156" s="232"/>
      <c r="J156" s="232"/>
      <c r="K156" s="232"/>
      <c r="L156" s="232"/>
      <c r="M156" s="232"/>
    </row>
    <row r="157" spans="1:24" ht="29" x14ac:dyDescent="0.35">
      <c r="A157" s="248" t="s">
        <v>71</v>
      </c>
      <c r="B157" s="249"/>
      <c r="C157" s="249"/>
      <c r="D157" s="249"/>
      <c r="E157" s="154" t="s">
        <v>27</v>
      </c>
      <c r="F157" s="154" t="s">
        <v>72</v>
      </c>
      <c r="G157" s="154" t="s">
        <v>107</v>
      </c>
      <c r="H157" s="158"/>
      <c r="I157" s="158"/>
      <c r="J157" s="158"/>
      <c r="K157" s="158"/>
      <c r="L157" s="154" t="s">
        <v>181</v>
      </c>
      <c r="M157" s="154" t="s">
        <v>17</v>
      </c>
    </row>
    <row r="158" spans="1:24" x14ac:dyDescent="0.35">
      <c r="A158" s="243" t="s">
        <v>73</v>
      </c>
      <c r="B158" s="244"/>
      <c r="C158" s="244"/>
      <c r="D158" s="244"/>
      <c r="E158" s="110"/>
      <c r="F158" s="109"/>
      <c r="G158" s="157">
        <f>E158*F158</f>
        <v>0</v>
      </c>
      <c r="H158" s="159"/>
      <c r="I158" s="159"/>
      <c r="J158" s="159"/>
      <c r="K158" s="159"/>
      <c r="L158" s="154"/>
      <c r="M158" s="155">
        <f>SUM(I158:L158)</f>
        <v>0</v>
      </c>
    </row>
    <row r="159" spans="1:24" x14ac:dyDescent="0.35">
      <c r="A159" s="245" t="s">
        <v>25</v>
      </c>
      <c r="B159" s="246"/>
      <c r="C159" s="246"/>
      <c r="D159" s="246"/>
      <c r="E159" s="247"/>
      <c r="F159" s="247"/>
      <c r="G159" s="246"/>
      <c r="H159" s="247"/>
      <c r="I159" s="247"/>
      <c r="J159" s="247"/>
      <c r="K159" s="247"/>
      <c r="L159" s="156">
        <f>L158</f>
        <v>0</v>
      </c>
      <c r="M159" s="86">
        <f>M158</f>
        <v>0</v>
      </c>
    </row>
    <row r="160" spans="1:24" x14ac:dyDescent="0.35">
      <c r="A160" s="231" t="s">
        <v>26</v>
      </c>
      <c r="B160" s="232"/>
      <c r="C160" s="232"/>
      <c r="D160" s="232"/>
      <c r="E160" s="232"/>
      <c r="F160" s="232"/>
      <c r="G160" s="232"/>
      <c r="H160" s="232"/>
      <c r="I160" s="232"/>
      <c r="J160" s="232"/>
      <c r="K160" s="232"/>
      <c r="L160" s="233"/>
      <c r="M160" s="55"/>
      <c r="O160" s="166"/>
      <c r="P160" s="166"/>
      <c r="Q160" s="166"/>
      <c r="R160" s="166"/>
      <c r="S160" s="166"/>
      <c r="T160" s="166"/>
      <c r="U160" s="166"/>
      <c r="V160" s="166"/>
      <c r="W160" s="166"/>
      <c r="X160" s="167"/>
    </row>
    <row r="161" spans="1:13" ht="14.5" customHeight="1" x14ac:dyDescent="0.35">
      <c r="A161" s="234"/>
      <c r="B161" s="235"/>
      <c r="C161" s="235"/>
      <c r="D161" s="235"/>
      <c r="E161" s="235"/>
      <c r="F161" s="235"/>
      <c r="G161" s="235"/>
      <c r="H161" s="235"/>
      <c r="I161" s="235"/>
      <c r="J161" s="235"/>
      <c r="K161" s="235"/>
      <c r="L161" s="235"/>
      <c r="M161" s="236"/>
    </row>
    <row r="162" spans="1:13" ht="14.5" customHeight="1" x14ac:dyDescent="0.35">
      <c r="A162" s="237"/>
      <c r="B162" s="238"/>
      <c r="C162" s="238"/>
      <c r="D162" s="238"/>
      <c r="E162" s="238"/>
      <c r="F162" s="238"/>
      <c r="G162" s="238"/>
      <c r="H162" s="238"/>
      <c r="I162" s="238"/>
      <c r="J162" s="238"/>
      <c r="K162" s="238"/>
      <c r="L162" s="238"/>
      <c r="M162" s="239"/>
    </row>
    <row r="163" spans="1:13" ht="14.5" customHeight="1" x14ac:dyDescent="0.35">
      <c r="A163" s="237"/>
      <c r="B163" s="238"/>
      <c r="C163" s="238"/>
      <c r="D163" s="238"/>
      <c r="E163" s="238"/>
      <c r="F163" s="238"/>
      <c r="G163" s="238"/>
      <c r="H163" s="238"/>
      <c r="I163" s="238"/>
      <c r="J163" s="238"/>
      <c r="K163" s="238"/>
      <c r="L163" s="238"/>
      <c r="M163" s="239"/>
    </row>
    <row r="164" spans="1:13" ht="14.5" customHeight="1" x14ac:dyDescent="0.35">
      <c r="A164" s="237"/>
      <c r="B164" s="238"/>
      <c r="C164" s="238"/>
      <c r="D164" s="238"/>
      <c r="E164" s="238"/>
      <c r="F164" s="238"/>
      <c r="G164" s="238"/>
      <c r="H164" s="238"/>
      <c r="I164" s="238"/>
      <c r="J164" s="238"/>
      <c r="K164" s="238"/>
      <c r="L164" s="238"/>
      <c r="M164" s="239"/>
    </row>
    <row r="165" spans="1:13" ht="14.5" customHeight="1" x14ac:dyDescent="0.35">
      <c r="A165" s="237"/>
      <c r="B165" s="238"/>
      <c r="C165" s="238"/>
      <c r="D165" s="238"/>
      <c r="E165" s="238"/>
      <c r="F165" s="238"/>
      <c r="G165" s="238"/>
      <c r="H165" s="238"/>
      <c r="I165" s="238"/>
      <c r="J165" s="238"/>
      <c r="K165" s="238"/>
      <c r="L165" s="238"/>
      <c r="M165" s="239"/>
    </row>
    <row r="166" spans="1:13" ht="15" customHeight="1" x14ac:dyDescent="0.35">
      <c r="A166" s="240"/>
      <c r="B166" s="241"/>
      <c r="C166" s="241"/>
      <c r="D166" s="241"/>
      <c r="E166" s="241"/>
      <c r="F166" s="241"/>
      <c r="G166" s="241"/>
      <c r="H166" s="241"/>
      <c r="I166" s="241"/>
      <c r="J166" s="241"/>
      <c r="K166" s="241"/>
      <c r="L166" s="241"/>
      <c r="M166" s="242"/>
    </row>
  </sheetData>
  <sheetProtection selectLockedCells="1"/>
  <mergeCells count="107">
    <mergeCell ref="A158:D158"/>
    <mergeCell ref="A159:K159"/>
    <mergeCell ref="A160:L160"/>
    <mergeCell ref="A161:M166"/>
    <mergeCell ref="A147:B147"/>
    <mergeCell ref="A148:F148"/>
    <mergeCell ref="A149:M149"/>
    <mergeCell ref="A150:M155"/>
    <mergeCell ref="A156:M156"/>
    <mergeCell ref="A157:D157"/>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03:D103"/>
    <mergeCell ref="A104:D104"/>
    <mergeCell ref="A105:D105"/>
    <mergeCell ref="A106:D106"/>
    <mergeCell ref="A107:D107"/>
    <mergeCell ref="A108:F108"/>
    <mergeCell ref="A97:D97"/>
    <mergeCell ref="A98:D98"/>
    <mergeCell ref="A99:D99"/>
    <mergeCell ref="A100:D100"/>
    <mergeCell ref="A101:D101"/>
    <mergeCell ref="A102:D102"/>
    <mergeCell ref="A85:M85"/>
    <mergeCell ref="A86:M91"/>
    <mergeCell ref="A93:D93"/>
    <mergeCell ref="A94:D94"/>
    <mergeCell ref="A95:D95"/>
    <mergeCell ref="A96:D96"/>
    <mergeCell ref="A79:D79"/>
    <mergeCell ref="A80:D80"/>
    <mergeCell ref="A81:D81"/>
    <mergeCell ref="A82:D82"/>
    <mergeCell ref="A83:D83"/>
    <mergeCell ref="A84:F84"/>
    <mergeCell ref="A40:M45"/>
    <mergeCell ref="A46:M46"/>
    <mergeCell ref="A70:M70"/>
    <mergeCell ref="A71:M76"/>
    <mergeCell ref="L77:M77"/>
    <mergeCell ref="A78:D78"/>
    <mergeCell ref="A36:C36"/>
    <mergeCell ref="D36:E36"/>
    <mergeCell ref="A37:C37"/>
    <mergeCell ref="D37:E37"/>
    <mergeCell ref="A38:F38"/>
    <mergeCell ref="A39:M39"/>
    <mergeCell ref="A33:C33"/>
    <mergeCell ref="D33:E33"/>
    <mergeCell ref="A34:C34"/>
    <mergeCell ref="D34:E34"/>
    <mergeCell ref="A35:C35"/>
    <mergeCell ref="D35:E35"/>
    <mergeCell ref="A30:C30"/>
    <mergeCell ref="D30:E30"/>
    <mergeCell ref="A31:C31"/>
    <mergeCell ref="D31:E31"/>
    <mergeCell ref="A32:C32"/>
    <mergeCell ref="D32:E32"/>
    <mergeCell ref="A20:M25"/>
    <mergeCell ref="A27:C27"/>
    <mergeCell ref="D27:E27"/>
    <mergeCell ref="A28:C28"/>
    <mergeCell ref="D28:E28"/>
    <mergeCell ref="A29:C29"/>
    <mergeCell ref="D29:E29"/>
    <mergeCell ref="A1:M1"/>
    <mergeCell ref="B2:I2"/>
    <mergeCell ref="A5:L5"/>
    <mergeCell ref="A6:M6"/>
    <mergeCell ref="A18:F18"/>
    <mergeCell ref="A19:M19"/>
  </mergeCells>
  <conditionalFormatting sqref="E8">
    <cfRule type="expression" dxfId="7" priority="2">
      <formula>$D$8="Hourly"</formula>
    </cfRule>
  </conditionalFormatting>
  <conditionalFormatting sqref="L8:M17">
    <cfRule type="expression" dxfId="6" priority="1">
      <formula>$G$8&lt;&gt;$L$8</formula>
    </cfRule>
  </conditionalFormatting>
  <dataValidations count="3">
    <dataValidation type="list" allowBlank="1" showInputMessage="1" showErrorMessage="1" sqref="B48:B68" xr:uid="{53D65AAC-EACB-419F-81D0-B831FF49C4FA}">
      <formula1>Travel</formula1>
    </dataValidation>
    <dataValidation type="list" allowBlank="1" showInputMessage="1" showErrorMessage="1" sqref="A28:C37" xr:uid="{48774376-4CA4-4FDB-B315-E7DD309BC51A}">
      <formula1>StaffName</formula1>
    </dataValidation>
    <dataValidation type="list" allowBlank="1" showInputMessage="1" showErrorMessage="1" sqref="D8:D17" xr:uid="{1D88618C-A6D2-45D0-A490-73F3259A7B32}">
      <formula1>Staff</formula1>
    </dataValidation>
  </dataValidations>
  <hyperlinks>
    <hyperlink ref="B3" location="'Detailed Expenditure Worksheet'!A6" display="A. Personnel Services" xr:uid="{C534B524-8316-46A1-A695-ED5D90E1C55D}"/>
    <hyperlink ref="C3" location="'Detailed Expenditure Worksheet'!A26" display="B. Fringe Benefits" xr:uid="{70FBE17B-362D-4D38-A5DC-5527AA23CA1E}"/>
    <hyperlink ref="D3" location="'Detailed Expenditure Worksheet'!A52" display="C. Travel" xr:uid="{BB511FC4-89F3-47A9-A8C8-BA66ABBEE786}"/>
    <hyperlink ref="E3" location="'Detailed Expenditure Worksheet'!A76" display="D. Equipment" xr:uid="{3950C076-7459-4147-A062-EE2F10BEEC18}"/>
    <hyperlink ref="F3" location="'Detailed Expenditure Worksheet'!A95" display="E. Supplies" xr:uid="{94C44648-536F-4E33-8762-32140D10C7B9}"/>
    <hyperlink ref="G3" location="'Detailed Expenditure Worksheet'!A114" display="F. Contractual" xr:uid="{ABF46208-57FB-42EB-869F-15FE143425DF}"/>
    <hyperlink ref="H3" location="'Detailed Expenditure Worksheet'!A133" display="G. Other Direct Costs" xr:uid="{8EE9DBD1-B50D-4BD8-83E3-27704236D84D}"/>
    <hyperlink ref="I3" location="'Detailed Expenditure Worksheet'!A154" display="H. Indirect" xr:uid="{D1E64A52-1551-49CE-A0F0-B39F80465406}"/>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D7037-6648-49C9-A276-EA042C47EC48}">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84" t="s">
        <v>0</v>
      </c>
      <c r="B1" s="285"/>
      <c r="C1" s="285"/>
      <c r="D1" s="285"/>
      <c r="E1" s="285"/>
      <c r="F1" s="285"/>
      <c r="G1" s="285"/>
      <c r="H1" s="285"/>
      <c r="I1" s="285"/>
      <c r="J1" s="285"/>
      <c r="K1" s="285"/>
      <c r="L1" s="285"/>
      <c r="M1" s="285"/>
    </row>
    <row r="2" spans="1:13" ht="21.75" customHeight="1" x14ac:dyDescent="1.05">
      <c r="A2" s="146"/>
      <c r="B2" s="283"/>
      <c r="C2" s="283"/>
      <c r="D2" s="283"/>
      <c r="E2" s="283"/>
      <c r="F2" s="283"/>
      <c r="G2" s="283"/>
      <c r="H2" s="283"/>
      <c r="I2" s="283"/>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80"/>
      <c r="B5" s="281"/>
      <c r="C5" s="281"/>
      <c r="D5" s="281"/>
      <c r="E5" s="281"/>
      <c r="F5" s="281"/>
      <c r="G5" s="281"/>
      <c r="H5" s="281"/>
      <c r="I5" s="281"/>
      <c r="J5" s="281"/>
      <c r="K5" s="281"/>
      <c r="L5" s="282"/>
      <c r="M5" s="145"/>
    </row>
    <row r="6" spans="1:13" x14ac:dyDescent="0.35">
      <c r="A6" s="286" t="s">
        <v>9</v>
      </c>
      <c r="B6" s="287"/>
      <c r="C6" s="287"/>
      <c r="D6" s="287"/>
      <c r="E6" s="287"/>
      <c r="F6" s="287"/>
      <c r="G6" s="287"/>
      <c r="H6" s="287"/>
      <c r="I6" s="287"/>
      <c r="J6" s="287"/>
      <c r="K6" s="287"/>
      <c r="L6" s="287"/>
      <c r="M6" s="287"/>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77" t="s">
        <v>25</v>
      </c>
      <c r="B18" s="247"/>
      <c r="C18" s="247"/>
      <c r="D18" s="247"/>
      <c r="E18" s="247"/>
      <c r="F18" s="247"/>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1" t="s">
        <v>26</v>
      </c>
      <c r="B19" s="232"/>
      <c r="C19" s="232"/>
      <c r="D19" s="232"/>
      <c r="E19" s="232"/>
      <c r="F19" s="232"/>
      <c r="G19" s="232"/>
      <c r="H19" s="232"/>
      <c r="I19" s="232"/>
      <c r="J19" s="232"/>
      <c r="K19" s="232"/>
      <c r="L19" s="232"/>
      <c r="M19" s="232"/>
    </row>
    <row r="20" spans="1:13" ht="15" customHeight="1" x14ac:dyDescent="0.35">
      <c r="A20" s="234"/>
      <c r="B20" s="235"/>
      <c r="C20" s="235"/>
      <c r="D20" s="235"/>
      <c r="E20" s="235"/>
      <c r="F20" s="235"/>
      <c r="G20" s="235"/>
      <c r="H20" s="235"/>
      <c r="I20" s="235"/>
      <c r="J20" s="235"/>
      <c r="K20" s="235"/>
      <c r="L20" s="235"/>
      <c r="M20" s="236"/>
    </row>
    <row r="21" spans="1:13" ht="15" customHeight="1" x14ac:dyDescent="0.35">
      <c r="A21" s="237"/>
      <c r="B21" s="238"/>
      <c r="C21" s="238"/>
      <c r="D21" s="238"/>
      <c r="E21" s="238"/>
      <c r="F21" s="238"/>
      <c r="G21" s="238"/>
      <c r="H21" s="238"/>
      <c r="I21" s="238"/>
      <c r="J21" s="238"/>
      <c r="K21" s="238"/>
      <c r="L21" s="238"/>
      <c r="M21" s="239"/>
    </row>
    <row r="22" spans="1:13" ht="15" customHeight="1" x14ac:dyDescent="0.35">
      <c r="A22" s="237"/>
      <c r="B22" s="238"/>
      <c r="C22" s="238"/>
      <c r="D22" s="238"/>
      <c r="E22" s="238"/>
      <c r="F22" s="238"/>
      <c r="G22" s="238"/>
      <c r="H22" s="238"/>
      <c r="I22" s="238"/>
      <c r="J22" s="238"/>
      <c r="K22" s="238"/>
      <c r="L22" s="238"/>
      <c r="M22" s="239"/>
    </row>
    <row r="23" spans="1:13" ht="15" customHeight="1" x14ac:dyDescent="0.35">
      <c r="A23" s="237"/>
      <c r="B23" s="238"/>
      <c r="C23" s="238"/>
      <c r="D23" s="238"/>
      <c r="E23" s="238"/>
      <c r="F23" s="238"/>
      <c r="G23" s="238"/>
      <c r="H23" s="238"/>
      <c r="I23" s="238"/>
      <c r="J23" s="238"/>
      <c r="K23" s="238"/>
      <c r="L23" s="238"/>
      <c r="M23" s="239"/>
    </row>
    <row r="24" spans="1:13" ht="15" customHeight="1" x14ac:dyDescent="0.35">
      <c r="A24" s="237"/>
      <c r="B24" s="238"/>
      <c r="C24" s="238"/>
      <c r="D24" s="238"/>
      <c r="E24" s="238"/>
      <c r="F24" s="238"/>
      <c r="G24" s="238"/>
      <c r="H24" s="238"/>
      <c r="I24" s="238"/>
      <c r="J24" s="238"/>
      <c r="K24" s="238"/>
      <c r="L24" s="238"/>
      <c r="M24" s="239"/>
    </row>
    <row r="25" spans="1:13" ht="15.75" customHeight="1" x14ac:dyDescent="0.35">
      <c r="A25" s="240"/>
      <c r="B25" s="241"/>
      <c r="C25" s="241"/>
      <c r="D25" s="241"/>
      <c r="E25" s="241"/>
      <c r="F25" s="241"/>
      <c r="G25" s="241"/>
      <c r="H25" s="241"/>
      <c r="I25" s="241"/>
      <c r="J25" s="241"/>
      <c r="K25" s="241"/>
      <c r="L25" s="241"/>
      <c r="M25" s="242"/>
    </row>
    <row r="26" spans="1:13" x14ac:dyDescent="0.35">
      <c r="A26" s="55" t="s">
        <v>2</v>
      </c>
      <c r="B26" s="56"/>
      <c r="C26" s="56"/>
      <c r="D26" s="56"/>
      <c r="E26" s="56"/>
      <c r="F26" s="56"/>
      <c r="G26" s="56"/>
      <c r="H26" s="56"/>
      <c r="I26" s="56"/>
      <c r="J26" s="56"/>
      <c r="K26" s="56"/>
      <c r="L26" s="57"/>
      <c r="M26" s="57"/>
    </row>
    <row r="27" spans="1:13" ht="29" x14ac:dyDescent="0.35">
      <c r="A27" s="278" t="s">
        <v>10</v>
      </c>
      <c r="B27" s="279"/>
      <c r="C27" s="279"/>
      <c r="D27" s="279" t="s">
        <v>27</v>
      </c>
      <c r="E27" s="279"/>
      <c r="F27" s="7" t="s">
        <v>13</v>
      </c>
      <c r="G27" s="8" t="s">
        <v>16</v>
      </c>
      <c r="H27" s="6" t="s">
        <v>17</v>
      </c>
      <c r="I27" s="6" t="s">
        <v>18</v>
      </c>
      <c r="J27" s="6" t="s">
        <v>19</v>
      </c>
      <c r="K27" s="6" t="s">
        <v>20</v>
      </c>
      <c r="L27" s="9" t="s">
        <v>180</v>
      </c>
      <c r="M27" s="9" t="s">
        <v>21</v>
      </c>
    </row>
    <row r="28" spans="1:13" x14ac:dyDescent="0.35">
      <c r="A28" s="274"/>
      <c r="B28" s="275"/>
      <c r="C28" s="275"/>
      <c r="D28" s="276"/>
      <c r="E28" s="276"/>
      <c r="F28" s="113"/>
      <c r="G28" s="83">
        <v>23325</v>
      </c>
      <c r="H28" s="123"/>
      <c r="I28" s="123"/>
      <c r="J28" s="123"/>
      <c r="K28" s="123"/>
      <c r="L28" s="85">
        <f>SUM(H28:K28)</f>
        <v>0</v>
      </c>
      <c r="M28" s="85">
        <f>SUM(I28:L28)</f>
        <v>0</v>
      </c>
    </row>
    <row r="29" spans="1:13" x14ac:dyDescent="0.35">
      <c r="A29" s="274"/>
      <c r="B29" s="275"/>
      <c r="C29" s="275"/>
      <c r="D29" s="276"/>
      <c r="E29" s="276"/>
      <c r="F29" s="114"/>
      <c r="G29" s="83">
        <f t="shared" ref="G29:G37" si="3">D29*F29</f>
        <v>0</v>
      </c>
      <c r="H29" s="123">
        <v>0</v>
      </c>
      <c r="I29" s="123">
        <v>0</v>
      </c>
      <c r="J29" s="123">
        <v>0</v>
      </c>
      <c r="K29" s="123">
        <v>0</v>
      </c>
      <c r="L29" s="85">
        <f t="shared" ref="L29:M37" si="4">SUM(H29:K29)</f>
        <v>0</v>
      </c>
      <c r="M29" s="85">
        <f t="shared" si="4"/>
        <v>0</v>
      </c>
    </row>
    <row r="30" spans="1:13" x14ac:dyDescent="0.35">
      <c r="A30" s="274"/>
      <c r="B30" s="275"/>
      <c r="C30" s="275"/>
      <c r="D30" s="276"/>
      <c r="E30" s="276"/>
      <c r="F30" s="114"/>
      <c r="G30" s="83">
        <f t="shared" si="3"/>
        <v>0</v>
      </c>
      <c r="H30" s="123">
        <v>0</v>
      </c>
      <c r="I30" s="123">
        <v>0</v>
      </c>
      <c r="J30" s="123">
        <v>0</v>
      </c>
      <c r="K30" s="123">
        <v>0</v>
      </c>
      <c r="L30" s="85">
        <f t="shared" si="4"/>
        <v>0</v>
      </c>
      <c r="M30" s="85">
        <f t="shared" si="4"/>
        <v>0</v>
      </c>
    </row>
    <row r="31" spans="1:13" x14ac:dyDescent="0.35">
      <c r="A31" s="274"/>
      <c r="B31" s="275"/>
      <c r="C31" s="275"/>
      <c r="D31" s="276"/>
      <c r="E31" s="276"/>
      <c r="F31" s="93"/>
      <c r="G31" s="83">
        <f t="shared" si="3"/>
        <v>0</v>
      </c>
      <c r="H31" s="123">
        <v>0</v>
      </c>
      <c r="I31" s="123">
        <v>0</v>
      </c>
      <c r="J31" s="123">
        <v>0</v>
      </c>
      <c r="K31" s="123">
        <v>0</v>
      </c>
      <c r="L31" s="85">
        <f t="shared" si="4"/>
        <v>0</v>
      </c>
      <c r="M31" s="85">
        <f t="shared" si="4"/>
        <v>0</v>
      </c>
    </row>
    <row r="32" spans="1:13" x14ac:dyDescent="0.35">
      <c r="A32" s="274"/>
      <c r="B32" s="275"/>
      <c r="C32" s="275"/>
      <c r="D32" s="276"/>
      <c r="E32" s="276"/>
      <c r="F32" s="93"/>
      <c r="G32" s="83">
        <f t="shared" si="3"/>
        <v>0</v>
      </c>
      <c r="H32" s="123">
        <v>0</v>
      </c>
      <c r="I32" s="123">
        <v>0</v>
      </c>
      <c r="J32" s="123">
        <v>0</v>
      </c>
      <c r="K32" s="123">
        <v>0</v>
      </c>
      <c r="L32" s="85">
        <f t="shared" si="4"/>
        <v>0</v>
      </c>
      <c r="M32" s="85">
        <f t="shared" si="4"/>
        <v>0</v>
      </c>
    </row>
    <row r="33" spans="1:13" x14ac:dyDescent="0.35">
      <c r="A33" s="274"/>
      <c r="B33" s="275"/>
      <c r="C33" s="275"/>
      <c r="D33" s="276"/>
      <c r="E33" s="276"/>
      <c r="F33" s="93"/>
      <c r="G33" s="83">
        <f t="shared" si="3"/>
        <v>0</v>
      </c>
      <c r="H33" s="123">
        <v>0</v>
      </c>
      <c r="I33" s="123">
        <v>0</v>
      </c>
      <c r="J33" s="123">
        <v>0</v>
      </c>
      <c r="K33" s="123">
        <v>0</v>
      </c>
      <c r="L33" s="85">
        <f t="shared" si="4"/>
        <v>0</v>
      </c>
      <c r="M33" s="85">
        <f t="shared" si="4"/>
        <v>0</v>
      </c>
    </row>
    <row r="34" spans="1:13" x14ac:dyDescent="0.35">
      <c r="A34" s="274"/>
      <c r="B34" s="275"/>
      <c r="C34" s="275"/>
      <c r="D34" s="276"/>
      <c r="E34" s="276"/>
      <c r="F34" s="93"/>
      <c r="G34" s="83">
        <f t="shared" si="3"/>
        <v>0</v>
      </c>
      <c r="H34" s="123">
        <v>0</v>
      </c>
      <c r="I34" s="123">
        <v>0</v>
      </c>
      <c r="J34" s="123">
        <v>0</v>
      </c>
      <c r="K34" s="123">
        <v>0</v>
      </c>
      <c r="L34" s="85">
        <f t="shared" si="4"/>
        <v>0</v>
      </c>
      <c r="M34" s="85">
        <f t="shared" si="4"/>
        <v>0</v>
      </c>
    </row>
    <row r="35" spans="1:13" x14ac:dyDescent="0.35">
      <c r="A35" s="274"/>
      <c r="B35" s="275"/>
      <c r="C35" s="275"/>
      <c r="D35" s="276"/>
      <c r="E35" s="276"/>
      <c r="F35" s="93"/>
      <c r="G35" s="83">
        <f t="shared" si="3"/>
        <v>0</v>
      </c>
      <c r="H35" s="123">
        <v>0</v>
      </c>
      <c r="I35" s="123">
        <v>0</v>
      </c>
      <c r="J35" s="123">
        <v>0</v>
      </c>
      <c r="K35" s="123">
        <v>0</v>
      </c>
      <c r="L35" s="85">
        <f t="shared" si="4"/>
        <v>0</v>
      </c>
      <c r="M35" s="85">
        <f t="shared" si="4"/>
        <v>0</v>
      </c>
    </row>
    <row r="36" spans="1:13" x14ac:dyDescent="0.35">
      <c r="A36" s="274"/>
      <c r="B36" s="275"/>
      <c r="C36" s="275"/>
      <c r="D36" s="276"/>
      <c r="E36" s="276"/>
      <c r="F36" s="93"/>
      <c r="G36" s="83">
        <f t="shared" si="3"/>
        <v>0</v>
      </c>
      <c r="H36" s="123">
        <v>0</v>
      </c>
      <c r="I36" s="123">
        <v>0</v>
      </c>
      <c r="J36" s="123">
        <v>0</v>
      </c>
      <c r="K36" s="123">
        <v>0</v>
      </c>
      <c r="L36" s="85">
        <f t="shared" si="4"/>
        <v>0</v>
      </c>
      <c r="M36" s="85">
        <f t="shared" si="4"/>
        <v>0</v>
      </c>
    </row>
    <row r="37" spans="1:13" x14ac:dyDescent="0.35">
      <c r="A37" s="274"/>
      <c r="B37" s="275"/>
      <c r="C37" s="275"/>
      <c r="D37" s="276"/>
      <c r="E37" s="276"/>
      <c r="F37" s="93"/>
      <c r="G37" s="83">
        <f t="shared" si="3"/>
        <v>0</v>
      </c>
      <c r="H37" s="123">
        <v>0</v>
      </c>
      <c r="I37" s="123">
        <v>0</v>
      </c>
      <c r="J37" s="123">
        <v>0</v>
      </c>
      <c r="K37" s="123">
        <v>0</v>
      </c>
      <c r="L37" s="85">
        <f t="shared" si="4"/>
        <v>0</v>
      </c>
      <c r="M37" s="85">
        <f t="shared" si="4"/>
        <v>0</v>
      </c>
    </row>
    <row r="38" spans="1:13" x14ac:dyDescent="0.35">
      <c r="A38" s="277" t="s">
        <v>25</v>
      </c>
      <c r="B38" s="247"/>
      <c r="C38" s="247"/>
      <c r="D38" s="247"/>
      <c r="E38" s="247"/>
      <c r="F38" s="247"/>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1" t="s">
        <v>26</v>
      </c>
      <c r="B39" s="232"/>
      <c r="C39" s="232"/>
      <c r="D39" s="232"/>
      <c r="E39" s="232"/>
      <c r="F39" s="232"/>
      <c r="G39" s="232"/>
      <c r="H39" s="232"/>
      <c r="I39" s="232"/>
      <c r="J39" s="232"/>
      <c r="K39" s="232"/>
      <c r="L39" s="232"/>
      <c r="M39" s="232"/>
    </row>
    <row r="40" spans="1:13" ht="15" customHeight="1" x14ac:dyDescent="0.35">
      <c r="A40" s="234"/>
      <c r="B40" s="235"/>
      <c r="C40" s="235"/>
      <c r="D40" s="235"/>
      <c r="E40" s="235"/>
      <c r="F40" s="235"/>
      <c r="G40" s="235"/>
      <c r="H40" s="235"/>
      <c r="I40" s="235"/>
      <c r="J40" s="235"/>
      <c r="K40" s="235"/>
      <c r="L40" s="235"/>
      <c r="M40" s="236"/>
    </row>
    <row r="41" spans="1:13" ht="15" customHeight="1" x14ac:dyDescent="0.35">
      <c r="A41" s="237"/>
      <c r="B41" s="238"/>
      <c r="C41" s="238"/>
      <c r="D41" s="238"/>
      <c r="E41" s="238"/>
      <c r="F41" s="238"/>
      <c r="G41" s="238"/>
      <c r="H41" s="238"/>
      <c r="I41" s="238"/>
      <c r="J41" s="238"/>
      <c r="K41" s="238"/>
      <c r="L41" s="238"/>
      <c r="M41" s="239"/>
    </row>
    <row r="42" spans="1:13" ht="15" customHeight="1" x14ac:dyDescent="0.35">
      <c r="A42" s="237"/>
      <c r="B42" s="238"/>
      <c r="C42" s="238"/>
      <c r="D42" s="238"/>
      <c r="E42" s="238"/>
      <c r="F42" s="238"/>
      <c r="G42" s="238"/>
      <c r="H42" s="238"/>
      <c r="I42" s="238"/>
      <c r="J42" s="238"/>
      <c r="K42" s="238"/>
      <c r="L42" s="238"/>
      <c r="M42" s="239"/>
    </row>
    <row r="43" spans="1:13" ht="15" customHeight="1" x14ac:dyDescent="0.35">
      <c r="A43" s="237"/>
      <c r="B43" s="238"/>
      <c r="C43" s="238"/>
      <c r="D43" s="238"/>
      <c r="E43" s="238"/>
      <c r="F43" s="238"/>
      <c r="G43" s="238"/>
      <c r="H43" s="238"/>
      <c r="I43" s="238"/>
      <c r="J43" s="238"/>
      <c r="K43" s="238"/>
      <c r="L43" s="238"/>
      <c r="M43" s="239"/>
    </row>
    <row r="44" spans="1:13" ht="15" customHeight="1" x14ac:dyDescent="0.35">
      <c r="A44" s="237"/>
      <c r="B44" s="238"/>
      <c r="C44" s="238"/>
      <c r="D44" s="238"/>
      <c r="E44" s="238"/>
      <c r="F44" s="238"/>
      <c r="G44" s="238"/>
      <c r="H44" s="238"/>
      <c r="I44" s="238"/>
      <c r="J44" s="238"/>
      <c r="K44" s="238"/>
      <c r="L44" s="238"/>
      <c r="M44" s="239"/>
    </row>
    <row r="45" spans="1:13" ht="15.75" customHeight="1" x14ac:dyDescent="0.35">
      <c r="A45" s="240"/>
      <c r="B45" s="241"/>
      <c r="C45" s="241"/>
      <c r="D45" s="241"/>
      <c r="E45" s="241"/>
      <c r="F45" s="241"/>
      <c r="G45" s="241"/>
      <c r="H45" s="241"/>
      <c r="I45" s="241"/>
      <c r="J45" s="241"/>
      <c r="K45" s="241"/>
      <c r="L45" s="241"/>
      <c r="M45" s="242"/>
    </row>
    <row r="46" spans="1:13" x14ac:dyDescent="0.35">
      <c r="A46" s="271" t="s">
        <v>3</v>
      </c>
      <c r="B46" s="272"/>
      <c r="C46" s="272"/>
      <c r="D46" s="272"/>
      <c r="E46" s="272"/>
      <c r="F46" s="272"/>
      <c r="G46" s="272"/>
      <c r="H46" s="272"/>
      <c r="I46" s="272"/>
      <c r="J46" s="272"/>
      <c r="K46" s="272"/>
      <c r="L46" s="272"/>
      <c r="M46" s="272"/>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1" t="s">
        <v>26</v>
      </c>
      <c r="B70" s="232"/>
      <c r="C70" s="232"/>
      <c r="D70" s="232"/>
      <c r="E70" s="232"/>
      <c r="F70" s="232"/>
      <c r="G70" s="232"/>
      <c r="H70" s="232"/>
      <c r="I70" s="232"/>
      <c r="J70" s="232"/>
      <c r="K70" s="232"/>
      <c r="L70" s="232"/>
      <c r="M70" s="232"/>
    </row>
    <row r="71" spans="1:13" ht="15" customHeight="1" x14ac:dyDescent="0.35">
      <c r="A71" s="234"/>
      <c r="B71" s="235"/>
      <c r="C71" s="235"/>
      <c r="D71" s="235"/>
      <c r="E71" s="235"/>
      <c r="F71" s="235"/>
      <c r="G71" s="235"/>
      <c r="H71" s="235"/>
      <c r="I71" s="235"/>
      <c r="J71" s="235"/>
      <c r="K71" s="235"/>
      <c r="L71" s="235"/>
      <c r="M71" s="236"/>
    </row>
    <row r="72" spans="1:13" ht="15" customHeight="1" x14ac:dyDescent="0.35">
      <c r="A72" s="237"/>
      <c r="B72" s="238"/>
      <c r="C72" s="238"/>
      <c r="D72" s="238"/>
      <c r="E72" s="238"/>
      <c r="F72" s="238"/>
      <c r="G72" s="238"/>
      <c r="H72" s="238"/>
      <c r="I72" s="238"/>
      <c r="J72" s="238"/>
      <c r="K72" s="238"/>
      <c r="L72" s="238"/>
      <c r="M72" s="239"/>
    </row>
    <row r="73" spans="1:13" ht="15" customHeight="1" x14ac:dyDescent="0.35">
      <c r="A73" s="237"/>
      <c r="B73" s="238"/>
      <c r="C73" s="238"/>
      <c r="D73" s="238"/>
      <c r="E73" s="238"/>
      <c r="F73" s="238"/>
      <c r="G73" s="238"/>
      <c r="H73" s="238"/>
      <c r="I73" s="238"/>
      <c r="J73" s="238"/>
      <c r="K73" s="238"/>
      <c r="L73" s="238"/>
      <c r="M73" s="239"/>
    </row>
    <row r="74" spans="1:13" ht="15" customHeight="1" x14ac:dyDescent="0.35">
      <c r="A74" s="237"/>
      <c r="B74" s="238"/>
      <c r="C74" s="238"/>
      <c r="D74" s="238"/>
      <c r="E74" s="238"/>
      <c r="F74" s="238"/>
      <c r="G74" s="238"/>
      <c r="H74" s="238"/>
      <c r="I74" s="238"/>
      <c r="J74" s="238"/>
      <c r="K74" s="238"/>
      <c r="L74" s="238"/>
      <c r="M74" s="239"/>
    </row>
    <row r="75" spans="1:13" ht="15" customHeight="1" x14ac:dyDescent="0.35">
      <c r="A75" s="237"/>
      <c r="B75" s="238"/>
      <c r="C75" s="238"/>
      <c r="D75" s="238"/>
      <c r="E75" s="238"/>
      <c r="F75" s="238"/>
      <c r="G75" s="238"/>
      <c r="H75" s="238"/>
      <c r="I75" s="238"/>
      <c r="J75" s="238"/>
      <c r="K75" s="238"/>
      <c r="L75" s="238"/>
      <c r="M75" s="239"/>
    </row>
    <row r="76" spans="1:13" ht="56.5" customHeight="1" x14ac:dyDescent="0.35">
      <c r="A76" s="240"/>
      <c r="B76" s="241"/>
      <c r="C76" s="241"/>
      <c r="D76" s="241"/>
      <c r="E76" s="241"/>
      <c r="F76" s="241"/>
      <c r="G76" s="241"/>
      <c r="H76" s="241"/>
      <c r="I76" s="241"/>
      <c r="J76" s="241"/>
      <c r="K76" s="241"/>
      <c r="L76" s="241"/>
      <c r="M76" s="242"/>
    </row>
    <row r="77" spans="1:13" x14ac:dyDescent="0.35">
      <c r="A77" s="43" t="s">
        <v>4</v>
      </c>
      <c r="B77" s="44"/>
      <c r="C77" s="44"/>
      <c r="D77" s="44"/>
      <c r="E77" s="44"/>
      <c r="F77" s="44"/>
      <c r="G77" s="44"/>
      <c r="H77" s="44"/>
      <c r="I77" s="44"/>
      <c r="J77" s="44"/>
      <c r="K77" s="44"/>
      <c r="L77" s="273"/>
      <c r="M77" s="273"/>
    </row>
    <row r="78" spans="1:13" ht="29" x14ac:dyDescent="0.35">
      <c r="A78" s="269" t="s">
        <v>45</v>
      </c>
      <c r="B78" s="270"/>
      <c r="C78" s="270"/>
      <c r="D78" s="270"/>
      <c r="E78" s="46" t="s">
        <v>46</v>
      </c>
      <c r="F78" s="47" t="s">
        <v>47</v>
      </c>
      <c r="G78" s="8" t="s">
        <v>16</v>
      </c>
      <c r="H78" s="6" t="s">
        <v>17</v>
      </c>
      <c r="I78" s="6" t="s">
        <v>18</v>
      </c>
      <c r="J78" s="6" t="s">
        <v>19</v>
      </c>
      <c r="K78" s="6" t="s">
        <v>20</v>
      </c>
      <c r="L78" s="9" t="s">
        <v>180</v>
      </c>
      <c r="M78" s="9" t="s">
        <v>21</v>
      </c>
    </row>
    <row r="79" spans="1:13" x14ac:dyDescent="0.35">
      <c r="A79" s="227"/>
      <c r="B79" s="228"/>
      <c r="C79" s="228"/>
      <c r="D79" s="228"/>
      <c r="E79" s="99"/>
      <c r="F79" s="100"/>
      <c r="G79" s="50">
        <f t="shared" ref="G79:G83" si="9">E79*F79</f>
        <v>0</v>
      </c>
      <c r="H79" s="101">
        <v>0</v>
      </c>
      <c r="I79" s="101">
        <v>0</v>
      </c>
      <c r="J79" s="101">
        <v>0</v>
      </c>
      <c r="K79" s="101">
        <v>0</v>
      </c>
      <c r="L79" s="85">
        <f t="shared" ref="L79:M83" si="10">SUM(H79:K79)</f>
        <v>0</v>
      </c>
      <c r="M79" s="85">
        <f t="shared" si="10"/>
        <v>0</v>
      </c>
    </row>
    <row r="80" spans="1:13" x14ac:dyDescent="0.35">
      <c r="A80" s="227"/>
      <c r="B80" s="228"/>
      <c r="C80" s="228"/>
      <c r="D80" s="228"/>
      <c r="E80" s="99"/>
      <c r="F80" s="100"/>
      <c r="G80" s="50">
        <f t="shared" si="9"/>
        <v>0</v>
      </c>
      <c r="H80" s="101">
        <v>0</v>
      </c>
      <c r="I80" s="101">
        <v>0</v>
      </c>
      <c r="J80" s="101">
        <v>0</v>
      </c>
      <c r="K80" s="101">
        <v>0</v>
      </c>
      <c r="L80" s="85">
        <f t="shared" si="10"/>
        <v>0</v>
      </c>
      <c r="M80" s="85">
        <f t="shared" si="10"/>
        <v>0</v>
      </c>
    </row>
    <row r="81" spans="1:13" x14ac:dyDescent="0.35">
      <c r="A81" s="227"/>
      <c r="B81" s="228"/>
      <c r="C81" s="228"/>
      <c r="D81" s="228"/>
      <c r="E81" s="99"/>
      <c r="F81" s="100"/>
      <c r="G81" s="50">
        <f t="shared" si="9"/>
        <v>0</v>
      </c>
      <c r="H81" s="101">
        <v>0</v>
      </c>
      <c r="I81" s="101">
        <v>0</v>
      </c>
      <c r="J81" s="101">
        <v>0</v>
      </c>
      <c r="K81" s="101">
        <v>0</v>
      </c>
      <c r="L81" s="85">
        <f t="shared" si="10"/>
        <v>0</v>
      </c>
      <c r="M81" s="85">
        <f t="shared" si="10"/>
        <v>0</v>
      </c>
    </row>
    <row r="82" spans="1:13" x14ac:dyDescent="0.35">
      <c r="A82" s="227"/>
      <c r="B82" s="228"/>
      <c r="C82" s="228"/>
      <c r="D82" s="228"/>
      <c r="E82" s="99"/>
      <c r="F82" s="100"/>
      <c r="G82" s="50">
        <f t="shared" si="9"/>
        <v>0</v>
      </c>
      <c r="H82" s="101">
        <v>0</v>
      </c>
      <c r="I82" s="101">
        <v>0</v>
      </c>
      <c r="J82" s="101">
        <v>0</v>
      </c>
      <c r="K82" s="101">
        <v>0</v>
      </c>
      <c r="L82" s="85">
        <f t="shared" si="10"/>
        <v>0</v>
      </c>
      <c r="M82" s="85">
        <f t="shared" si="10"/>
        <v>0</v>
      </c>
    </row>
    <row r="83" spans="1:13" x14ac:dyDescent="0.35">
      <c r="A83" s="227"/>
      <c r="B83" s="228"/>
      <c r="C83" s="228"/>
      <c r="D83" s="228"/>
      <c r="E83" s="99"/>
      <c r="F83" s="100"/>
      <c r="G83" s="50">
        <f t="shared" si="9"/>
        <v>0</v>
      </c>
      <c r="H83" s="101">
        <v>0</v>
      </c>
      <c r="I83" s="101">
        <v>0</v>
      </c>
      <c r="J83" s="101">
        <v>0</v>
      </c>
      <c r="K83" s="101">
        <v>0</v>
      </c>
      <c r="L83" s="85">
        <f t="shared" si="10"/>
        <v>0</v>
      </c>
      <c r="M83" s="85">
        <f t="shared" si="10"/>
        <v>0</v>
      </c>
    </row>
    <row r="84" spans="1:13" ht="15" thickBot="1" x14ac:dyDescent="0.4">
      <c r="A84" s="250" t="s">
        <v>25</v>
      </c>
      <c r="B84" s="251"/>
      <c r="C84" s="251"/>
      <c r="D84" s="251"/>
      <c r="E84" s="251"/>
      <c r="F84" s="25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1" t="s">
        <v>26</v>
      </c>
      <c r="B85" s="232"/>
      <c r="C85" s="232"/>
      <c r="D85" s="232"/>
      <c r="E85" s="232"/>
      <c r="F85" s="232"/>
      <c r="G85" s="232"/>
      <c r="H85" s="232"/>
      <c r="I85" s="232"/>
      <c r="J85" s="232"/>
      <c r="K85" s="232"/>
      <c r="L85" s="232"/>
      <c r="M85" s="232"/>
    </row>
    <row r="86" spans="1:13" ht="14.5" customHeight="1" x14ac:dyDescent="0.35">
      <c r="A86" s="234"/>
      <c r="B86" s="235"/>
      <c r="C86" s="235"/>
      <c r="D86" s="235"/>
      <c r="E86" s="235"/>
      <c r="F86" s="235"/>
      <c r="G86" s="235"/>
      <c r="H86" s="235"/>
      <c r="I86" s="235"/>
      <c r="J86" s="235"/>
      <c r="K86" s="235"/>
      <c r="L86" s="235"/>
      <c r="M86" s="236"/>
    </row>
    <row r="87" spans="1:13" ht="14.5" customHeight="1" x14ac:dyDescent="0.35">
      <c r="A87" s="237"/>
      <c r="B87" s="238"/>
      <c r="C87" s="238"/>
      <c r="D87" s="238"/>
      <c r="E87" s="238"/>
      <c r="F87" s="238"/>
      <c r="G87" s="238"/>
      <c r="H87" s="238"/>
      <c r="I87" s="238"/>
      <c r="J87" s="238"/>
      <c r="K87" s="238"/>
      <c r="L87" s="238"/>
      <c r="M87" s="239"/>
    </row>
    <row r="88" spans="1:13" ht="14.5" customHeight="1" x14ac:dyDescent="0.35">
      <c r="A88" s="237"/>
      <c r="B88" s="238"/>
      <c r="C88" s="238"/>
      <c r="D88" s="238"/>
      <c r="E88" s="238"/>
      <c r="F88" s="238"/>
      <c r="G88" s="238"/>
      <c r="H88" s="238"/>
      <c r="I88" s="238"/>
      <c r="J88" s="238"/>
      <c r="K88" s="238"/>
      <c r="L88" s="238"/>
      <c r="M88" s="239"/>
    </row>
    <row r="89" spans="1:13" ht="14.5" customHeight="1" x14ac:dyDescent="0.35">
      <c r="A89" s="237"/>
      <c r="B89" s="238"/>
      <c r="C89" s="238"/>
      <c r="D89" s="238"/>
      <c r="E89" s="238"/>
      <c r="F89" s="238"/>
      <c r="G89" s="238"/>
      <c r="H89" s="238"/>
      <c r="I89" s="238"/>
      <c r="J89" s="238"/>
      <c r="K89" s="238"/>
      <c r="L89" s="238"/>
      <c r="M89" s="239"/>
    </row>
    <row r="90" spans="1:13" ht="14.5" customHeight="1" x14ac:dyDescent="0.35">
      <c r="A90" s="237"/>
      <c r="B90" s="238"/>
      <c r="C90" s="238"/>
      <c r="D90" s="238"/>
      <c r="E90" s="238"/>
      <c r="F90" s="238"/>
      <c r="G90" s="238"/>
      <c r="H90" s="238"/>
      <c r="I90" s="238"/>
      <c r="J90" s="238"/>
      <c r="K90" s="238"/>
      <c r="L90" s="238"/>
      <c r="M90" s="239"/>
    </row>
    <row r="91" spans="1:13" ht="15" customHeight="1" x14ac:dyDescent="0.35">
      <c r="A91" s="240"/>
      <c r="B91" s="241"/>
      <c r="C91" s="241"/>
      <c r="D91" s="241"/>
      <c r="E91" s="241"/>
      <c r="F91" s="241"/>
      <c r="G91" s="241"/>
      <c r="H91" s="241"/>
      <c r="I91" s="241"/>
      <c r="J91" s="241"/>
      <c r="K91" s="241"/>
      <c r="L91" s="241"/>
      <c r="M91" s="242"/>
    </row>
    <row r="92" spans="1:13" x14ac:dyDescent="0.35">
      <c r="A92" s="55" t="s">
        <v>5</v>
      </c>
      <c r="B92" s="56"/>
      <c r="C92" s="56"/>
      <c r="D92" s="56"/>
      <c r="E92" s="56"/>
      <c r="F92" s="56"/>
      <c r="G92" s="56"/>
      <c r="H92" s="56"/>
      <c r="I92" s="56"/>
      <c r="J92" s="56"/>
      <c r="K92" s="56"/>
      <c r="L92" s="57"/>
      <c r="M92" s="57"/>
    </row>
    <row r="93" spans="1:13" ht="29" x14ac:dyDescent="0.35">
      <c r="A93" s="269" t="s">
        <v>45</v>
      </c>
      <c r="B93" s="270"/>
      <c r="C93" s="270"/>
      <c r="D93" s="270"/>
      <c r="E93" s="46" t="s">
        <v>46</v>
      </c>
      <c r="F93" s="47" t="s">
        <v>47</v>
      </c>
      <c r="G93" s="8" t="s">
        <v>16</v>
      </c>
      <c r="H93" s="6" t="s">
        <v>17</v>
      </c>
      <c r="I93" s="6" t="s">
        <v>18</v>
      </c>
      <c r="J93" s="6" t="s">
        <v>19</v>
      </c>
      <c r="K93" s="6" t="s">
        <v>20</v>
      </c>
      <c r="L93" s="9" t="s">
        <v>180</v>
      </c>
      <c r="M93" s="9" t="s">
        <v>21</v>
      </c>
    </row>
    <row r="94" spans="1:13" x14ac:dyDescent="0.35">
      <c r="A94" s="227"/>
      <c r="B94" s="228"/>
      <c r="C94" s="228"/>
      <c r="D94" s="228"/>
      <c r="E94" s="99"/>
      <c r="F94" s="124"/>
      <c r="G94" s="50">
        <f>E94*F94</f>
        <v>0</v>
      </c>
      <c r="H94" s="101"/>
      <c r="I94" s="101"/>
      <c r="J94" s="101"/>
      <c r="K94" s="101"/>
      <c r="L94" s="85">
        <f t="shared" ref="L94:M107" si="12">SUM(H94:K94)</f>
        <v>0</v>
      </c>
      <c r="M94" s="85">
        <f t="shared" si="12"/>
        <v>0</v>
      </c>
    </row>
    <row r="95" spans="1:13" x14ac:dyDescent="0.35">
      <c r="A95" s="227"/>
      <c r="B95" s="228"/>
      <c r="C95" s="228"/>
      <c r="D95" s="228"/>
      <c r="E95" s="99"/>
      <c r="F95" s="124"/>
      <c r="G95" s="50">
        <f t="shared" ref="G95:G107" si="13">E95*F95</f>
        <v>0</v>
      </c>
      <c r="H95" s="101"/>
      <c r="I95" s="101"/>
      <c r="J95" s="101"/>
      <c r="K95" s="101"/>
      <c r="L95" s="85">
        <f t="shared" si="12"/>
        <v>0</v>
      </c>
      <c r="M95" s="85">
        <f t="shared" si="12"/>
        <v>0</v>
      </c>
    </row>
    <row r="96" spans="1:13" x14ac:dyDescent="0.35">
      <c r="A96" s="227"/>
      <c r="B96" s="228"/>
      <c r="C96" s="228"/>
      <c r="D96" s="228"/>
      <c r="E96" s="99"/>
      <c r="F96" s="124"/>
      <c r="G96" s="50">
        <f t="shared" si="13"/>
        <v>0</v>
      </c>
      <c r="H96" s="101"/>
      <c r="I96" s="101"/>
      <c r="J96" s="101"/>
      <c r="K96" s="101"/>
      <c r="L96" s="85">
        <f t="shared" si="12"/>
        <v>0</v>
      </c>
      <c r="M96" s="85">
        <f t="shared" si="12"/>
        <v>0</v>
      </c>
    </row>
    <row r="97" spans="1:13" x14ac:dyDescent="0.35">
      <c r="A97" s="227"/>
      <c r="B97" s="228"/>
      <c r="C97" s="228"/>
      <c r="D97" s="228"/>
      <c r="E97" s="102"/>
      <c r="F97" s="124"/>
      <c r="G97" s="50">
        <f t="shared" si="13"/>
        <v>0</v>
      </c>
      <c r="H97" s="101"/>
      <c r="I97" s="101"/>
      <c r="J97" s="101"/>
      <c r="K97" s="101"/>
      <c r="L97" s="85">
        <f t="shared" si="12"/>
        <v>0</v>
      </c>
      <c r="M97" s="85">
        <f t="shared" si="12"/>
        <v>0</v>
      </c>
    </row>
    <row r="98" spans="1:13" x14ac:dyDescent="0.35">
      <c r="A98" s="227"/>
      <c r="B98" s="228"/>
      <c r="C98" s="228"/>
      <c r="D98" s="228"/>
      <c r="E98" s="102"/>
      <c r="F98" s="124"/>
      <c r="G98" s="50">
        <f t="shared" si="13"/>
        <v>0</v>
      </c>
      <c r="H98" s="101">
        <v>0</v>
      </c>
      <c r="I98" s="101">
        <v>0</v>
      </c>
      <c r="J98" s="101">
        <v>0</v>
      </c>
      <c r="K98" s="101">
        <v>0</v>
      </c>
      <c r="L98" s="85">
        <f t="shared" si="12"/>
        <v>0</v>
      </c>
      <c r="M98" s="85">
        <f t="shared" si="12"/>
        <v>0</v>
      </c>
    </row>
    <row r="99" spans="1:13" x14ac:dyDescent="0.35">
      <c r="A99" s="227"/>
      <c r="B99" s="228"/>
      <c r="C99" s="228"/>
      <c r="D99" s="228"/>
      <c r="E99" s="99"/>
      <c r="F99" s="125"/>
      <c r="G99" s="50">
        <f t="shared" si="13"/>
        <v>0</v>
      </c>
      <c r="H99" s="101">
        <v>0</v>
      </c>
      <c r="I99" s="101">
        <v>0</v>
      </c>
      <c r="J99" s="101">
        <v>0</v>
      </c>
      <c r="K99" s="101">
        <v>0</v>
      </c>
      <c r="L99" s="85">
        <f t="shared" si="12"/>
        <v>0</v>
      </c>
      <c r="M99" s="85">
        <f t="shared" si="12"/>
        <v>0</v>
      </c>
    </row>
    <row r="100" spans="1:13" x14ac:dyDescent="0.35">
      <c r="A100" s="227"/>
      <c r="B100" s="228"/>
      <c r="C100" s="228"/>
      <c r="D100" s="228"/>
      <c r="E100" s="99"/>
      <c r="F100" s="125"/>
      <c r="G100" s="50">
        <f t="shared" si="13"/>
        <v>0</v>
      </c>
      <c r="H100" s="101">
        <v>0</v>
      </c>
      <c r="I100" s="101">
        <v>0</v>
      </c>
      <c r="J100" s="101">
        <v>0</v>
      </c>
      <c r="K100" s="101">
        <v>0</v>
      </c>
      <c r="L100" s="85">
        <f t="shared" si="12"/>
        <v>0</v>
      </c>
      <c r="M100" s="85">
        <f t="shared" si="12"/>
        <v>0</v>
      </c>
    </row>
    <row r="101" spans="1:13" x14ac:dyDescent="0.35">
      <c r="A101" s="227"/>
      <c r="B101" s="228"/>
      <c r="C101" s="228"/>
      <c r="D101" s="228"/>
      <c r="E101" s="99"/>
      <c r="F101" s="125"/>
      <c r="G101" s="50">
        <f t="shared" si="13"/>
        <v>0</v>
      </c>
      <c r="H101" s="101">
        <v>0</v>
      </c>
      <c r="I101" s="101">
        <v>0</v>
      </c>
      <c r="J101" s="101">
        <v>0</v>
      </c>
      <c r="K101" s="101">
        <v>0</v>
      </c>
      <c r="L101" s="85">
        <f t="shared" si="12"/>
        <v>0</v>
      </c>
      <c r="M101" s="85">
        <f t="shared" si="12"/>
        <v>0</v>
      </c>
    </row>
    <row r="102" spans="1:13" x14ac:dyDescent="0.35">
      <c r="A102" s="229"/>
      <c r="B102" s="268"/>
      <c r="C102" s="268"/>
      <c r="D102" s="230"/>
      <c r="E102" s="102"/>
      <c r="F102" s="124"/>
      <c r="G102" s="50">
        <f t="shared" si="13"/>
        <v>0</v>
      </c>
      <c r="H102" s="101">
        <v>0</v>
      </c>
      <c r="I102" s="101">
        <v>0</v>
      </c>
      <c r="J102" s="101">
        <v>0</v>
      </c>
      <c r="K102" s="101">
        <v>0</v>
      </c>
      <c r="L102" s="85">
        <f t="shared" si="12"/>
        <v>0</v>
      </c>
      <c r="M102" s="85">
        <f t="shared" si="12"/>
        <v>0</v>
      </c>
    </row>
    <row r="103" spans="1:13" x14ac:dyDescent="0.35">
      <c r="A103" s="229"/>
      <c r="B103" s="268"/>
      <c r="C103" s="268"/>
      <c r="D103" s="230"/>
      <c r="E103" s="102"/>
      <c r="F103" s="124"/>
      <c r="G103" s="50">
        <f t="shared" si="13"/>
        <v>0</v>
      </c>
      <c r="H103" s="101">
        <v>0</v>
      </c>
      <c r="I103" s="101">
        <v>0</v>
      </c>
      <c r="J103" s="101">
        <v>0</v>
      </c>
      <c r="K103" s="101">
        <v>0</v>
      </c>
      <c r="L103" s="85">
        <f t="shared" si="12"/>
        <v>0</v>
      </c>
      <c r="M103" s="85">
        <f t="shared" si="12"/>
        <v>0</v>
      </c>
    </row>
    <row r="104" spans="1:13" x14ac:dyDescent="0.35">
      <c r="A104" s="229"/>
      <c r="B104" s="268"/>
      <c r="C104" s="268"/>
      <c r="D104" s="230"/>
      <c r="E104" s="102"/>
      <c r="F104" s="124"/>
      <c r="G104" s="50">
        <f t="shared" si="13"/>
        <v>0</v>
      </c>
      <c r="H104" s="101">
        <v>0</v>
      </c>
      <c r="I104" s="101">
        <v>0</v>
      </c>
      <c r="J104" s="101">
        <v>0</v>
      </c>
      <c r="K104" s="101">
        <v>0</v>
      </c>
      <c r="L104" s="85">
        <f t="shared" si="12"/>
        <v>0</v>
      </c>
      <c r="M104" s="85">
        <f t="shared" si="12"/>
        <v>0</v>
      </c>
    </row>
    <row r="105" spans="1:13" x14ac:dyDescent="0.35">
      <c r="A105" s="229"/>
      <c r="B105" s="268"/>
      <c r="C105" s="268"/>
      <c r="D105" s="230"/>
      <c r="E105" s="102"/>
      <c r="F105" s="124"/>
      <c r="G105" s="50">
        <f t="shared" si="13"/>
        <v>0</v>
      </c>
      <c r="H105" s="101">
        <v>0</v>
      </c>
      <c r="I105" s="101">
        <v>0</v>
      </c>
      <c r="J105" s="101">
        <v>0</v>
      </c>
      <c r="K105" s="101">
        <v>0</v>
      </c>
      <c r="L105" s="85">
        <f t="shared" si="12"/>
        <v>0</v>
      </c>
      <c r="M105" s="85">
        <f t="shared" si="12"/>
        <v>0</v>
      </c>
    </row>
    <row r="106" spans="1:13" x14ac:dyDescent="0.35">
      <c r="A106" s="227"/>
      <c r="B106" s="228"/>
      <c r="C106" s="228"/>
      <c r="D106" s="228"/>
      <c r="E106" s="102"/>
      <c r="F106" s="124"/>
      <c r="G106" s="50">
        <f t="shared" si="13"/>
        <v>0</v>
      </c>
      <c r="H106" s="101">
        <v>0</v>
      </c>
      <c r="I106" s="101">
        <v>0</v>
      </c>
      <c r="J106" s="101">
        <v>0</v>
      </c>
      <c r="K106" s="101">
        <v>0</v>
      </c>
      <c r="L106" s="85">
        <f t="shared" si="12"/>
        <v>0</v>
      </c>
      <c r="M106" s="85">
        <f t="shared" si="12"/>
        <v>0</v>
      </c>
    </row>
    <row r="107" spans="1:13" x14ac:dyDescent="0.35">
      <c r="A107" s="227"/>
      <c r="B107" s="228"/>
      <c r="C107" s="228"/>
      <c r="D107" s="228"/>
      <c r="E107" s="102"/>
      <c r="F107" s="124"/>
      <c r="G107" s="50">
        <f t="shared" si="13"/>
        <v>0</v>
      </c>
      <c r="H107" s="101">
        <v>0</v>
      </c>
      <c r="I107" s="101">
        <v>0</v>
      </c>
      <c r="J107" s="101">
        <v>0</v>
      </c>
      <c r="K107" s="101">
        <v>0</v>
      </c>
      <c r="L107" s="85">
        <f t="shared" si="12"/>
        <v>0</v>
      </c>
      <c r="M107" s="85">
        <f t="shared" si="12"/>
        <v>0</v>
      </c>
    </row>
    <row r="108" spans="1:13" ht="15" thickBot="1" x14ac:dyDescent="0.4">
      <c r="A108" s="250" t="s">
        <v>25</v>
      </c>
      <c r="B108" s="251"/>
      <c r="C108" s="251"/>
      <c r="D108" s="251"/>
      <c r="E108" s="251"/>
      <c r="F108" s="25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1" t="s">
        <v>26</v>
      </c>
      <c r="B109" s="232"/>
      <c r="C109" s="232"/>
      <c r="D109" s="232"/>
      <c r="E109" s="232"/>
      <c r="F109" s="232"/>
      <c r="G109" s="232"/>
      <c r="H109" s="232"/>
      <c r="I109" s="232"/>
      <c r="J109" s="232"/>
      <c r="K109" s="232"/>
      <c r="L109" s="232"/>
      <c r="M109" s="232"/>
    </row>
    <row r="110" spans="1:13" ht="14.5" customHeight="1" x14ac:dyDescent="0.35">
      <c r="A110" s="234"/>
      <c r="B110" s="235"/>
      <c r="C110" s="235"/>
      <c r="D110" s="235"/>
      <c r="E110" s="235"/>
      <c r="F110" s="235"/>
      <c r="G110" s="235"/>
      <c r="H110" s="235"/>
      <c r="I110" s="235"/>
      <c r="J110" s="235"/>
      <c r="K110" s="235"/>
      <c r="L110" s="235"/>
      <c r="M110" s="236"/>
    </row>
    <row r="111" spans="1:13" ht="14.5" customHeight="1" x14ac:dyDescent="0.35">
      <c r="A111" s="237"/>
      <c r="B111" s="238"/>
      <c r="C111" s="238"/>
      <c r="D111" s="238"/>
      <c r="E111" s="238"/>
      <c r="F111" s="238"/>
      <c r="G111" s="238"/>
      <c r="H111" s="238"/>
      <c r="I111" s="238"/>
      <c r="J111" s="238"/>
      <c r="K111" s="238"/>
      <c r="L111" s="238"/>
      <c r="M111" s="239"/>
    </row>
    <row r="112" spans="1:13" ht="14.5" customHeight="1" x14ac:dyDescent="0.35">
      <c r="A112" s="237"/>
      <c r="B112" s="238"/>
      <c r="C112" s="238"/>
      <c r="D112" s="238"/>
      <c r="E112" s="238"/>
      <c r="F112" s="238"/>
      <c r="G112" s="238"/>
      <c r="H112" s="238"/>
      <c r="I112" s="238"/>
      <c r="J112" s="238"/>
      <c r="K112" s="238"/>
      <c r="L112" s="238"/>
      <c r="M112" s="239"/>
    </row>
    <row r="113" spans="1:13" ht="14.5" customHeight="1" x14ac:dyDescent="0.35">
      <c r="A113" s="237"/>
      <c r="B113" s="238"/>
      <c r="C113" s="238"/>
      <c r="D113" s="238"/>
      <c r="E113" s="238"/>
      <c r="F113" s="238"/>
      <c r="G113" s="238"/>
      <c r="H113" s="238"/>
      <c r="I113" s="238"/>
      <c r="J113" s="238"/>
      <c r="K113" s="238"/>
      <c r="L113" s="238"/>
      <c r="M113" s="239"/>
    </row>
    <row r="114" spans="1:13" ht="14.5" customHeight="1" x14ac:dyDescent="0.35">
      <c r="A114" s="237"/>
      <c r="B114" s="238"/>
      <c r="C114" s="238"/>
      <c r="D114" s="238"/>
      <c r="E114" s="238"/>
      <c r="F114" s="238"/>
      <c r="G114" s="238"/>
      <c r="H114" s="238"/>
      <c r="I114" s="238"/>
      <c r="J114" s="238"/>
      <c r="K114" s="238"/>
      <c r="L114" s="238"/>
      <c r="M114" s="239"/>
    </row>
    <row r="115" spans="1:13" ht="15" customHeight="1" x14ac:dyDescent="0.35">
      <c r="A115" s="240"/>
      <c r="B115" s="241"/>
      <c r="C115" s="241"/>
      <c r="D115" s="241"/>
      <c r="E115" s="241"/>
      <c r="F115" s="241"/>
      <c r="G115" s="241"/>
      <c r="H115" s="241"/>
      <c r="I115" s="241"/>
      <c r="J115" s="241"/>
      <c r="K115" s="241"/>
      <c r="L115" s="241"/>
      <c r="M115" s="242"/>
    </row>
    <row r="116" spans="1:13" x14ac:dyDescent="0.35">
      <c r="A116" s="55" t="s">
        <v>6</v>
      </c>
      <c r="B116" s="56"/>
      <c r="C116" s="56"/>
      <c r="D116" s="56"/>
      <c r="E116" s="56"/>
      <c r="F116" s="56"/>
      <c r="G116" s="56"/>
      <c r="H116" s="56"/>
      <c r="I116" s="56"/>
      <c r="J116" s="56"/>
      <c r="K116" s="56"/>
      <c r="L116" s="56"/>
      <c r="M116" s="56"/>
    </row>
    <row r="117" spans="1:13" ht="61" customHeight="1" x14ac:dyDescent="0.35">
      <c r="A117" s="264" t="s">
        <v>52</v>
      </c>
      <c r="B117" s="265"/>
      <c r="C117" s="261" t="s">
        <v>53</v>
      </c>
      <c r="D117" s="262"/>
      <c r="E117" s="262"/>
      <c r="F117" s="263"/>
      <c r="G117" s="6" t="s">
        <v>16</v>
      </c>
      <c r="H117" s="6" t="s">
        <v>17</v>
      </c>
      <c r="I117" s="6" t="s">
        <v>18</v>
      </c>
      <c r="J117" s="6" t="s">
        <v>19</v>
      </c>
      <c r="K117" s="6" t="s">
        <v>20</v>
      </c>
      <c r="L117" s="9" t="s">
        <v>180</v>
      </c>
      <c r="M117" s="9" t="s">
        <v>21</v>
      </c>
    </row>
    <row r="118" spans="1:13" x14ac:dyDescent="0.35">
      <c r="A118" s="257"/>
      <c r="B118" s="258"/>
      <c r="C118" s="259"/>
      <c r="D118" s="260"/>
      <c r="E118" s="260"/>
      <c r="F118" s="258"/>
      <c r="G118" s="104">
        <v>0</v>
      </c>
      <c r="H118" s="104">
        <v>0</v>
      </c>
      <c r="I118" s="104">
        <v>0</v>
      </c>
      <c r="J118" s="104"/>
      <c r="K118" s="104">
        <v>0</v>
      </c>
      <c r="L118" s="28">
        <f t="shared" ref="L118:M126" si="15">SUM(H118:K118)</f>
        <v>0</v>
      </c>
      <c r="M118" s="28">
        <f t="shared" si="15"/>
        <v>0</v>
      </c>
    </row>
    <row r="119" spans="1:13" x14ac:dyDescent="0.35">
      <c r="A119" s="266"/>
      <c r="B119" s="267"/>
      <c r="C119" s="259"/>
      <c r="D119" s="260"/>
      <c r="E119" s="260"/>
      <c r="F119" s="258"/>
      <c r="G119" s="104">
        <v>0</v>
      </c>
      <c r="H119" s="104"/>
      <c r="I119" s="104">
        <v>0</v>
      </c>
      <c r="J119" s="104"/>
      <c r="K119" s="104">
        <v>0</v>
      </c>
      <c r="L119" s="28">
        <f t="shared" si="15"/>
        <v>0</v>
      </c>
      <c r="M119" s="28">
        <f t="shared" si="15"/>
        <v>0</v>
      </c>
    </row>
    <row r="120" spans="1:13" x14ac:dyDescent="0.35">
      <c r="A120" s="257"/>
      <c r="B120" s="258"/>
      <c r="C120" s="259"/>
      <c r="D120" s="260"/>
      <c r="E120" s="260"/>
      <c r="F120" s="258"/>
      <c r="G120" s="104">
        <v>0</v>
      </c>
      <c r="H120" s="104">
        <v>0</v>
      </c>
      <c r="I120" s="104">
        <v>0</v>
      </c>
      <c r="J120" s="104">
        <v>0</v>
      </c>
      <c r="K120" s="104">
        <v>0</v>
      </c>
      <c r="L120" s="28">
        <f t="shared" si="15"/>
        <v>0</v>
      </c>
      <c r="M120" s="28">
        <f t="shared" si="15"/>
        <v>0</v>
      </c>
    </row>
    <row r="121" spans="1:13" x14ac:dyDescent="0.35">
      <c r="A121" s="257"/>
      <c r="B121" s="258"/>
      <c r="C121" s="259"/>
      <c r="D121" s="260"/>
      <c r="E121" s="260"/>
      <c r="F121" s="258"/>
      <c r="G121" s="104">
        <v>0</v>
      </c>
      <c r="H121" s="104">
        <v>0</v>
      </c>
      <c r="I121" s="104">
        <v>0</v>
      </c>
      <c r="J121" s="104">
        <v>0</v>
      </c>
      <c r="K121" s="104">
        <v>0</v>
      </c>
      <c r="L121" s="28">
        <f t="shared" si="15"/>
        <v>0</v>
      </c>
      <c r="M121" s="28">
        <f t="shared" si="15"/>
        <v>0</v>
      </c>
    </row>
    <row r="122" spans="1:13" x14ac:dyDescent="0.35">
      <c r="A122" s="257"/>
      <c r="B122" s="258"/>
      <c r="C122" s="259"/>
      <c r="D122" s="260"/>
      <c r="E122" s="260"/>
      <c r="F122" s="258"/>
      <c r="G122" s="104">
        <v>0</v>
      </c>
      <c r="H122" s="104">
        <v>0</v>
      </c>
      <c r="I122" s="104">
        <v>0</v>
      </c>
      <c r="J122" s="104">
        <v>0</v>
      </c>
      <c r="K122" s="104">
        <v>0</v>
      </c>
      <c r="L122" s="28">
        <f t="shared" si="15"/>
        <v>0</v>
      </c>
      <c r="M122" s="28">
        <f t="shared" si="15"/>
        <v>0</v>
      </c>
    </row>
    <row r="123" spans="1:13" x14ac:dyDescent="0.35">
      <c r="A123" s="257"/>
      <c r="B123" s="258"/>
      <c r="C123" s="259"/>
      <c r="D123" s="260"/>
      <c r="E123" s="260"/>
      <c r="F123" s="258"/>
      <c r="G123" s="104">
        <v>0</v>
      </c>
      <c r="H123" s="104">
        <v>0</v>
      </c>
      <c r="I123" s="104">
        <v>0</v>
      </c>
      <c r="J123" s="104">
        <v>0</v>
      </c>
      <c r="K123" s="104">
        <v>0</v>
      </c>
      <c r="L123" s="28">
        <f t="shared" si="15"/>
        <v>0</v>
      </c>
      <c r="M123" s="28">
        <f t="shared" si="15"/>
        <v>0</v>
      </c>
    </row>
    <row r="124" spans="1:13" x14ac:dyDescent="0.35">
      <c r="A124" s="257"/>
      <c r="B124" s="258"/>
      <c r="C124" s="259"/>
      <c r="D124" s="260"/>
      <c r="E124" s="260"/>
      <c r="F124" s="258"/>
      <c r="G124" s="104">
        <v>0</v>
      </c>
      <c r="H124" s="104">
        <v>0</v>
      </c>
      <c r="I124" s="104">
        <v>0</v>
      </c>
      <c r="J124" s="104">
        <v>0</v>
      </c>
      <c r="K124" s="104">
        <v>0</v>
      </c>
      <c r="L124" s="28">
        <f t="shared" si="15"/>
        <v>0</v>
      </c>
      <c r="M124" s="28">
        <f t="shared" si="15"/>
        <v>0</v>
      </c>
    </row>
    <row r="125" spans="1:13" x14ac:dyDescent="0.35">
      <c r="A125" s="257"/>
      <c r="B125" s="258"/>
      <c r="C125" s="259"/>
      <c r="D125" s="260"/>
      <c r="E125" s="260"/>
      <c r="F125" s="258"/>
      <c r="G125" s="104">
        <v>0</v>
      </c>
      <c r="H125" s="104">
        <v>0</v>
      </c>
      <c r="I125" s="104">
        <v>0</v>
      </c>
      <c r="J125" s="104">
        <v>0</v>
      </c>
      <c r="K125" s="104">
        <v>0</v>
      </c>
      <c r="L125" s="28">
        <f t="shared" si="15"/>
        <v>0</v>
      </c>
      <c r="M125" s="28">
        <f t="shared" si="15"/>
        <v>0</v>
      </c>
    </row>
    <row r="126" spans="1:13" x14ac:dyDescent="0.35">
      <c r="A126" s="257"/>
      <c r="B126" s="258"/>
      <c r="C126" s="259"/>
      <c r="D126" s="260"/>
      <c r="E126" s="260"/>
      <c r="F126" s="258"/>
      <c r="G126" s="104">
        <v>0</v>
      </c>
      <c r="H126" s="104">
        <v>0</v>
      </c>
      <c r="I126" s="104">
        <v>0</v>
      </c>
      <c r="J126" s="104">
        <v>0</v>
      </c>
      <c r="K126" s="104">
        <v>0</v>
      </c>
      <c r="L126" s="28">
        <f t="shared" si="15"/>
        <v>0</v>
      </c>
      <c r="M126" s="28">
        <f t="shared" si="15"/>
        <v>0</v>
      </c>
    </row>
    <row r="127" spans="1:13" ht="15" thickBot="1" x14ac:dyDescent="0.4">
      <c r="A127" s="250" t="s">
        <v>25</v>
      </c>
      <c r="B127" s="251"/>
      <c r="C127" s="251"/>
      <c r="D127" s="251"/>
      <c r="E127" s="251"/>
      <c r="F127" s="25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1" t="s">
        <v>26</v>
      </c>
      <c r="B128" s="232"/>
      <c r="C128" s="232"/>
      <c r="D128" s="232"/>
      <c r="E128" s="232"/>
      <c r="F128" s="232"/>
      <c r="G128" s="232"/>
      <c r="H128" s="232"/>
      <c r="I128" s="232"/>
      <c r="J128" s="232"/>
      <c r="K128" s="232"/>
      <c r="L128" s="232"/>
      <c r="M128" s="232"/>
    </row>
    <row r="129" spans="1:13" ht="14.5" customHeight="1" x14ac:dyDescent="0.35">
      <c r="A129" s="234"/>
      <c r="B129" s="235"/>
      <c r="C129" s="235"/>
      <c r="D129" s="235"/>
      <c r="E129" s="235"/>
      <c r="F129" s="235"/>
      <c r="G129" s="235"/>
      <c r="H129" s="235"/>
      <c r="I129" s="235"/>
      <c r="J129" s="235"/>
      <c r="K129" s="235"/>
      <c r="L129" s="235"/>
      <c r="M129" s="236"/>
    </row>
    <row r="130" spans="1:13" ht="14.5" customHeight="1" x14ac:dyDescent="0.35">
      <c r="A130" s="237"/>
      <c r="B130" s="238"/>
      <c r="C130" s="238"/>
      <c r="D130" s="238"/>
      <c r="E130" s="238"/>
      <c r="F130" s="238"/>
      <c r="G130" s="238"/>
      <c r="H130" s="238"/>
      <c r="I130" s="238"/>
      <c r="J130" s="238"/>
      <c r="K130" s="238"/>
      <c r="L130" s="238"/>
      <c r="M130" s="239"/>
    </row>
    <row r="131" spans="1:13" ht="14.5" customHeight="1" x14ac:dyDescent="0.35">
      <c r="A131" s="237"/>
      <c r="B131" s="238"/>
      <c r="C131" s="238"/>
      <c r="D131" s="238"/>
      <c r="E131" s="238"/>
      <c r="F131" s="238"/>
      <c r="G131" s="238"/>
      <c r="H131" s="238"/>
      <c r="I131" s="238"/>
      <c r="J131" s="238"/>
      <c r="K131" s="238"/>
      <c r="L131" s="238"/>
      <c r="M131" s="239"/>
    </row>
    <row r="132" spans="1:13" ht="14.5" customHeight="1" x14ac:dyDescent="0.35">
      <c r="A132" s="237"/>
      <c r="B132" s="238"/>
      <c r="C132" s="238"/>
      <c r="D132" s="238"/>
      <c r="E132" s="238"/>
      <c r="F132" s="238"/>
      <c r="G132" s="238"/>
      <c r="H132" s="238"/>
      <c r="I132" s="238"/>
      <c r="J132" s="238"/>
      <c r="K132" s="238"/>
      <c r="L132" s="238"/>
      <c r="M132" s="239"/>
    </row>
    <row r="133" spans="1:13" ht="14.5" customHeight="1" x14ac:dyDescent="0.35">
      <c r="A133" s="237"/>
      <c r="B133" s="238"/>
      <c r="C133" s="238"/>
      <c r="D133" s="238"/>
      <c r="E133" s="238"/>
      <c r="F133" s="238"/>
      <c r="G133" s="238"/>
      <c r="H133" s="238"/>
      <c r="I133" s="238"/>
      <c r="J133" s="238"/>
      <c r="K133" s="238"/>
      <c r="L133" s="238"/>
      <c r="M133" s="239"/>
    </row>
    <row r="134" spans="1:13" ht="15" customHeight="1" x14ac:dyDescent="0.35">
      <c r="A134" s="240"/>
      <c r="B134" s="241"/>
      <c r="C134" s="241"/>
      <c r="D134" s="241"/>
      <c r="E134" s="241"/>
      <c r="F134" s="241"/>
      <c r="G134" s="241"/>
      <c r="H134" s="241"/>
      <c r="I134" s="241"/>
      <c r="J134" s="241"/>
      <c r="K134" s="241"/>
      <c r="L134" s="241"/>
      <c r="M134" s="242"/>
    </row>
    <row r="135" spans="1:13" x14ac:dyDescent="0.35">
      <c r="A135" s="55" t="s">
        <v>7</v>
      </c>
      <c r="B135" s="56"/>
      <c r="C135" s="56"/>
      <c r="D135" s="56"/>
      <c r="E135" s="56"/>
      <c r="F135" s="56"/>
      <c r="G135" s="56"/>
      <c r="H135" s="56"/>
      <c r="I135" s="56"/>
      <c r="J135" s="56"/>
      <c r="K135" s="56"/>
      <c r="L135" s="57"/>
      <c r="M135" s="57"/>
    </row>
    <row r="136" spans="1:13" ht="80.5" customHeight="1" x14ac:dyDescent="0.35">
      <c r="A136" s="253" t="s">
        <v>57</v>
      </c>
      <c r="B136" s="254"/>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55" t="s">
        <v>170</v>
      </c>
      <c r="B137" s="256"/>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27" t="s">
        <v>171</v>
      </c>
      <c r="B138" s="228"/>
      <c r="C138" s="99"/>
      <c r="D138" s="128"/>
      <c r="E138" s="106"/>
      <c r="F138" s="103"/>
      <c r="G138" s="50">
        <f t="shared" si="17"/>
        <v>0</v>
      </c>
      <c r="H138" s="105"/>
      <c r="I138" s="105">
        <v>0</v>
      </c>
      <c r="J138" s="105">
        <v>0</v>
      </c>
      <c r="K138" s="105">
        <v>0</v>
      </c>
      <c r="L138" s="28">
        <f t="shared" si="18"/>
        <v>0</v>
      </c>
      <c r="M138" s="28">
        <f t="shared" si="18"/>
        <v>0</v>
      </c>
    </row>
    <row r="139" spans="1:13" x14ac:dyDescent="0.35">
      <c r="A139" s="227" t="s">
        <v>172</v>
      </c>
      <c r="B139" s="228"/>
      <c r="C139" s="99"/>
      <c r="D139" s="99"/>
      <c r="E139" s="106"/>
      <c r="F139" s="103"/>
      <c r="G139" s="50">
        <f t="shared" si="17"/>
        <v>0</v>
      </c>
      <c r="H139" s="105"/>
      <c r="I139" s="105">
        <v>0</v>
      </c>
      <c r="J139" s="105">
        <v>0</v>
      </c>
      <c r="K139" s="105">
        <v>0</v>
      </c>
      <c r="L139" s="28">
        <f t="shared" si="18"/>
        <v>0</v>
      </c>
      <c r="M139" s="28">
        <f t="shared" si="18"/>
        <v>0</v>
      </c>
    </row>
    <row r="140" spans="1:13" x14ac:dyDescent="0.35">
      <c r="A140" s="227" t="s">
        <v>173</v>
      </c>
      <c r="B140" s="228"/>
      <c r="C140" s="99"/>
      <c r="D140" s="99"/>
      <c r="E140" s="105"/>
      <c r="F140" s="103"/>
      <c r="G140" s="50">
        <f t="shared" si="17"/>
        <v>0</v>
      </c>
      <c r="H140" s="105"/>
      <c r="I140" s="105">
        <v>0</v>
      </c>
      <c r="J140" s="105">
        <v>0</v>
      </c>
      <c r="K140" s="105">
        <v>0</v>
      </c>
      <c r="L140" s="28">
        <f t="shared" si="18"/>
        <v>0</v>
      </c>
      <c r="M140" s="28">
        <f t="shared" si="18"/>
        <v>0</v>
      </c>
    </row>
    <row r="141" spans="1:13" x14ac:dyDescent="0.35">
      <c r="A141" s="227" t="s">
        <v>174</v>
      </c>
      <c r="B141" s="228"/>
      <c r="C141" s="99"/>
      <c r="D141" s="99"/>
      <c r="E141" s="105"/>
      <c r="F141" s="103"/>
      <c r="G141" s="50">
        <f t="shared" si="17"/>
        <v>0</v>
      </c>
      <c r="H141" s="105"/>
      <c r="I141" s="105">
        <v>0</v>
      </c>
      <c r="J141" s="105">
        <v>0</v>
      </c>
      <c r="K141" s="105">
        <v>0</v>
      </c>
      <c r="L141" s="28">
        <f t="shared" si="18"/>
        <v>0</v>
      </c>
      <c r="M141" s="28">
        <f t="shared" si="18"/>
        <v>0</v>
      </c>
    </row>
    <row r="142" spans="1:13" x14ac:dyDescent="0.35">
      <c r="A142" s="227" t="s">
        <v>175</v>
      </c>
      <c r="B142" s="228"/>
      <c r="C142" s="99"/>
      <c r="D142" s="99"/>
      <c r="E142" s="105"/>
      <c r="F142" s="103"/>
      <c r="G142" s="50">
        <f t="shared" si="17"/>
        <v>0</v>
      </c>
      <c r="H142" s="105"/>
      <c r="I142" s="105">
        <v>0</v>
      </c>
      <c r="J142" s="105">
        <v>0</v>
      </c>
      <c r="K142" s="105">
        <v>0</v>
      </c>
      <c r="L142" s="28">
        <f t="shared" si="18"/>
        <v>0</v>
      </c>
      <c r="M142" s="28">
        <f t="shared" si="18"/>
        <v>0</v>
      </c>
    </row>
    <row r="143" spans="1:13" x14ac:dyDescent="0.35">
      <c r="A143" s="227" t="s">
        <v>176</v>
      </c>
      <c r="B143" s="228"/>
      <c r="C143" s="99"/>
      <c r="D143" s="99"/>
      <c r="E143" s="105"/>
      <c r="F143" s="103"/>
      <c r="G143" s="50">
        <f t="shared" si="17"/>
        <v>0</v>
      </c>
      <c r="H143" s="105"/>
      <c r="I143" s="105">
        <v>0</v>
      </c>
      <c r="J143" s="105">
        <v>0</v>
      </c>
      <c r="K143" s="105">
        <v>0</v>
      </c>
      <c r="L143" s="28">
        <f t="shared" si="18"/>
        <v>0</v>
      </c>
      <c r="M143" s="28">
        <f t="shared" si="18"/>
        <v>0</v>
      </c>
    </row>
    <row r="144" spans="1:13" x14ac:dyDescent="0.35">
      <c r="A144" s="227" t="s">
        <v>169</v>
      </c>
      <c r="B144" s="228"/>
      <c r="C144" s="102"/>
      <c r="D144" s="102"/>
      <c r="E144" s="105"/>
      <c r="F144" s="103"/>
      <c r="G144" s="50">
        <f t="shared" si="17"/>
        <v>0</v>
      </c>
      <c r="H144" s="105"/>
      <c r="I144" s="105">
        <v>0</v>
      </c>
      <c r="J144" s="105">
        <v>0</v>
      </c>
      <c r="K144" s="105">
        <v>0</v>
      </c>
      <c r="L144" s="28">
        <f t="shared" si="18"/>
        <v>0</v>
      </c>
      <c r="M144" s="28">
        <f t="shared" si="18"/>
        <v>0</v>
      </c>
    </row>
    <row r="145" spans="1:24" x14ac:dyDescent="0.35">
      <c r="A145" s="229" t="s">
        <v>177</v>
      </c>
      <c r="B145" s="230"/>
      <c r="C145" s="102"/>
      <c r="D145" s="102"/>
      <c r="E145" s="105"/>
      <c r="F145" s="103"/>
      <c r="G145" s="50">
        <f t="shared" si="17"/>
        <v>0</v>
      </c>
      <c r="H145" s="105"/>
      <c r="I145" s="105">
        <v>0</v>
      </c>
      <c r="J145" s="105">
        <v>0</v>
      </c>
      <c r="K145" s="105">
        <v>0</v>
      </c>
      <c r="L145" s="28">
        <f t="shared" si="18"/>
        <v>0</v>
      </c>
      <c r="M145" s="28">
        <f t="shared" si="18"/>
        <v>0</v>
      </c>
    </row>
    <row r="146" spans="1:24" x14ac:dyDescent="0.35">
      <c r="A146" s="227" t="s">
        <v>178</v>
      </c>
      <c r="B146" s="228"/>
      <c r="C146" s="102"/>
      <c r="D146" s="102"/>
      <c r="E146" s="105"/>
      <c r="F146" s="103"/>
      <c r="G146" s="50">
        <f t="shared" si="17"/>
        <v>0</v>
      </c>
      <c r="H146" s="105"/>
      <c r="I146" s="105">
        <v>0</v>
      </c>
      <c r="J146" s="105">
        <v>0</v>
      </c>
      <c r="K146" s="105">
        <v>0</v>
      </c>
      <c r="L146" s="28">
        <f t="shared" si="18"/>
        <v>0</v>
      </c>
      <c r="M146" s="28">
        <f t="shared" si="18"/>
        <v>0</v>
      </c>
    </row>
    <row r="147" spans="1:24" x14ac:dyDescent="0.35">
      <c r="A147" s="227" t="s">
        <v>179</v>
      </c>
      <c r="B147" s="228"/>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50" t="s">
        <v>25</v>
      </c>
      <c r="B148" s="251"/>
      <c r="C148" s="251"/>
      <c r="D148" s="251"/>
      <c r="E148" s="251"/>
      <c r="F148" s="252"/>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1" t="s">
        <v>26</v>
      </c>
      <c r="B149" s="232"/>
      <c r="C149" s="232"/>
      <c r="D149" s="232"/>
      <c r="E149" s="232"/>
      <c r="F149" s="232"/>
      <c r="G149" s="232"/>
      <c r="H149" s="232"/>
      <c r="I149" s="232"/>
      <c r="J149" s="232"/>
      <c r="K149" s="232"/>
      <c r="L149" s="232"/>
      <c r="M149" s="232"/>
    </row>
    <row r="150" spans="1:24" ht="14.5" customHeight="1" x14ac:dyDescent="0.35">
      <c r="A150" s="234"/>
      <c r="B150" s="235"/>
      <c r="C150" s="235"/>
      <c r="D150" s="235"/>
      <c r="E150" s="235"/>
      <c r="F150" s="235"/>
      <c r="G150" s="235"/>
      <c r="H150" s="235"/>
      <c r="I150" s="235"/>
      <c r="J150" s="235"/>
      <c r="K150" s="235"/>
      <c r="L150" s="235"/>
      <c r="M150" s="236"/>
    </row>
    <row r="151" spans="1:24" ht="14.5" customHeight="1" x14ac:dyDescent="0.35">
      <c r="A151" s="237"/>
      <c r="B151" s="238"/>
      <c r="C151" s="238"/>
      <c r="D151" s="238"/>
      <c r="E151" s="238"/>
      <c r="F151" s="238"/>
      <c r="G151" s="238"/>
      <c r="H151" s="238"/>
      <c r="I151" s="238"/>
      <c r="J151" s="238"/>
      <c r="K151" s="238"/>
      <c r="L151" s="238"/>
      <c r="M151" s="239"/>
    </row>
    <row r="152" spans="1:24" ht="14.5" customHeight="1" x14ac:dyDescent="0.35">
      <c r="A152" s="237"/>
      <c r="B152" s="238"/>
      <c r="C152" s="238"/>
      <c r="D152" s="238"/>
      <c r="E152" s="238"/>
      <c r="F152" s="238"/>
      <c r="G152" s="238"/>
      <c r="H152" s="238"/>
      <c r="I152" s="238"/>
      <c r="J152" s="238"/>
      <c r="K152" s="238"/>
      <c r="L152" s="238"/>
      <c r="M152" s="239"/>
    </row>
    <row r="153" spans="1:24" ht="14.5" customHeight="1" x14ac:dyDescent="0.35">
      <c r="A153" s="237"/>
      <c r="B153" s="238"/>
      <c r="C153" s="238"/>
      <c r="D153" s="238"/>
      <c r="E153" s="238"/>
      <c r="F153" s="238"/>
      <c r="G153" s="238"/>
      <c r="H153" s="238"/>
      <c r="I153" s="238"/>
      <c r="J153" s="238"/>
      <c r="K153" s="238"/>
      <c r="L153" s="238"/>
      <c r="M153" s="239"/>
    </row>
    <row r="154" spans="1:24" ht="14.5" customHeight="1" x14ac:dyDescent="0.35">
      <c r="A154" s="237"/>
      <c r="B154" s="238"/>
      <c r="C154" s="238"/>
      <c r="D154" s="238"/>
      <c r="E154" s="238"/>
      <c r="F154" s="238"/>
      <c r="G154" s="238"/>
      <c r="H154" s="238"/>
      <c r="I154" s="238"/>
      <c r="J154" s="238"/>
      <c r="K154" s="238"/>
      <c r="L154" s="238"/>
      <c r="M154" s="239"/>
    </row>
    <row r="155" spans="1:24" ht="15" customHeight="1" x14ac:dyDescent="0.35">
      <c r="A155" s="240"/>
      <c r="B155" s="241"/>
      <c r="C155" s="241"/>
      <c r="D155" s="241"/>
      <c r="E155" s="241"/>
      <c r="F155" s="241"/>
      <c r="G155" s="241"/>
      <c r="H155" s="241"/>
      <c r="I155" s="241"/>
      <c r="J155" s="241"/>
      <c r="K155" s="241"/>
      <c r="L155" s="241"/>
      <c r="M155" s="242"/>
    </row>
    <row r="156" spans="1:24" x14ac:dyDescent="0.35">
      <c r="A156" s="231" t="s">
        <v>70</v>
      </c>
      <c r="B156" s="232"/>
      <c r="C156" s="232"/>
      <c r="D156" s="232"/>
      <c r="E156" s="232"/>
      <c r="F156" s="232"/>
      <c r="G156" s="232"/>
      <c r="H156" s="232"/>
      <c r="I156" s="232"/>
      <c r="J156" s="232"/>
      <c r="K156" s="232"/>
      <c r="L156" s="232"/>
      <c r="M156" s="232"/>
    </row>
    <row r="157" spans="1:24" ht="29" x14ac:dyDescent="0.35">
      <c r="A157" s="248" t="s">
        <v>71</v>
      </c>
      <c r="B157" s="249"/>
      <c r="C157" s="249"/>
      <c r="D157" s="249"/>
      <c r="E157" s="154" t="s">
        <v>27</v>
      </c>
      <c r="F157" s="154" t="s">
        <v>72</v>
      </c>
      <c r="G157" s="154" t="s">
        <v>107</v>
      </c>
      <c r="H157" s="158"/>
      <c r="I157" s="158"/>
      <c r="J157" s="158"/>
      <c r="K157" s="158"/>
      <c r="L157" s="154" t="s">
        <v>181</v>
      </c>
      <c r="M157" s="154" t="s">
        <v>17</v>
      </c>
    </row>
    <row r="158" spans="1:24" x14ac:dyDescent="0.35">
      <c r="A158" s="243" t="s">
        <v>73</v>
      </c>
      <c r="B158" s="244"/>
      <c r="C158" s="244"/>
      <c r="D158" s="244"/>
      <c r="E158" s="110"/>
      <c r="F158" s="109"/>
      <c r="G158" s="157">
        <f>E158*F158</f>
        <v>0</v>
      </c>
      <c r="H158" s="159"/>
      <c r="I158" s="159"/>
      <c r="J158" s="159"/>
      <c r="K158" s="159"/>
      <c r="L158" s="154"/>
      <c r="M158" s="155">
        <f>SUM(I158:L158)</f>
        <v>0</v>
      </c>
    </row>
    <row r="159" spans="1:24" x14ac:dyDescent="0.35">
      <c r="A159" s="245" t="s">
        <v>25</v>
      </c>
      <c r="B159" s="246"/>
      <c r="C159" s="246"/>
      <c r="D159" s="246"/>
      <c r="E159" s="247"/>
      <c r="F159" s="247"/>
      <c r="G159" s="246"/>
      <c r="H159" s="247"/>
      <c r="I159" s="247"/>
      <c r="J159" s="247"/>
      <c r="K159" s="247"/>
      <c r="L159" s="156">
        <f>L158</f>
        <v>0</v>
      </c>
      <c r="M159" s="86">
        <f>M158</f>
        <v>0</v>
      </c>
    </row>
    <row r="160" spans="1:24" x14ac:dyDescent="0.35">
      <c r="A160" s="231" t="s">
        <v>26</v>
      </c>
      <c r="B160" s="232"/>
      <c r="C160" s="232"/>
      <c r="D160" s="232"/>
      <c r="E160" s="232"/>
      <c r="F160" s="232"/>
      <c r="G160" s="232"/>
      <c r="H160" s="232"/>
      <c r="I160" s="232"/>
      <c r="J160" s="232"/>
      <c r="K160" s="232"/>
      <c r="L160" s="233"/>
      <c r="M160" s="55"/>
      <c r="O160" s="166"/>
      <c r="P160" s="166"/>
      <c r="Q160" s="166"/>
      <c r="R160" s="166"/>
      <c r="S160" s="166"/>
      <c r="T160" s="166"/>
      <c r="U160" s="166"/>
      <c r="V160" s="166"/>
      <c r="W160" s="166"/>
      <c r="X160" s="167"/>
    </row>
    <row r="161" spans="1:13" ht="14.5" customHeight="1" x14ac:dyDescent="0.35">
      <c r="A161" s="234"/>
      <c r="B161" s="235"/>
      <c r="C161" s="235"/>
      <c r="D161" s="235"/>
      <c r="E161" s="235"/>
      <c r="F161" s="235"/>
      <c r="G161" s="235"/>
      <c r="H161" s="235"/>
      <c r="I161" s="235"/>
      <c r="J161" s="235"/>
      <c r="K161" s="235"/>
      <c r="L161" s="235"/>
      <c r="M161" s="236"/>
    </row>
    <row r="162" spans="1:13" ht="14.5" customHeight="1" x14ac:dyDescent="0.35">
      <c r="A162" s="237"/>
      <c r="B162" s="238"/>
      <c r="C162" s="238"/>
      <c r="D162" s="238"/>
      <c r="E162" s="238"/>
      <c r="F162" s="238"/>
      <c r="G162" s="238"/>
      <c r="H162" s="238"/>
      <c r="I162" s="238"/>
      <c r="J162" s="238"/>
      <c r="K162" s="238"/>
      <c r="L162" s="238"/>
      <c r="M162" s="239"/>
    </row>
    <row r="163" spans="1:13" ht="14.5" customHeight="1" x14ac:dyDescent="0.35">
      <c r="A163" s="237"/>
      <c r="B163" s="238"/>
      <c r="C163" s="238"/>
      <c r="D163" s="238"/>
      <c r="E163" s="238"/>
      <c r="F163" s="238"/>
      <c r="G163" s="238"/>
      <c r="H163" s="238"/>
      <c r="I163" s="238"/>
      <c r="J163" s="238"/>
      <c r="K163" s="238"/>
      <c r="L163" s="238"/>
      <c r="M163" s="239"/>
    </row>
    <row r="164" spans="1:13" ht="14.5" customHeight="1" x14ac:dyDescent="0.35">
      <c r="A164" s="237"/>
      <c r="B164" s="238"/>
      <c r="C164" s="238"/>
      <c r="D164" s="238"/>
      <c r="E164" s="238"/>
      <c r="F164" s="238"/>
      <c r="G164" s="238"/>
      <c r="H164" s="238"/>
      <c r="I164" s="238"/>
      <c r="J164" s="238"/>
      <c r="K164" s="238"/>
      <c r="L164" s="238"/>
      <c r="M164" s="239"/>
    </row>
    <row r="165" spans="1:13" ht="14.5" customHeight="1" x14ac:dyDescent="0.35">
      <c r="A165" s="237"/>
      <c r="B165" s="238"/>
      <c r="C165" s="238"/>
      <c r="D165" s="238"/>
      <c r="E165" s="238"/>
      <c r="F165" s="238"/>
      <c r="G165" s="238"/>
      <c r="H165" s="238"/>
      <c r="I165" s="238"/>
      <c r="J165" s="238"/>
      <c r="K165" s="238"/>
      <c r="L165" s="238"/>
      <c r="M165" s="239"/>
    </row>
    <row r="166" spans="1:13" ht="15" customHeight="1" x14ac:dyDescent="0.35">
      <c r="A166" s="240"/>
      <c r="B166" s="241"/>
      <c r="C166" s="241"/>
      <c r="D166" s="241"/>
      <c r="E166" s="241"/>
      <c r="F166" s="241"/>
      <c r="G166" s="241"/>
      <c r="H166" s="241"/>
      <c r="I166" s="241"/>
      <c r="J166" s="241"/>
      <c r="K166" s="241"/>
      <c r="L166" s="241"/>
      <c r="M166" s="242"/>
    </row>
  </sheetData>
  <sheetProtection selectLockedCells="1"/>
  <mergeCells count="107">
    <mergeCell ref="A158:D158"/>
    <mergeCell ref="A159:K159"/>
    <mergeCell ref="A160:L160"/>
    <mergeCell ref="A161:M166"/>
    <mergeCell ref="A147:B147"/>
    <mergeCell ref="A148:F148"/>
    <mergeCell ref="A149:M149"/>
    <mergeCell ref="A150:M155"/>
    <mergeCell ref="A156:M156"/>
    <mergeCell ref="A157:D157"/>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03:D103"/>
    <mergeCell ref="A104:D104"/>
    <mergeCell ref="A105:D105"/>
    <mergeCell ref="A106:D106"/>
    <mergeCell ref="A107:D107"/>
    <mergeCell ref="A108:F108"/>
    <mergeCell ref="A97:D97"/>
    <mergeCell ref="A98:D98"/>
    <mergeCell ref="A99:D99"/>
    <mergeCell ref="A100:D100"/>
    <mergeCell ref="A101:D101"/>
    <mergeCell ref="A102:D102"/>
    <mergeCell ref="A85:M85"/>
    <mergeCell ref="A86:M91"/>
    <mergeCell ref="A93:D93"/>
    <mergeCell ref="A94:D94"/>
    <mergeCell ref="A95:D95"/>
    <mergeCell ref="A96:D96"/>
    <mergeCell ref="A79:D79"/>
    <mergeCell ref="A80:D80"/>
    <mergeCell ref="A81:D81"/>
    <mergeCell ref="A82:D82"/>
    <mergeCell ref="A83:D83"/>
    <mergeCell ref="A84:F84"/>
    <mergeCell ref="A40:M45"/>
    <mergeCell ref="A46:M46"/>
    <mergeCell ref="A70:M70"/>
    <mergeCell ref="A71:M76"/>
    <mergeCell ref="L77:M77"/>
    <mergeCell ref="A78:D78"/>
    <mergeCell ref="A36:C36"/>
    <mergeCell ref="D36:E36"/>
    <mergeCell ref="A37:C37"/>
    <mergeCell ref="D37:E37"/>
    <mergeCell ref="A38:F38"/>
    <mergeCell ref="A39:M39"/>
    <mergeCell ref="A33:C33"/>
    <mergeCell ref="D33:E33"/>
    <mergeCell ref="A34:C34"/>
    <mergeCell ref="D34:E34"/>
    <mergeCell ref="A35:C35"/>
    <mergeCell ref="D35:E35"/>
    <mergeCell ref="A30:C30"/>
    <mergeCell ref="D30:E30"/>
    <mergeCell ref="A31:C31"/>
    <mergeCell ref="D31:E31"/>
    <mergeCell ref="A32:C32"/>
    <mergeCell ref="D32:E32"/>
    <mergeCell ref="A20:M25"/>
    <mergeCell ref="A27:C27"/>
    <mergeCell ref="D27:E27"/>
    <mergeCell ref="A28:C28"/>
    <mergeCell ref="D28:E28"/>
    <mergeCell ref="A29:C29"/>
    <mergeCell ref="D29:E29"/>
    <mergeCell ref="A1:M1"/>
    <mergeCell ref="B2:I2"/>
    <mergeCell ref="A5:L5"/>
    <mergeCell ref="A6:M6"/>
    <mergeCell ref="A18:F18"/>
    <mergeCell ref="A19:M19"/>
  </mergeCells>
  <conditionalFormatting sqref="E8">
    <cfRule type="expression" dxfId="5" priority="2">
      <formula>$D$8="Hourly"</formula>
    </cfRule>
  </conditionalFormatting>
  <conditionalFormatting sqref="L8:M17">
    <cfRule type="expression" dxfId="4" priority="1">
      <formula>$G$8&lt;&gt;$L$8</formula>
    </cfRule>
  </conditionalFormatting>
  <dataValidations count="3">
    <dataValidation type="list" allowBlank="1" showInputMessage="1" showErrorMessage="1" sqref="D8:D17" xr:uid="{2303F0B4-5CE6-4707-AB47-0252CEF6C8C7}">
      <formula1>Staff</formula1>
    </dataValidation>
    <dataValidation type="list" allowBlank="1" showInputMessage="1" showErrorMessage="1" sqref="A28:C37" xr:uid="{5412F568-F76B-44CB-8A5B-6791F887501D}">
      <formula1>StaffName</formula1>
    </dataValidation>
    <dataValidation type="list" allowBlank="1" showInputMessage="1" showErrorMessage="1" sqref="B48:B68" xr:uid="{76B9D4D7-5BEA-4D82-A8D3-44E3007AAE65}">
      <formula1>Travel</formula1>
    </dataValidation>
  </dataValidations>
  <hyperlinks>
    <hyperlink ref="B3" location="'Detailed Expenditure Worksheet'!A6" display="A. Personnel Services" xr:uid="{7D709504-19E0-4178-999F-E747726D8E7A}"/>
    <hyperlink ref="C3" location="'Detailed Expenditure Worksheet'!A26" display="B. Fringe Benefits" xr:uid="{B62917F1-435B-4FB7-B858-442D9E85AFB5}"/>
    <hyperlink ref="D3" location="'Detailed Expenditure Worksheet'!A52" display="C. Travel" xr:uid="{BDE2AD0A-54A9-4CC2-98C9-03C52A751C51}"/>
    <hyperlink ref="E3" location="'Detailed Expenditure Worksheet'!A76" display="D. Equipment" xr:uid="{732BC07D-A0E5-4ECA-99BB-B03D2A0C33AD}"/>
    <hyperlink ref="F3" location="'Detailed Expenditure Worksheet'!A95" display="E. Supplies" xr:uid="{E00E23A7-0CDD-4E22-970A-280634189815}"/>
    <hyperlink ref="G3" location="'Detailed Expenditure Worksheet'!A114" display="F. Contractual" xr:uid="{DCCF2803-2F19-42F0-8E64-6405647ED984}"/>
    <hyperlink ref="H3" location="'Detailed Expenditure Worksheet'!A133" display="G. Other Direct Costs" xr:uid="{CBAE13FC-8194-43B5-82C0-41786692D64B}"/>
    <hyperlink ref="I3" location="'Detailed Expenditure Worksheet'!A154" display="H. Indirect" xr:uid="{D11F663E-D80B-4FD6-8D35-008DF5F3021A}"/>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753D-F58D-4A70-AAF3-1A4CC59DC0C7}">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84" t="s">
        <v>0</v>
      </c>
      <c r="B1" s="285"/>
      <c r="C1" s="285"/>
      <c r="D1" s="285"/>
      <c r="E1" s="285"/>
      <c r="F1" s="285"/>
      <c r="G1" s="285"/>
      <c r="H1" s="285"/>
      <c r="I1" s="285"/>
      <c r="J1" s="285"/>
      <c r="K1" s="285"/>
      <c r="L1" s="285"/>
      <c r="M1" s="285"/>
    </row>
    <row r="2" spans="1:13" ht="21.75" customHeight="1" x14ac:dyDescent="1.05">
      <c r="A2" s="146"/>
      <c r="B2" s="283"/>
      <c r="C2" s="283"/>
      <c r="D2" s="283"/>
      <c r="E2" s="283"/>
      <c r="F2" s="283"/>
      <c r="G2" s="283"/>
      <c r="H2" s="283"/>
      <c r="I2" s="283"/>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80"/>
      <c r="B5" s="281"/>
      <c r="C5" s="281"/>
      <c r="D5" s="281"/>
      <c r="E5" s="281"/>
      <c r="F5" s="281"/>
      <c r="G5" s="281"/>
      <c r="H5" s="281"/>
      <c r="I5" s="281"/>
      <c r="J5" s="281"/>
      <c r="K5" s="281"/>
      <c r="L5" s="282"/>
      <c r="M5" s="145"/>
    </row>
    <row r="6" spans="1:13" x14ac:dyDescent="0.35">
      <c r="A6" s="286" t="s">
        <v>9</v>
      </c>
      <c r="B6" s="287"/>
      <c r="C6" s="287"/>
      <c r="D6" s="287"/>
      <c r="E6" s="287"/>
      <c r="F6" s="287"/>
      <c r="G6" s="287"/>
      <c r="H6" s="287"/>
      <c r="I6" s="287"/>
      <c r="J6" s="287"/>
      <c r="K6" s="287"/>
      <c r="L6" s="287"/>
      <c r="M6" s="287"/>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77" t="s">
        <v>25</v>
      </c>
      <c r="B18" s="247"/>
      <c r="C18" s="247"/>
      <c r="D18" s="247"/>
      <c r="E18" s="247"/>
      <c r="F18" s="247"/>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1" t="s">
        <v>26</v>
      </c>
      <c r="B19" s="232"/>
      <c r="C19" s="232"/>
      <c r="D19" s="232"/>
      <c r="E19" s="232"/>
      <c r="F19" s="232"/>
      <c r="G19" s="232"/>
      <c r="H19" s="232"/>
      <c r="I19" s="232"/>
      <c r="J19" s="232"/>
      <c r="K19" s="232"/>
      <c r="L19" s="232"/>
      <c r="M19" s="232"/>
    </row>
    <row r="20" spans="1:13" ht="15" customHeight="1" x14ac:dyDescent="0.35">
      <c r="A20" s="234"/>
      <c r="B20" s="235"/>
      <c r="C20" s="235"/>
      <c r="D20" s="235"/>
      <c r="E20" s="235"/>
      <c r="F20" s="235"/>
      <c r="G20" s="235"/>
      <c r="H20" s="235"/>
      <c r="I20" s="235"/>
      <c r="J20" s="235"/>
      <c r="K20" s="235"/>
      <c r="L20" s="235"/>
      <c r="M20" s="236"/>
    </row>
    <row r="21" spans="1:13" ht="15" customHeight="1" x14ac:dyDescent="0.35">
      <c r="A21" s="237"/>
      <c r="B21" s="238"/>
      <c r="C21" s="238"/>
      <c r="D21" s="238"/>
      <c r="E21" s="238"/>
      <c r="F21" s="238"/>
      <c r="G21" s="238"/>
      <c r="H21" s="238"/>
      <c r="I21" s="238"/>
      <c r="J21" s="238"/>
      <c r="K21" s="238"/>
      <c r="L21" s="238"/>
      <c r="M21" s="239"/>
    </row>
    <row r="22" spans="1:13" ht="15" customHeight="1" x14ac:dyDescent="0.35">
      <c r="A22" s="237"/>
      <c r="B22" s="238"/>
      <c r="C22" s="238"/>
      <c r="D22" s="238"/>
      <c r="E22" s="238"/>
      <c r="F22" s="238"/>
      <c r="G22" s="238"/>
      <c r="H22" s="238"/>
      <c r="I22" s="238"/>
      <c r="J22" s="238"/>
      <c r="K22" s="238"/>
      <c r="L22" s="238"/>
      <c r="M22" s="239"/>
    </row>
    <row r="23" spans="1:13" ht="15" customHeight="1" x14ac:dyDescent="0.35">
      <c r="A23" s="237"/>
      <c r="B23" s="238"/>
      <c r="C23" s="238"/>
      <c r="D23" s="238"/>
      <c r="E23" s="238"/>
      <c r="F23" s="238"/>
      <c r="G23" s="238"/>
      <c r="H23" s="238"/>
      <c r="I23" s="238"/>
      <c r="J23" s="238"/>
      <c r="K23" s="238"/>
      <c r="L23" s="238"/>
      <c r="M23" s="239"/>
    </row>
    <row r="24" spans="1:13" ht="15" customHeight="1" x14ac:dyDescent="0.35">
      <c r="A24" s="237"/>
      <c r="B24" s="238"/>
      <c r="C24" s="238"/>
      <c r="D24" s="238"/>
      <c r="E24" s="238"/>
      <c r="F24" s="238"/>
      <c r="G24" s="238"/>
      <c r="H24" s="238"/>
      <c r="I24" s="238"/>
      <c r="J24" s="238"/>
      <c r="K24" s="238"/>
      <c r="L24" s="238"/>
      <c r="M24" s="239"/>
    </row>
    <row r="25" spans="1:13" ht="15.75" customHeight="1" x14ac:dyDescent="0.35">
      <c r="A25" s="240"/>
      <c r="B25" s="241"/>
      <c r="C25" s="241"/>
      <c r="D25" s="241"/>
      <c r="E25" s="241"/>
      <c r="F25" s="241"/>
      <c r="G25" s="241"/>
      <c r="H25" s="241"/>
      <c r="I25" s="241"/>
      <c r="J25" s="241"/>
      <c r="K25" s="241"/>
      <c r="L25" s="241"/>
      <c r="M25" s="242"/>
    </row>
    <row r="26" spans="1:13" x14ac:dyDescent="0.35">
      <c r="A26" s="55" t="s">
        <v>2</v>
      </c>
      <c r="B26" s="56"/>
      <c r="C26" s="56"/>
      <c r="D26" s="56"/>
      <c r="E26" s="56"/>
      <c r="F26" s="56"/>
      <c r="G26" s="56"/>
      <c r="H26" s="56"/>
      <c r="I26" s="56"/>
      <c r="J26" s="56"/>
      <c r="K26" s="56"/>
      <c r="L26" s="57"/>
      <c r="M26" s="57"/>
    </row>
    <row r="27" spans="1:13" ht="29" x14ac:dyDescent="0.35">
      <c r="A27" s="278" t="s">
        <v>10</v>
      </c>
      <c r="B27" s="279"/>
      <c r="C27" s="279"/>
      <c r="D27" s="279" t="s">
        <v>27</v>
      </c>
      <c r="E27" s="279"/>
      <c r="F27" s="7" t="s">
        <v>13</v>
      </c>
      <c r="G27" s="8" t="s">
        <v>16</v>
      </c>
      <c r="H27" s="6" t="s">
        <v>17</v>
      </c>
      <c r="I27" s="6" t="s">
        <v>18</v>
      </c>
      <c r="J27" s="6" t="s">
        <v>19</v>
      </c>
      <c r="K27" s="6" t="s">
        <v>20</v>
      </c>
      <c r="L27" s="9" t="s">
        <v>180</v>
      </c>
      <c r="M27" s="9" t="s">
        <v>21</v>
      </c>
    </row>
    <row r="28" spans="1:13" x14ac:dyDescent="0.35">
      <c r="A28" s="274"/>
      <c r="B28" s="275"/>
      <c r="C28" s="275"/>
      <c r="D28" s="276"/>
      <c r="E28" s="276"/>
      <c r="F28" s="113"/>
      <c r="G28" s="83">
        <v>23325</v>
      </c>
      <c r="H28" s="123"/>
      <c r="I28" s="123"/>
      <c r="J28" s="123"/>
      <c r="K28" s="123"/>
      <c r="L28" s="85">
        <f>SUM(H28:K28)</f>
        <v>0</v>
      </c>
      <c r="M28" s="85">
        <f>SUM(I28:L28)</f>
        <v>0</v>
      </c>
    </row>
    <row r="29" spans="1:13" x14ac:dyDescent="0.35">
      <c r="A29" s="274"/>
      <c r="B29" s="275"/>
      <c r="C29" s="275"/>
      <c r="D29" s="276"/>
      <c r="E29" s="276"/>
      <c r="F29" s="114"/>
      <c r="G29" s="83">
        <f t="shared" ref="G29:G37" si="3">D29*F29</f>
        <v>0</v>
      </c>
      <c r="H29" s="123">
        <v>0</v>
      </c>
      <c r="I29" s="123">
        <v>0</v>
      </c>
      <c r="J29" s="123">
        <v>0</v>
      </c>
      <c r="K29" s="123">
        <v>0</v>
      </c>
      <c r="L29" s="85">
        <f t="shared" ref="L29:M37" si="4">SUM(H29:K29)</f>
        <v>0</v>
      </c>
      <c r="M29" s="85">
        <f t="shared" si="4"/>
        <v>0</v>
      </c>
    </row>
    <row r="30" spans="1:13" x14ac:dyDescent="0.35">
      <c r="A30" s="274"/>
      <c r="B30" s="275"/>
      <c r="C30" s="275"/>
      <c r="D30" s="276"/>
      <c r="E30" s="276"/>
      <c r="F30" s="114"/>
      <c r="G30" s="83">
        <f t="shared" si="3"/>
        <v>0</v>
      </c>
      <c r="H30" s="123">
        <v>0</v>
      </c>
      <c r="I30" s="123">
        <v>0</v>
      </c>
      <c r="J30" s="123">
        <v>0</v>
      </c>
      <c r="K30" s="123">
        <v>0</v>
      </c>
      <c r="L30" s="85">
        <f t="shared" si="4"/>
        <v>0</v>
      </c>
      <c r="M30" s="85">
        <f t="shared" si="4"/>
        <v>0</v>
      </c>
    </row>
    <row r="31" spans="1:13" x14ac:dyDescent="0.35">
      <c r="A31" s="274"/>
      <c r="B31" s="275"/>
      <c r="C31" s="275"/>
      <c r="D31" s="276"/>
      <c r="E31" s="276"/>
      <c r="F31" s="93"/>
      <c r="G31" s="83">
        <f t="shared" si="3"/>
        <v>0</v>
      </c>
      <c r="H31" s="123">
        <v>0</v>
      </c>
      <c r="I31" s="123">
        <v>0</v>
      </c>
      <c r="J31" s="123">
        <v>0</v>
      </c>
      <c r="K31" s="123">
        <v>0</v>
      </c>
      <c r="L31" s="85">
        <f t="shared" si="4"/>
        <v>0</v>
      </c>
      <c r="M31" s="85">
        <f t="shared" si="4"/>
        <v>0</v>
      </c>
    </row>
    <row r="32" spans="1:13" x14ac:dyDescent="0.35">
      <c r="A32" s="274"/>
      <c r="B32" s="275"/>
      <c r="C32" s="275"/>
      <c r="D32" s="276"/>
      <c r="E32" s="276"/>
      <c r="F32" s="93"/>
      <c r="G32" s="83">
        <f t="shared" si="3"/>
        <v>0</v>
      </c>
      <c r="H32" s="123">
        <v>0</v>
      </c>
      <c r="I32" s="123">
        <v>0</v>
      </c>
      <c r="J32" s="123">
        <v>0</v>
      </c>
      <c r="K32" s="123">
        <v>0</v>
      </c>
      <c r="L32" s="85">
        <f t="shared" si="4"/>
        <v>0</v>
      </c>
      <c r="M32" s="85">
        <f t="shared" si="4"/>
        <v>0</v>
      </c>
    </row>
    <row r="33" spans="1:13" x14ac:dyDescent="0.35">
      <c r="A33" s="274"/>
      <c r="B33" s="275"/>
      <c r="C33" s="275"/>
      <c r="D33" s="276"/>
      <c r="E33" s="276"/>
      <c r="F33" s="93"/>
      <c r="G33" s="83">
        <f t="shared" si="3"/>
        <v>0</v>
      </c>
      <c r="H33" s="123">
        <v>0</v>
      </c>
      <c r="I33" s="123">
        <v>0</v>
      </c>
      <c r="J33" s="123">
        <v>0</v>
      </c>
      <c r="K33" s="123">
        <v>0</v>
      </c>
      <c r="L33" s="85">
        <f t="shared" si="4"/>
        <v>0</v>
      </c>
      <c r="M33" s="85">
        <f t="shared" si="4"/>
        <v>0</v>
      </c>
    </row>
    <row r="34" spans="1:13" x14ac:dyDescent="0.35">
      <c r="A34" s="274"/>
      <c r="B34" s="275"/>
      <c r="C34" s="275"/>
      <c r="D34" s="276"/>
      <c r="E34" s="276"/>
      <c r="F34" s="93"/>
      <c r="G34" s="83">
        <f t="shared" si="3"/>
        <v>0</v>
      </c>
      <c r="H34" s="123">
        <v>0</v>
      </c>
      <c r="I34" s="123">
        <v>0</v>
      </c>
      <c r="J34" s="123">
        <v>0</v>
      </c>
      <c r="K34" s="123">
        <v>0</v>
      </c>
      <c r="L34" s="85">
        <f t="shared" si="4"/>
        <v>0</v>
      </c>
      <c r="M34" s="85">
        <f t="shared" si="4"/>
        <v>0</v>
      </c>
    </row>
    <row r="35" spans="1:13" x14ac:dyDescent="0.35">
      <c r="A35" s="274"/>
      <c r="B35" s="275"/>
      <c r="C35" s="275"/>
      <c r="D35" s="276"/>
      <c r="E35" s="276"/>
      <c r="F35" s="93"/>
      <c r="G35" s="83">
        <f t="shared" si="3"/>
        <v>0</v>
      </c>
      <c r="H35" s="123">
        <v>0</v>
      </c>
      <c r="I35" s="123">
        <v>0</v>
      </c>
      <c r="J35" s="123">
        <v>0</v>
      </c>
      <c r="K35" s="123">
        <v>0</v>
      </c>
      <c r="L35" s="85">
        <f t="shared" si="4"/>
        <v>0</v>
      </c>
      <c r="M35" s="85">
        <f t="shared" si="4"/>
        <v>0</v>
      </c>
    </row>
    <row r="36" spans="1:13" x14ac:dyDescent="0.35">
      <c r="A36" s="274"/>
      <c r="B36" s="275"/>
      <c r="C36" s="275"/>
      <c r="D36" s="276"/>
      <c r="E36" s="276"/>
      <c r="F36" s="93"/>
      <c r="G36" s="83">
        <f t="shared" si="3"/>
        <v>0</v>
      </c>
      <c r="H36" s="123">
        <v>0</v>
      </c>
      <c r="I36" s="123">
        <v>0</v>
      </c>
      <c r="J36" s="123">
        <v>0</v>
      </c>
      <c r="K36" s="123">
        <v>0</v>
      </c>
      <c r="L36" s="85">
        <f t="shared" si="4"/>
        <v>0</v>
      </c>
      <c r="M36" s="85">
        <f t="shared" si="4"/>
        <v>0</v>
      </c>
    </row>
    <row r="37" spans="1:13" x14ac:dyDescent="0.35">
      <c r="A37" s="274"/>
      <c r="B37" s="275"/>
      <c r="C37" s="275"/>
      <c r="D37" s="276"/>
      <c r="E37" s="276"/>
      <c r="F37" s="93"/>
      <c r="G37" s="83">
        <f t="shared" si="3"/>
        <v>0</v>
      </c>
      <c r="H37" s="123">
        <v>0</v>
      </c>
      <c r="I37" s="123">
        <v>0</v>
      </c>
      <c r="J37" s="123">
        <v>0</v>
      </c>
      <c r="K37" s="123">
        <v>0</v>
      </c>
      <c r="L37" s="85">
        <f t="shared" si="4"/>
        <v>0</v>
      </c>
      <c r="M37" s="85">
        <f t="shared" si="4"/>
        <v>0</v>
      </c>
    </row>
    <row r="38" spans="1:13" x14ac:dyDescent="0.35">
      <c r="A38" s="277" t="s">
        <v>25</v>
      </c>
      <c r="B38" s="247"/>
      <c r="C38" s="247"/>
      <c r="D38" s="247"/>
      <c r="E38" s="247"/>
      <c r="F38" s="247"/>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1" t="s">
        <v>26</v>
      </c>
      <c r="B39" s="232"/>
      <c r="C39" s="232"/>
      <c r="D39" s="232"/>
      <c r="E39" s="232"/>
      <c r="F39" s="232"/>
      <c r="G39" s="232"/>
      <c r="H39" s="232"/>
      <c r="I39" s="232"/>
      <c r="J39" s="232"/>
      <c r="K39" s="232"/>
      <c r="L39" s="232"/>
      <c r="M39" s="232"/>
    </row>
    <row r="40" spans="1:13" ht="15" customHeight="1" x14ac:dyDescent="0.35">
      <c r="A40" s="234"/>
      <c r="B40" s="235"/>
      <c r="C40" s="235"/>
      <c r="D40" s="235"/>
      <c r="E40" s="235"/>
      <c r="F40" s="235"/>
      <c r="G40" s="235"/>
      <c r="H40" s="235"/>
      <c r="I40" s="235"/>
      <c r="J40" s="235"/>
      <c r="K40" s="235"/>
      <c r="L40" s="235"/>
      <c r="M40" s="236"/>
    </row>
    <row r="41" spans="1:13" ht="15" customHeight="1" x14ac:dyDescent="0.35">
      <c r="A41" s="237"/>
      <c r="B41" s="238"/>
      <c r="C41" s="238"/>
      <c r="D41" s="238"/>
      <c r="E41" s="238"/>
      <c r="F41" s="238"/>
      <c r="G41" s="238"/>
      <c r="H41" s="238"/>
      <c r="I41" s="238"/>
      <c r="J41" s="238"/>
      <c r="K41" s="238"/>
      <c r="L41" s="238"/>
      <c r="M41" s="239"/>
    </row>
    <row r="42" spans="1:13" ht="15" customHeight="1" x14ac:dyDescent="0.35">
      <c r="A42" s="237"/>
      <c r="B42" s="238"/>
      <c r="C42" s="238"/>
      <c r="D42" s="238"/>
      <c r="E42" s="238"/>
      <c r="F42" s="238"/>
      <c r="G42" s="238"/>
      <c r="H42" s="238"/>
      <c r="I42" s="238"/>
      <c r="J42" s="238"/>
      <c r="K42" s="238"/>
      <c r="L42" s="238"/>
      <c r="M42" s="239"/>
    </row>
    <row r="43" spans="1:13" ht="15" customHeight="1" x14ac:dyDescent="0.35">
      <c r="A43" s="237"/>
      <c r="B43" s="238"/>
      <c r="C43" s="238"/>
      <c r="D43" s="238"/>
      <c r="E43" s="238"/>
      <c r="F43" s="238"/>
      <c r="G43" s="238"/>
      <c r="H43" s="238"/>
      <c r="I43" s="238"/>
      <c r="J43" s="238"/>
      <c r="K43" s="238"/>
      <c r="L43" s="238"/>
      <c r="M43" s="239"/>
    </row>
    <row r="44" spans="1:13" ht="15" customHeight="1" x14ac:dyDescent="0.35">
      <c r="A44" s="237"/>
      <c r="B44" s="238"/>
      <c r="C44" s="238"/>
      <c r="D44" s="238"/>
      <c r="E44" s="238"/>
      <c r="F44" s="238"/>
      <c r="G44" s="238"/>
      <c r="H44" s="238"/>
      <c r="I44" s="238"/>
      <c r="J44" s="238"/>
      <c r="K44" s="238"/>
      <c r="L44" s="238"/>
      <c r="M44" s="239"/>
    </row>
    <row r="45" spans="1:13" ht="15.75" customHeight="1" x14ac:dyDescent="0.35">
      <c r="A45" s="240"/>
      <c r="B45" s="241"/>
      <c r="C45" s="241"/>
      <c r="D45" s="241"/>
      <c r="E45" s="241"/>
      <c r="F45" s="241"/>
      <c r="G45" s="241"/>
      <c r="H45" s="241"/>
      <c r="I45" s="241"/>
      <c r="J45" s="241"/>
      <c r="K45" s="241"/>
      <c r="L45" s="241"/>
      <c r="M45" s="242"/>
    </row>
    <row r="46" spans="1:13" x14ac:dyDescent="0.35">
      <c r="A46" s="271" t="s">
        <v>3</v>
      </c>
      <c r="B46" s="272"/>
      <c r="C46" s="272"/>
      <c r="D46" s="272"/>
      <c r="E46" s="272"/>
      <c r="F46" s="272"/>
      <c r="G46" s="272"/>
      <c r="H46" s="272"/>
      <c r="I46" s="272"/>
      <c r="J46" s="272"/>
      <c r="K46" s="272"/>
      <c r="L46" s="272"/>
      <c r="M46" s="272"/>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1" t="s">
        <v>26</v>
      </c>
      <c r="B70" s="232"/>
      <c r="C70" s="232"/>
      <c r="D70" s="232"/>
      <c r="E70" s="232"/>
      <c r="F70" s="232"/>
      <c r="G70" s="232"/>
      <c r="H70" s="232"/>
      <c r="I70" s="232"/>
      <c r="J70" s="232"/>
      <c r="K70" s="232"/>
      <c r="L70" s="232"/>
      <c r="M70" s="232"/>
    </row>
    <row r="71" spans="1:13" ht="15" customHeight="1" x14ac:dyDescent="0.35">
      <c r="A71" s="234"/>
      <c r="B71" s="235"/>
      <c r="C71" s="235"/>
      <c r="D71" s="235"/>
      <c r="E71" s="235"/>
      <c r="F71" s="235"/>
      <c r="G71" s="235"/>
      <c r="H71" s="235"/>
      <c r="I71" s="235"/>
      <c r="J71" s="235"/>
      <c r="K71" s="235"/>
      <c r="L71" s="235"/>
      <c r="M71" s="236"/>
    </row>
    <row r="72" spans="1:13" ht="15" customHeight="1" x14ac:dyDescent="0.35">
      <c r="A72" s="237"/>
      <c r="B72" s="238"/>
      <c r="C72" s="238"/>
      <c r="D72" s="238"/>
      <c r="E72" s="238"/>
      <c r="F72" s="238"/>
      <c r="G72" s="238"/>
      <c r="H72" s="238"/>
      <c r="I72" s="238"/>
      <c r="J72" s="238"/>
      <c r="K72" s="238"/>
      <c r="L72" s="238"/>
      <c r="M72" s="239"/>
    </row>
    <row r="73" spans="1:13" ht="15" customHeight="1" x14ac:dyDescent="0.35">
      <c r="A73" s="237"/>
      <c r="B73" s="238"/>
      <c r="C73" s="238"/>
      <c r="D73" s="238"/>
      <c r="E73" s="238"/>
      <c r="F73" s="238"/>
      <c r="G73" s="238"/>
      <c r="H73" s="238"/>
      <c r="I73" s="238"/>
      <c r="J73" s="238"/>
      <c r="K73" s="238"/>
      <c r="L73" s="238"/>
      <c r="M73" s="239"/>
    </row>
    <row r="74" spans="1:13" ht="15" customHeight="1" x14ac:dyDescent="0.35">
      <c r="A74" s="237"/>
      <c r="B74" s="238"/>
      <c r="C74" s="238"/>
      <c r="D74" s="238"/>
      <c r="E74" s="238"/>
      <c r="F74" s="238"/>
      <c r="G74" s="238"/>
      <c r="H74" s="238"/>
      <c r="I74" s="238"/>
      <c r="J74" s="238"/>
      <c r="K74" s="238"/>
      <c r="L74" s="238"/>
      <c r="M74" s="239"/>
    </row>
    <row r="75" spans="1:13" ht="15" customHeight="1" x14ac:dyDescent="0.35">
      <c r="A75" s="237"/>
      <c r="B75" s="238"/>
      <c r="C75" s="238"/>
      <c r="D75" s="238"/>
      <c r="E75" s="238"/>
      <c r="F75" s="238"/>
      <c r="G75" s="238"/>
      <c r="H75" s="238"/>
      <c r="I75" s="238"/>
      <c r="J75" s="238"/>
      <c r="K75" s="238"/>
      <c r="L75" s="238"/>
      <c r="M75" s="239"/>
    </row>
    <row r="76" spans="1:13" ht="56.5" customHeight="1" x14ac:dyDescent="0.35">
      <c r="A76" s="240"/>
      <c r="B76" s="241"/>
      <c r="C76" s="241"/>
      <c r="D76" s="241"/>
      <c r="E76" s="241"/>
      <c r="F76" s="241"/>
      <c r="G76" s="241"/>
      <c r="H76" s="241"/>
      <c r="I76" s="241"/>
      <c r="J76" s="241"/>
      <c r="K76" s="241"/>
      <c r="L76" s="241"/>
      <c r="M76" s="242"/>
    </row>
    <row r="77" spans="1:13" x14ac:dyDescent="0.35">
      <c r="A77" s="43" t="s">
        <v>4</v>
      </c>
      <c r="B77" s="44"/>
      <c r="C77" s="44"/>
      <c r="D77" s="44"/>
      <c r="E77" s="44"/>
      <c r="F77" s="44"/>
      <c r="G77" s="44"/>
      <c r="H77" s="44"/>
      <c r="I77" s="44"/>
      <c r="J77" s="44"/>
      <c r="K77" s="44"/>
      <c r="L77" s="273"/>
      <c r="M77" s="273"/>
    </row>
    <row r="78" spans="1:13" ht="29" x14ac:dyDescent="0.35">
      <c r="A78" s="269" t="s">
        <v>45</v>
      </c>
      <c r="B78" s="270"/>
      <c r="C78" s="270"/>
      <c r="D78" s="270"/>
      <c r="E78" s="46" t="s">
        <v>46</v>
      </c>
      <c r="F78" s="47" t="s">
        <v>47</v>
      </c>
      <c r="G78" s="8" t="s">
        <v>16</v>
      </c>
      <c r="H78" s="6" t="s">
        <v>17</v>
      </c>
      <c r="I78" s="6" t="s">
        <v>18</v>
      </c>
      <c r="J78" s="6" t="s">
        <v>19</v>
      </c>
      <c r="K78" s="6" t="s">
        <v>20</v>
      </c>
      <c r="L78" s="9" t="s">
        <v>180</v>
      </c>
      <c r="M78" s="9" t="s">
        <v>21</v>
      </c>
    </row>
    <row r="79" spans="1:13" x14ac:dyDescent="0.35">
      <c r="A79" s="227"/>
      <c r="B79" s="228"/>
      <c r="C79" s="228"/>
      <c r="D79" s="228"/>
      <c r="E79" s="99"/>
      <c r="F79" s="100"/>
      <c r="G79" s="50">
        <f t="shared" ref="G79:G83" si="9">E79*F79</f>
        <v>0</v>
      </c>
      <c r="H79" s="101">
        <v>0</v>
      </c>
      <c r="I79" s="101">
        <v>0</v>
      </c>
      <c r="J79" s="101">
        <v>0</v>
      </c>
      <c r="K79" s="101">
        <v>0</v>
      </c>
      <c r="L79" s="85">
        <f t="shared" ref="L79:M83" si="10">SUM(H79:K79)</f>
        <v>0</v>
      </c>
      <c r="M79" s="85">
        <f t="shared" si="10"/>
        <v>0</v>
      </c>
    </row>
    <row r="80" spans="1:13" x14ac:dyDescent="0.35">
      <c r="A80" s="227"/>
      <c r="B80" s="228"/>
      <c r="C80" s="228"/>
      <c r="D80" s="228"/>
      <c r="E80" s="99"/>
      <c r="F80" s="100"/>
      <c r="G80" s="50">
        <f t="shared" si="9"/>
        <v>0</v>
      </c>
      <c r="H80" s="101">
        <v>0</v>
      </c>
      <c r="I80" s="101">
        <v>0</v>
      </c>
      <c r="J80" s="101">
        <v>0</v>
      </c>
      <c r="K80" s="101">
        <v>0</v>
      </c>
      <c r="L80" s="85">
        <f t="shared" si="10"/>
        <v>0</v>
      </c>
      <c r="M80" s="85">
        <f t="shared" si="10"/>
        <v>0</v>
      </c>
    </row>
    <row r="81" spans="1:13" x14ac:dyDescent="0.35">
      <c r="A81" s="227"/>
      <c r="B81" s="228"/>
      <c r="C81" s="228"/>
      <c r="D81" s="228"/>
      <c r="E81" s="99"/>
      <c r="F81" s="100"/>
      <c r="G81" s="50">
        <f t="shared" si="9"/>
        <v>0</v>
      </c>
      <c r="H81" s="101">
        <v>0</v>
      </c>
      <c r="I81" s="101">
        <v>0</v>
      </c>
      <c r="J81" s="101">
        <v>0</v>
      </c>
      <c r="K81" s="101">
        <v>0</v>
      </c>
      <c r="L81" s="85">
        <f t="shared" si="10"/>
        <v>0</v>
      </c>
      <c r="M81" s="85">
        <f t="shared" si="10"/>
        <v>0</v>
      </c>
    </row>
    <row r="82" spans="1:13" x14ac:dyDescent="0.35">
      <c r="A82" s="227"/>
      <c r="B82" s="228"/>
      <c r="C82" s="228"/>
      <c r="D82" s="228"/>
      <c r="E82" s="99"/>
      <c r="F82" s="100"/>
      <c r="G82" s="50">
        <f t="shared" si="9"/>
        <v>0</v>
      </c>
      <c r="H82" s="101">
        <v>0</v>
      </c>
      <c r="I82" s="101">
        <v>0</v>
      </c>
      <c r="J82" s="101">
        <v>0</v>
      </c>
      <c r="K82" s="101">
        <v>0</v>
      </c>
      <c r="L82" s="85">
        <f t="shared" si="10"/>
        <v>0</v>
      </c>
      <c r="M82" s="85">
        <f t="shared" si="10"/>
        <v>0</v>
      </c>
    </row>
    <row r="83" spans="1:13" x14ac:dyDescent="0.35">
      <c r="A83" s="227"/>
      <c r="B83" s="228"/>
      <c r="C83" s="228"/>
      <c r="D83" s="228"/>
      <c r="E83" s="99"/>
      <c r="F83" s="100"/>
      <c r="G83" s="50">
        <f t="shared" si="9"/>
        <v>0</v>
      </c>
      <c r="H83" s="101">
        <v>0</v>
      </c>
      <c r="I83" s="101">
        <v>0</v>
      </c>
      <c r="J83" s="101">
        <v>0</v>
      </c>
      <c r="K83" s="101">
        <v>0</v>
      </c>
      <c r="L83" s="85">
        <f t="shared" si="10"/>
        <v>0</v>
      </c>
      <c r="M83" s="85">
        <f t="shared" si="10"/>
        <v>0</v>
      </c>
    </row>
    <row r="84" spans="1:13" ht="15" thickBot="1" x14ac:dyDescent="0.4">
      <c r="A84" s="250" t="s">
        <v>25</v>
      </c>
      <c r="B84" s="251"/>
      <c r="C84" s="251"/>
      <c r="D84" s="251"/>
      <c r="E84" s="251"/>
      <c r="F84" s="25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1" t="s">
        <v>26</v>
      </c>
      <c r="B85" s="232"/>
      <c r="C85" s="232"/>
      <c r="D85" s="232"/>
      <c r="E85" s="232"/>
      <c r="F85" s="232"/>
      <c r="G85" s="232"/>
      <c r="H85" s="232"/>
      <c r="I85" s="232"/>
      <c r="J85" s="232"/>
      <c r="K85" s="232"/>
      <c r="L85" s="232"/>
      <c r="M85" s="232"/>
    </row>
    <row r="86" spans="1:13" ht="14.5" customHeight="1" x14ac:dyDescent="0.35">
      <c r="A86" s="234"/>
      <c r="B86" s="235"/>
      <c r="C86" s="235"/>
      <c r="D86" s="235"/>
      <c r="E86" s="235"/>
      <c r="F86" s="235"/>
      <c r="G86" s="235"/>
      <c r="H86" s="235"/>
      <c r="I86" s="235"/>
      <c r="J86" s="235"/>
      <c r="K86" s="235"/>
      <c r="L86" s="235"/>
      <c r="M86" s="236"/>
    </row>
    <row r="87" spans="1:13" ht="14.5" customHeight="1" x14ac:dyDescent="0.35">
      <c r="A87" s="237"/>
      <c r="B87" s="238"/>
      <c r="C87" s="238"/>
      <c r="D87" s="238"/>
      <c r="E87" s="238"/>
      <c r="F87" s="238"/>
      <c r="G87" s="238"/>
      <c r="H87" s="238"/>
      <c r="I87" s="238"/>
      <c r="J87" s="238"/>
      <c r="K87" s="238"/>
      <c r="L87" s="238"/>
      <c r="M87" s="239"/>
    </row>
    <row r="88" spans="1:13" ht="14.5" customHeight="1" x14ac:dyDescent="0.35">
      <c r="A88" s="237"/>
      <c r="B88" s="238"/>
      <c r="C88" s="238"/>
      <c r="D88" s="238"/>
      <c r="E88" s="238"/>
      <c r="F88" s="238"/>
      <c r="G88" s="238"/>
      <c r="H88" s="238"/>
      <c r="I88" s="238"/>
      <c r="J88" s="238"/>
      <c r="K88" s="238"/>
      <c r="L88" s="238"/>
      <c r="M88" s="239"/>
    </row>
    <row r="89" spans="1:13" ht="14.5" customHeight="1" x14ac:dyDescent="0.35">
      <c r="A89" s="237"/>
      <c r="B89" s="238"/>
      <c r="C89" s="238"/>
      <c r="D89" s="238"/>
      <c r="E89" s="238"/>
      <c r="F89" s="238"/>
      <c r="G89" s="238"/>
      <c r="H89" s="238"/>
      <c r="I89" s="238"/>
      <c r="J89" s="238"/>
      <c r="K89" s="238"/>
      <c r="L89" s="238"/>
      <c r="M89" s="239"/>
    </row>
    <row r="90" spans="1:13" ht="14.5" customHeight="1" x14ac:dyDescent="0.35">
      <c r="A90" s="237"/>
      <c r="B90" s="238"/>
      <c r="C90" s="238"/>
      <c r="D90" s="238"/>
      <c r="E90" s="238"/>
      <c r="F90" s="238"/>
      <c r="G90" s="238"/>
      <c r="H90" s="238"/>
      <c r="I90" s="238"/>
      <c r="J90" s="238"/>
      <c r="K90" s="238"/>
      <c r="L90" s="238"/>
      <c r="M90" s="239"/>
    </row>
    <row r="91" spans="1:13" ht="15" customHeight="1" x14ac:dyDescent="0.35">
      <c r="A91" s="240"/>
      <c r="B91" s="241"/>
      <c r="C91" s="241"/>
      <c r="D91" s="241"/>
      <c r="E91" s="241"/>
      <c r="F91" s="241"/>
      <c r="G91" s="241"/>
      <c r="H91" s="241"/>
      <c r="I91" s="241"/>
      <c r="J91" s="241"/>
      <c r="K91" s="241"/>
      <c r="L91" s="241"/>
      <c r="M91" s="242"/>
    </row>
    <row r="92" spans="1:13" x14ac:dyDescent="0.35">
      <c r="A92" s="55" t="s">
        <v>5</v>
      </c>
      <c r="B92" s="56"/>
      <c r="C92" s="56"/>
      <c r="D92" s="56"/>
      <c r="E92" s="56"/>
      <c r="F92" s="56"/>
      <c r="G92" s="56"/>
      <c r="H92" s="56"/>
      <c r="I92" s="56"/>
      <c r="J92" s="56"/>
      <c r="K92" s="56"/>
      <c r="L92" s="57"/>
      <c r="M92" s="57"/>
    </row>
    <row r="93" spans="1:13" ht="29" x14ac:dyDescent="0.35">
      <c r="A93" s="269" t="s">
        <v>45</v>
      </c>
      <c r="B93" s="270"/>
      <c r="C93" s="270"/>
      <c r="D93" s="270"/>
      <c r="E93" s="46" t="s">
        <v>46</v>
      </c>
      <c r="F93" s="47" t="s">
        <v>47</v>
      </c>
      <c r="G93" s="8" t="s">
        <v>16</v>
      </c>
      <c r="H93" s="6" t="s">
        <v>17</v>
      </c>
      <c r="I93" s="6" t="s">
        <v>18</v>
      </c>
      <c r="J93" s="6" t="s">
        <v>19</v>
      </c>
      <c r="K93" s="6" t="s">
        <v>20</v>
      </c>
      <c r="L93" s="9" t="s">
        <v>180</v>
      </c>
      <c r="M93" s="9" t="s">
        <v>21</v>
      </c>
    </row>
    <row r="94" spans="1:13" x14ac:dyDescent="0.35">
      <c r="A94" s="227"/>
      <c r="B94" s="228"/>
      <c r="C94" s="228"/>
      <c r="D94" s="228"/>
      <c r="E94" s="99"/>
      <c r="F94" s="124"/>
      <c r="G94" s="50">
        <f>E94*F94</f>
        <v>0</v>
      </c>
      <c r="H94" s="101"/>
      <c r="I94" s="101"/>
      <c r="J94" s="101"/>
      <c r="K94" s="101"/>
      <c r="L94" s="85">
        <f t="shared" ref="L94:M107" si="12">SUM(H94:K94)</f>
        <v>0</v>
      </c>
      <c r="M94" s="85">
        <f t="shared" si="12"/>
        <v>0</v>
      </c>
    </row>
    <row r="95" spans="1:13" x14ac:dyDescent="0.35">
      <c r="A95" s="227"/>
      <c r="B95" s="228"/>
      <c r="C95" s="228"/>
      <c r="D95" s="228"/>
      <c r="E95" s="99"/>
      <c r="F95" s="124"/>
      <c r="G95" s="50">
        <f t="shared" ref="G95:G107" si="13">E95*F95</f>
        <v>0</v>
      </c>
      <c r="H95" s="101"/>
      <c r="I95" s="101"/>
      <c r="J95" s="101"/>
      <c r="K95" s="101"/>
      <c r="L95" s="85">
        <f t="shared" si="12"/>
        <v>0</v>
      </c>
      <c r="M95" s="85">
        <f t="shared" si="12"/>
        <v>0</v>
      </c>
    </row>
    <row r="96" spans="1:13" x14ac:dyDescent="0.35">
      <c r="A96" s="227"/>
      <c r="B96" s="228"/>
      <c r="C96" s="228"/>
      <c r="D96" s="228"/>
      <c r="E96" s="99"/>
      <c r="F96" s="124"/>
      <c r="G96" s="50">
        <f t="shared" si="13"/>
        <v>0</v>
      </c>
      <c r="H96" s="101"/>
      <c r="I96" s="101"/>
      <c r="J96" s="101"/>
      <c r="K96" s="101"/>
      <c r="L96" s="85">
        <f t="shared" si="12"/>
        <v>0</v>
      </c>
      <c r="M96" s="85">
        <f t="shared" si="12"/>
        <v>0</v>
      </c>
    </row>
    <row r="97" spans="1:13" x14ac:dyDescent="0.35">
      <c r="A97" s="227"/>
      <c r="B97" s="228"/>
      <c r="C97" s="228"/>
      <c r="D97" s="228"/>
      <c r="E97" s="102"/>
      <c r="F97" s="124"/>
      <c r="G97" s="50">
        <f t="shared" si="13"/>
        <v>0</v>
      </c>
      <c r="H97" s="101"/>
      <c r="I97" s="101"/>
      <c r="J97" s="101"/>
      <c r="K97" s="101"/>
      <c r="L97" s="85">
        <f t="shared" si="12"/>
        <v>0</v>
      </c>
      <c r="M97" s="85">
        <f t="shared" si="12"/>
        <v>0</v>
      </c>
    </row>
    <row r="98" spans="1:13" x14ac:dyDescent="0.35">
      <c r="A98" s="227"/>
      <c r="B98" s="228"/>
      <c r="C98" s="228"/>
      <c r="D98" s="228"/>
      <c r="E98" s="102"/>
      <c r="F98" s="124"/>
      <c r="G98" s="50">
        <f t="shared" si="13"/>
        <v>0</v>
      </c>
      <c r="H98" s="101">
        <v>0</v>
      </c>
      <c r="I98" s="101">
        <v>0</v>
      </c>
      <c r="J98" s="101">
        <v>0</v>
      </c>
      <c r="K98" s="101">
        <v>0</v>
      </c>
      <c r="L98" s="85">
        <f t="shared" si="12"/>
        <v>0</v>
      </c>
      <c r="M98" s="85">
        <f t="shared" si="12"/>
        <v>0</v>
      </c>
    </row>
    <row r="99" spans="1:13" x14ac:dyDescent="0.35">
      <c r="A99" s="227"/>
      <c r="B99" s="228"/>
      <c r="C99" s="228"/>
      <c r="D99" s="228"/>
      <c r="E99" s="99"/>
      <c r="F99" s="125"/>
      <c r="G99" s="50">
        <f t="shared" si="13"/>
        <v>0</v>
      </c>
      <c r="H99" s="101">
        <v>0</v>
      </c>
      <c r="I99" s="101">
        <v>0</v>
      </c>
      <c r="J99" s="101">
        <v>0</v>
      </c>
      <c r="K99" s="101">
        <v>0</v>
      </c>
      <c r="L99" s="85">
        <f t="shared" si="12"/>
        <v>0</v>
      </c>
      <c r="M99" s="85">
        <f t="shared" si="12"/>
        <v>0</v>
      </c>
    </row>
    <row r="100" spans="1:13" x14ac:dyDescent="0.35">
      <c r="A100" s="227"/>
      <c r="B100" s="228"/>
      <c r="C100" s="228"/>
      <c r="D100" s="228"/>
      <c r="E100" s="99"/>
      <c r="F100" s="125"/>
      <c r="G100" s="50">
        <f t="shared" si="13"/>
        <v>0</v>
      </c>
      <c r="H100" s="101">
        <v>0</v>
      </c>
      <c r="I100" s="101">
        <v>0</v>
      </c>
      <c r="J100" s="101">
        <v>0</v>
      </c>
      <c r="K100" s="101">
        <v>0</v>
      </c>
      <c r="L100" s="85">
        <f t="shared" si="12"/>
        <v>0</v>
      </c>
      <c r="M100" s="85">
        <f t="shared" si="12"/>
        <v>0</v>
      </c>
    </row>
    <row r="101" spans="1:13" x14ac:dyDescent="0.35">
      <c r="A101" s="227"/>
      <c r="B101" s="228"/>
      <c r="C101" s="228"/>
      <c r="D101" s="228"/>
      <c r="E101" s="99"/>
      <c r="F101" s="125"/>
      <c r="G101" s="50">
        <f t="shared" si="13"/>
        <v>0</v>
      </c>
      <c r="H101" s="101">
        <v>0</v>
      </c>
      <c r="I101" s="101">
        <v>0</v>
      </c>
      <c r="J101" s="101">
        <v>0</v>
      </c>
      <c r="K101" s="101">
        <v>0</v>
      </c>
      <c r="L101" s="85">
        <f t="shared" si="12"/>
        <v>0</v>
      </c>
      <c r="M101" s="85">
        <f t="shared" si="12"/>
        <v>0</v>
      </c>
    </row>
    <row r="102" spans="1:13" x14ac:dyDescent="0.35">
      <c r="A102" s="229"/>
      <c r="B102" s="268"/>
      <c r="C102" s="268"/>
      <c r="D102" s="230"/>
      <c r="E102" s="102"/>
      <c r="F102" s="124"/>
      <c r="G102" s="50">
        <f t="shared" si="13"/>
        <v>0</v>
      </c>
      <c r="H102" s="101">
        <v>0</v>
      </c>
      <c r="I102" s="101">
        <v>0</v>
      </c>
      <c r="J102" s="101">
        <v>0</v>
      </c>
      <c r="K102" s="101">
        <v>0</v>
      </c>
      <c r="L102" s="85">
        <f t="shared" si="12"/>
        <v>0</v>
      </c>
      <c r="M102" s="85">
        <f t="shared" si="12"/>
        <v>0</v>
      </c>
    </row>
    <row r="103" spans="1:13" x14ac:dyDescent="0.35">
      <c r="A103" s="229"/>
      <c r="B103" s="268"/>
      <c r="C103" s="268"/>
      <c r="D103" s="230"/>
      <c r="E103" s="102"/>
      <c r="F103" s="124"/>
      <c r="G103" s="50">
        <f t="shared" si="13"/>
        <v>0</v>
      </c>
      <c r="H103" s="101">
        <v>0</v>
      </c>
      <c r="I103" s="101">
        <v>0</v>
      </c>
      <c r="J103" s="101">
        <v>0</v>
      </c>
      <c r="K103" s="101">
        <v>0</v>
      </c>
      <c r="L103" s="85">
        <f t="shared" si="12"/>
        <v>0</v>
      </c>
      <c r="M103" s="85">
        <f t="shared" si="12"/>
        <v>0</v>
      </c>
    </row>
    <row r="104" spans="1:13" x14ac:dyDescent="0.35">
      <c r="A104" s="229"/>
      <c r="B104" s="268"/>
      <c r="C104" s="268"/>
      <c r="D104" s="230"/>
      <c r="E104" s="102"/>
      <c r="F104" s="124"/>
      <c r="G104" s="50">
        <f t="shared" si="13"/>
        <v>0</v>
      </c>
      <c r="H104" s="101">
        <v>0</v>
      </c>
      <c r="I104" s="101">
        <v>0</v>
      </c>
      <c r="J104" s="101">
        <v>0</v>
      </c>
      <c r="K104" s="101">
        <v>0</v>
      </c>
      <c r="L104" s="85">
        <f t="shared" si="12"/>
        <v>0</v>
      </c>
      <c r="M104" s="85">
        <f t="shared" si="12"/>
        <v>0</v>
      </c>
    </row>
    <row r="105" spans="1:13" x14ac:dyDescent="0.35">
      <c r="A105" s="229"/>
      <c r="B105" s="268"/>
      <c r="C105" s="268"/>
      <c r="D105" s="230"/>
      <c r="E105" s="102"/>
      <c r="F105" s="124"/>
      <c r="G105" s="50">
        <f t="shared" si="13"/>
        <v>0</v>
      </c>
      <c r="H105" s="101">
        <v>0</v>
      </c>
      <c r="I105" s="101">
        <v>0</v>
      </c>
      <c r="J105" s="101">
        <v>0</v>
      </c>
      <c r="K105" s="101">
        <v>0</v>
      </c>
      <c r="L105" s="85">
        <f t="shared" si="12"/>
        <v>0</v>
      </c>
      <c r="M105" s="85">
        <f t="shared" si="12"/>
        <v>0</v>
      </c>
    </row>
    <row r="106" spans="1:13" x14ac:dyDescent="0.35">
      <c r="A106" s="227"/>
      <c r="B106" s="228"/>
      <c r="C106" s="228"/>
      <c r="D106" s="228"/>
      <c r="E106" s="102"/>
      <c r="F106" s="124"/>
      <c r="G106" s="50">
        <f t="shared" si="13"/>
        <v>0</v>
      </c>
      <c r="H106" s="101">
        <v>0</v>
      </c>
      <c r="I106" s="101">
        <v>0</v>
      </c>
      <c r="J106" s="101">
        <v>0</v>
      </c>
      <c r="K106" s="101">
        <v>0</v>
      </c>
      <c r="L106" s="85">
        <f t="shared" si="12"/>
        <v>0</v>
      </c>
      <c r="M106" s="85">
        <f t="shared" si="12"/>
        <v>0</v>
      </c>
    </row>
    <row r="107" spans="1:13" x14ac:dyDescent="0.35">
      <c r="A107" s="227"/>
      <c r="B107" s="228"/>
      <c r="C107" s="228"/>
      <c r="D107" s="228"/>
      <c r="E107" s="102"/>
      <c r="F107" s="124"/>
      <c r="G107" s="50">
        <f t="shared" si="13"/>
        <v>0</v>
      </c>
      <c r="H107" s="101">
        <v>0</v>
      </c>
      <c r="I107" s="101">
        <v>0</v>
      </c>
      <c r="J107" s="101">
        <v>0</v>
      </c>
      <c r="K107" s="101">
        <v>0</v>
      </c>
      <c r="L107" s="85">
        <f t="shared" si="12"/>
        <v>0</v>
      </c>
      <c r="M107" s="85">
        <f t="shared" si="12"/>
        <v>0</v>
      </c>
    </row>
    <row r="108" spans="1:13" ht="15" thickBot="1" x14ac:dyDescent="0.4">
      <c r="A108" s="250" t="s">
        <v>25</v>
      </c>
      <c r="B108" s="251"/>
      <c r="C108" s="251"/>
      <c r="D108" s="251"/>
      <c r="E108" s="251"/>
      <c r="F108" s="25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1" t="s">
        <v>26</v>
      </c>
      <c r="B109" s="232"/>
      <c r="C109" s="232"/>
      <c r="D109" s="232"/>
      <c r="E109" s="232"/>
      <c r="F109" s="232"/>
      <c r="G109" s="232"/>
      <c r="H109" s="232"/>
      <c r="I109" s="232"/>
      <c r="J109" s="232"/>
      <c r="K109" s="232"/>
      <c r="L109" s="232"/>
      <c r="M109" s="232"/>
    </row>
    <row r="110" spans="1:13" ht="14.5" customHeight="1" x14ac:dyDescent="0.35">
      <c r="A110" s="234"/>
      <c r="B110" s="235"/>
      <c r="C110" s="235"/>
      <c r="D110" s="235"/>
      <c r="E110" s="235"/>
      <c r="F110" s="235"/>
      <c r="G110" s="235"/>
      <c r="H110" s="235"/>
      <c r="I110" s="235"/>
      <c r="J110" s="235"/>
      <c r="K110" s="235"/>
      <c r="L110" s="235"/>
      <c r="M110" s="236"/>
    </row>
    <row r="111" spans="1:13" ht="14.5" customHeight="1" x14ac:dyDescent="0.35">
      <c r="A111" s="237"/>
      <c r="B111" s="238"/>
      <c r="C111" s="238"/>
      <c r="D111" s="238"/>
      <c r="E111" s="238"/>
      <c r="F111" s="238"/>
      <c r="G111" s="238"/>
      <c r="H111" s="238"/>
      <c r="I111" s="238"/>
      <c r="J111" s="238"/>
      <c r="K111" s="238"/>
      <c r="L111" s="238"/>
      <c r="M111" s="239"/>
    </row>
    <row r="112" spans="1:13" ht="14.5" customHeight="1" x14ac:dyDescent="0.35">
      <c r="A112" s="237"/>
      <c r="B112" s="238"/>
      <c r="C112" s="238"/>
      <c r="D112" s="238"/>
      <c r="E112" s="238"/>
      <c r="F112" s="238"/>
      <c r="G112" s="238"/>
      <c r="H112" s="238"/>
      <c r="I112" s="238"/>
      <c r="J112" s="238"/>
      <c r="K112" s="238"/>
      <c r="L112" s="238"/>
      <c r="M112" s="239"/>
    </row>
    <row r="113" spans="1:13" ht="14.5" customHeight="1" x14ac:dyDescent="0.35">
      <c r="A113" s="237"/>
      <c r="B113" s="238"/>
      <c r="C113" s="238"/>
      <c r="D113" s="238"/>
      <c r="E113" s="238"/>
      <c r="F113" s="238"/>
      <c r="G113" s="238"/>
      <c r="H113" s="238"/>
      <c r="I113" s="238"/>
      <c r="J113" s="238"/>
      <c r="K113" s="238"/>
      <c r="L113" s="238"/>
      <c r="M113" s="239"/>
    </row>
    <row r="114" spans="1:13" ht="14.5" customHeight="1" x14ac:dyDescent="0.35">
      <c r="A114" s="237"/>
      <c r="B114" s="238"/>
      <c r="C114" s="238"/>
      <c r="D114" s="238"/>
      <c r="E114" s="238"/>
      <c r="F114" s="238"/>
      <c r="G114" s="238"/>
      <c r="H114" s="238"/>
      <c r="I114" s="238"/>
      <c r="J114" s="238"/>
      <c r="K114" s="238"/>
      <c r="L114" s="238"/>
      <c r="M114" s="239"/>
    </row>
    <row r="115" spans="1:13" ht="15" customHeight="1" x14ac:dyDescent="0.35">
      <c r="A115" s="240"/>
      <c r="B115" s="241"/>
      <c r="C115" s="241"/>
      <c r="D115" s="241"/>
      <c r="E115" s="241"/>
      <c r="F115" s="241"/>
      <c r="G115" s="241"/>
      <c r="H115" s="241"/>
      <c r="I115" s="241"/>
      <c r="J115" s="241"/>
      <c r="K115" s="241"/>
      <c r="L115" s="241"/>
      <c r="M115" s="242"/>
    </row>
    <row r="116" spans="1:13" x14ac:dyDescent="0.35">
      <c r="A116" s="55" t="s">
        <v>6</v>
      </c>
      <c r="B116" s="56"/>
      <c r="C116" s="56"/>
      <c r="D116" s="56"/>
      <c r="E116" s="56"/>
      <c r="F116" s="56"/>
      <c r="G116" s="56"/>
      <c r="H116" s="56"/>
      <c r="I116" s="56"/>
      <c r="J116" s="56"/>
      <c r="K116" s="56"/>
      <c r="L116" s="56"/>
      <c r="M116" s="56"/>
    </row>
    <row r="117" spans="1:13" ht="61" customHeight="1" x14ac:dyDescent="0.35">
      <c r="A117" s="264" t="s">
        <v>52</v>
      </c>
      <c r="B117" s="265"/>
      <c r="C117" s="261" t="s">
        <v>53</v>
      </c>
      <c r="D117" s="262"/>
      <c r="E117" s="262"/>
      <c r="F117" s="263"/>
      <c r="G117" s="6" t="s">
        <v>16</v>
      </c>
      <c r="H117" s="6" t="s">
        <v>17</v>
      </c>
      <c r="I117" s="6" t="s">
        <v>18</v>
      </c>
      <c r="J117" s="6" t="s">
        <v>19</v>
      </c>
      <c r="K117" s="6" t="s">
        <v>20</v>
      </c>
      <c r="L117" s="9" t="s">
        <v>180</v>
      </c>
      <c r="M117" s="9" t="s">
        <v>21</v>
      </c>
    </row>
    <row r="118" spans="1:13" x14ac:dyDescent="0.35">
      <c r="A118" s="257"/>
      <c r="B118" s="258"/>
      <c r="C118" s="259"/>
      <c r="D118" s="260"/>
      <c r="E118" s="260"/>
      <c r="F118" s="258"/>
      <c r="G118" s="104">
        <v>0</v>
      </c>
      <c r="H118" s="104">
        <v>0</v>
      </c>
      <c r="I118" s="104">
        <v>0</v>
      </c>
      <c r="J118" s="104"/>
      <c r="K118" s="104">
        <v>0</v>
      </c>
      <c r="L118" s="28">
        <f t="shared" ref="L118:M126" si="15">SUM(H118:K118)</f>
        <v>0</v>
      </c>
      <c r="M118" s="28">
        <f t="shared" si="15"/>
        <v>0</v>
      </c>
    </row>
    <row r="119" spans="1:13" x14ac:dyDescent="0.35">
      <c r="A119" s="266"/>
      <c r="B119" s="267"/>
      <c r="C119" s="259"/>
      <c r="D119" s="260"/>
      <c r="E119" s="260"/>
      <c r="F119" s="258"/>
      <c r="G119" s="104">
        <v>0</v>
      </c>
      <c r="H119" s="104"/>
      <c r="I119" s="104">
        <v>0</v>
      </c>
      <c r="J119" s="104"/>
      <c r="K119" s="104">
        <v>0</v>
      </c>
      <c r="L119" s="28">
        <f t="shared" si="15"/>
        <v>0</v>
      </c>
      <c r="M119" s="28">
        <f t="shared" si="15"/>
        <v>0</v>
      </c>
    </row>
    <row r="120" spans="1:13" x14ac:dyDescent="0.35">
      <c r="A120" s="257"/>
      <c r="B120" s="258"/>
      <c r="C120" s="259"/>
      <c r="D120" s="260"/>
      <c r="E120" s="260"/>
      <c r="F120" s="258"/>
      <c r="G120" s="104">
        <v>0</v>
      </c>
      <c r="H120" s="104">
        <v>0</v>
      </c>
      <c r="I120" s="104">
        <v>0</v>
      </c>
      <c r="J120" s="104">
        <v>0</v>
      </c>
      <c r="K120" s="104">
        <v>0</v>
      </c>
      <c r="L120" s="28">
        <f t="shared" si="15"/>
        <v>0</v>
      </c>
      <c r="M120" s="28">
        <f t="shared" si="15"/>
        <v>0</v>
      </c>
    </row>
    <row r="121" spans="1:13" x14ac:dyDescent="0.35">
      <c r="A121" s="257"/>
      <c r="B121" s="258"/>
      <c r="C121" s="259"/>
      <c r="D121" s="260"/>
      <c r="E121" s="260"/>
      <c r="F121" s="258"/>
      <c r="G121" s="104">
        <v>0</v>
      </c>
      <c r="H121" s="104">
        <v>0</v>
      </c>
      <c r="I121" s="104">
        <v>0</v>
      </c>
      <c r="J121" s="104">
        <v>0</v>
      </c>
      <c r="K121" s="104">
        <v>0</v>
      </c>
      <c r="L121" s="28">
        <f t="shared" si="15"/>
        <v>0</v>
      </c>
      <c r="M121" s="28">
        <f t="shared" si="15"/>
        <v>0</v>
      </c>
    </row>
    <row r="122" spans="1:13" x14ac:dyDescent="0.35">
      <c r="A122" s="257"/>
      <c r="B122" s="258"/>
      <c r="C122" s="259"/>
      <c r="D122" s="260"/>
      <c r="E122" s="260"/>
      <c r="F122" s="258"/>
      <c r="G122" s="104">
        <v>0</v>
      </c>
      <c r="H122" s="104">
        <v>0</v>
      </c>
      <c r="I122" s="104">
        <v>0</v>
      </c>
      <c r="J122" s="104">
        <v>0</v>
      </c>
      <c r="K122" s="104">
        <v>0</v>
      </c>
      <c r="L122" s="28">
        <f t="shared" si="15"/>
        <v>0</v>
      </c>
      <c r="M122" s="28">
        <f t="shared" si="15"/>
        <v>0</v>
      </c>
    </row>
    <row r="123" spans="1:13" x14ac:dyDescent="0.35">
      <c r="A123" s="257"/>
      <c r="B123" s="258"/>
      <c r="C123" s="259"/>
      <c r="D123" s="260"/>
      <c r="E123" s="260"/>
      <c r="F123" s="258"/>
      <c r="G123" s="104">
        <v>0</v>
      </c>
      <c r="H123" s="104">
        <v>0</v>
      </c>
      <c r="I123" s="104">
        <v>0</v>
      </c>
      <c r="J123" s="104">
        <v>0</v>
      </c>
      <c r="K123" s="104">
        <v>0</v>
      </c>
      <c r="L123" s="28">
        <f t="shared" si="15"/>
        <v>0</v>
      </c>
      <c r="M123" s="28">
        <f t="shared" si="15"/>
        <v>0</v>
      </c>
    </row>
    <row r="124" spans="1:13" x14ac:dyDescent="0.35">
      <c r="A124" s="257"/>
      <c r="B124" s="258"/>
      <c r="C124" s="259"/>
      <c r="D124" s="260"/>
      <c r="E124" s="260"/>
      <c r="F124" s="258"/>
      <c r="G124" s="104">
        <v>0</v>
      </c>
      <c r="H124" s="104">
        <v>0</v>
      </c>
      <c r="I124" s="104">
        <v>0</v>
      </c>
      <c r="J124" s="104">
        <v>0</v>
      </c>
      <c r="K124" s="104">
        <v>0</v>
      </c>
      <c r="L124" s="28">
        <f t="shared" si="15"/>
        <v>0</v>
      </c>
      <c r="M124" s="28">
        <f t="shared" si="15"/>
        <v>0</v>
      </c>
    </row>
    <row r="125" spans="1:13" x14ac:dyDescent="0.35">
      <c r="A125" s="257"/>
      <c r="B125" s="258"/>
      <c r="C125" s="259"/>
      <c r="D125" s="260"/>
      <c r="E125" s="260"/>
      <c r="F125" s="258"/>
      <c r="G125" s="104">
        <v>0</v>
      </c>
      <c r="H125" s="104">
        <v>0</v>
      </c>
      <c r="I125" s="104">
        <v>0</v>
      </c>
      <c r="J125" s="104">
        <v>0</v>
      </c>
      <c r="K125" s="104">
        <v>0</v>
      </c>
      <c r="L125" s="28">
        <f t="shared" si="15"/>
        <v>0</v>
      </c>
      <c r="M125" s="28">
        <f t="shared" si="15"/>
        <v>0</v>
      </c>
    </row>
    <row r="126" spans="1:13" x14ac:dyDescent="0.35">
      <c r="A126" s="257"/>
      <c r="B126" s="258"/>
      <c r="C126" s="259"/>
      <c r="D126" s="260"/>
      <c r="E126" s="260"/>
      <c r="F126" s="258"/>
      <c r="G126" s="104">
        <v>0</v>
      </c>
      <c r="H126" s="104">
        <v>0</v>
      </c>
      <c r="I126" s="104">
        <v>0</v>
      </c>
      <c r="J126" s="104">
        <v>0</v>
      </c>
      <c r="K126" s="104">
        <v>0</v>
      </c>
      <c r="L126" s="28">
        <f t="shared" si="15"/>
        <v>0</v>
      </c>
      <c r="M126" s="28">
        <f t="shared" si="15"/>
        <v>0</v>
      </c>
    </row>
    <row r="127" spans="1:13" ht="15" thickBot="1" x14ac:dyDescent="0.4">
      <c r="A127" s="250" t="s">
        <v>25</v>
      </c>
      <c r="B127" s="251"/>
      <c r="C127" s="251"/>
      <c r="D127" s="251"/>
      <c r="E127" s="251"/>
      <c r="F127" s="25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1" t="s">
        <v>26</v>
      </c>
      <c r="B128" s="232"/>
      <c r="C128" s="232"/>
      <c r="D128" s="232"/>
      <c r="E128" s="232"/>
      <c r="F128" s="232"/>
      <c r="G128" s="232"/>
      <c r="H128" s="232"/>
      <c r="I128" s="232"/>
      <c r="J128" s="232"/>
      <c r="K128" s="232"/>
      <c r="L128" s="232"/>
      <c r="M128" s="232"/>
    </row>
    <row r="129" spans="1:13" ht="14.5" customHeight="1" x14ac:dyDescent="0.35">
      <c r="A129" s="234"/>
      <c r="B129" s="235"/>
      <c r="C129" s="235"/>
      <c r="D129" s="235"/>
      <c r="E129" s="235"/>
      <c r="F129" s="235"/>
      <c r="G129" s="235"/>
      <c r="H129" s="235"/>
      <c r="I129" s="235"/>
      <c r="J129" s="235"/>
      <c r="K129" s="235"/>
      <c r="L129" s="235"/>
      <c r="M129" s="236"/>
    </row>
    <row r="130" spans="1:13" ht="14.5" customHeight="1" x14ac:dyDescent="0.35">
      <c r="A130" s="237"/>
      <c r="B130" s="238"/>
      <c r="C130" s="238"/>
      <c r="D130" s="238"/>
      <c r="E130" s="238"/>
      <c r="F130" s="238"/>
      <c r="G130" s="238"/>
      <c r="H130" s="238"/>
      <c r="I130" s="238"/>
      <c r="J130" s="238"/>
      <c r="K130" s="238"/>
      <c r="L130" s="238"/>
      <c r="M130" s="239"/>
    </row>
    <row r="131" spans="1:13" ht="14.5" customHeight="1" x14ac:dyDescent="0.35">
      <c r="A131" s="237"/>
      <c r="B131" s="238"/>
      <c r="C131" s="238"/>
      <c r="D131" s="238"/>
      <c r="E131" s="238"/>
      <c r="F131" s="238"/>
      <c r="G131" s="238"/>
      <c r="H131" s="238"/>
      <c r="I131" s="238"/>
      <c r="J131" s="238"/>
      <c r="K131" s="238"/>
      <c r="L131" s="238"/>
      <c r="M131" s="239"/>
    </row>
    <row r="132" spans="1:13" ht="14.5" customHeight="1" x14ac:dyDescent="0.35">
      <c r="A132" s="237"/>
      <c r="B132" s="238"/>
      <c r="C132" s="238"/>
      <c r="D132" s="238"/>
      <c r="E132" s="238"/>
      <c r="F132" s="238"/>
      <c r="G132" s="238"/>
      <c r="H132" s="238"/>
      <c r="I132" s="238"/>
      <c r="J132" s="238"/>
      <c r="K132" s="238"/>
      <c r="L132" s="238"/>
      <c r="M132" s="239"/>
    </row>
    <row r="133" spans="1:13" ht="14.5" customHeight="1" x14ac:dyDescent="0.35">
      <c r="A133" s="237"/>
      <c r="B133" s="238"/>
      <c r="C133" s="238"/>
      <c r="D133" s="238"/>
      <c r="E133" s="238"/>
      <c r="F133" s="238"/>
      <c r="G133" s="238"/>
      <c r="H133" s="238"/>
      <c r="I133" s="238"/>
      <c r="J133" s="238"/>
      <c r="K133" s="238"/>
      <c r="L133" s="238"/>
      <c r="M133" s="239"/>
    </row>
    <row r="134" spans="1:13" ht="15" customHeight="1" x14ac:dyDescent="0.35">
      <c r="A134" s="240"/>
      <c r="B134" s="241"/>
      <c r="C134" s="241"/>
      <c r="D134" s="241"/>
      <c r="E134" s="241"/>
      <c r="F134" s="241"/>
      <c r="G134" s="241"/>
      <c r="H134" s="241"/>
      <c r="I134" s="241"/>
      <c r="J134" s="241"/>
      <c r="K134" s="241"/>
      <c r="L134" s="241"/>
      <c r="M134" s="242"/>
    </row>
    <row r="135" spans="1:13" x14ac:dyDescent="0.35">
      <c r="A135" s="55" t="s">
        <v>7</v>
      </c>
      <c r="B135" s="56"/>
      <c r="C135" s="56"/>
      <c r="D135" s="56"/>
      <c r="E135" s="56"/>
      <c r="F135" s="56"/>
      <c r="G135" s="56"/>
      <c r="H135" s="56"/>
      <c r="I135" s="56"/>
      <c r="J135" s="56"/>
      <c r="K135" s="56"/>
      <c r="L135" s="57"/>
      <c r="M135" s="57"/>
    </row>
    <row r="136" spans="1:13" ht="80.5" customHeight="1" x14ac:dyDescent="0.35">
      <c r="A136" s="253" t="s">
        <v>57</v>
      </c>
      <c r="B136" s="254"/>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55" t="s">
        <v>170</v>
      </c>
      <c r="B137" s="256"/>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27" t="s">
        <v>171</v>
      </c>
      <c r="B138" s="228"/>
      <c r="C138" s="99"/>
      <c r="D138" s="128"/>
      <c r="E138" s="106"/>
      <c r="F138" s="103"/>
      <c r="G138" s="50">
        <f t="shared" si="17"/>
        <v>0</v>
      </c>
      <c r="H138" s="105"/>
      <c r="I138" s="105">
        <v>0</v>
      </c>
      <c r="J138" s="105">
        <v>0</v>
      </c>
      <c r="K138" s="105">
        <v>0</v>
      </c>
      <c r="L138" s="28">
        <f t="shared" si="18"/>
        <v>0</v>
      </c>
      <c r="M138" s="28">
        <f t="shared" si="18"/>
        <v>0</v>
      </c>
    </row>
    <row r="139" spans="1:13" x14ac:dyDescent="0.35">
      <c r="A139" s="227" t="s">
        <v>172</v>
      </c>
      <c r="B139" s="228"/>
      <c r="C139" s="99"/>
      <c r="D139" s="99"/>
      <c r="E139" s="106"/>
      <c r="F139" s="103"/>
      <c r="G139" s="50">
        <f t="shared" si="17"/>
        <v>0</v>
      </c>
      <c r="H139" s="105"/>
      <c r="I139" s="105">
        <v>0</v>
      </c>
      <c r="J139" s="105">
        <v>0</v>
      </c>
      <c r="K139" s="105">
        <v>0</v>
      </c>
      <c r="L139" s="28">
        <f t="shared" si="18"/>
        <v>0</v>
      </c>
      <c r="M139" s="28">
        <f t="shared" si="18"/>
        <v>0</v>
      </c>
    </row>
    <row r="140" spans="1:13" x14ac:dyDescent="0.35">
      <c r="A140" s="227" t="s">
        <v>173</v>
      </c>
      <c r="B140" s="228"/>
      <c r="C140" s="99"/>
      <c r="D140" s="99"/>
      <c r="E140" s="105"/>
      <c r="F140" s="103"/>
      <c r="G140" s="50">
        <f t="shared" si="17"/>
        <v>0</v>
      </c>
      <c r="H140" s="105"/>
      <c r="I140" s="105">
        <v>0</v>
      </c>
      <c r="J140" s="105">
        <v>0</v>
      </c>
      <c r="K140" s="105">
        <v>0</v>
      </c>
      <c r="L140" s="28">
        <f t="shared" si="18"/>
        <v>0</v>
      </c>
      <c r="M140" s="28">
        <f t="shared" si="18"/>
        <v>0</v>
      </c>
    </row>
    <row r="141" spans="1:13" x14ac:dyDescent="0.35">
      <c r="A141" s="227" t="s">
        <v>174</v>
      </c>
      <c r="B141" s="228"/>
      <c r="C141" s="99"/>
      <c r="D141" s="99"/>
      <c r="E141" s="105"/>
      <c r="F141" s="103"/>
      <c r="G141" s="50">
        <f t="shared" si="17"/>
        <v>0</v>
      </c>
      <c r="H141" s="105"/>
      <c r="I141" s="105">
        <v>0</v>
      </c>
      <c r="J141" s="105">
        <v>0</v>
      </c>
      <c r="K141" s="105">
        <v>0</v>
      </c>
      <c r="L141" s="28">
        <f t="shared" si="18"/>
        <v>0</v>
      </c>
      <c r="M141" s="28">
        <f t="shared" si="18"/>
        <v>0</v>
      </c>
    </row>
    <row r="142" spans="1:13" x14ac:dyDescent="0.35">
      <c r="A142" s="227" t="s">
        <v>175</v>
      </c>
      <c r="B142" s="228"/>
      <c r="C142" s="99"/>
      <c r="D142" s="99"/>
      <c r="E142" s="105"/>
      <c r="F142" s="103"/>
      <c r="G142" s="50">
        <f t="shared" si="17"/>
        <v>0</v>
      </c>
      <c r="H142" s="105"/>
      <c r="I142" s="105">
        <v>0</v>
      </c>
      <c r="J142" s="105">
        <v>0</v>
      </c>
      <c r="K142" s="105">
        <v>0</v>
      </c>
      <c r="L142" s="28">
        <f t="shared" si="18"/>
        <v>0</v>
      </c>
      <c r="M142" s="28">
        <f t="shared" si="18"/>
        <v>0</v>
      </c>
    </row>
    <row r="143" spans="1:13" x14ac:dyDescent="0.35">
      <c r="A143" s="227" t="s">
        <v>176</v>
      </c>
      <c r="B143" s="228"/>
      <c r="C143" s="99"/>
      <c r="D143" s="99"/>
      <c r="E143" s="105"/>
      <c r="F143" s="103"/>
      <c r="G143" s="50">
        <f t="shared" si="17"/>
        <v>0</v>
      </c>
      <c r="H143" s="105"/>
      <c r="I143" s="105">
        <v>0</v>
      </c>
      <c r="J143" s="105">
        <v>0</v>
      </c>
      <c r="K143" s="105">
        <v>0</v>
      </c>
      <c r="L143" s="28">
        <f t="shared" si="18"/>
        <v>0</v>
      </c>
      <c r="M143" s="28">
        <f t="shared" si="18"/>
        <v>0</v>
      </c>
    </row>
    <row r="144" spans="1:13" x14ac:dyDescent="0.35">
      <c r="A144" s="227" t="s">
        <v>169</v>
      </c>
      <c r="B144" s="228"/>
      <c r="C144" s="102"/>
      <c r="D144" s="102"/>
      <c r="E144" s="105"/>
      <c r="F144" s="103"/>
      <c r="G144" s="50">
        <f t="shared" si="17"/>
        <v>0</v>
      </c>
      <c r="H144" s="105"/>
      <c r="I144" s="105">
        <v>0</v>
      </c>
      <c r="J144" s="105">
        <v>0</v>
      </c>
      <c r="K144" s="105">
        <v>0</v>
      </c>
      <c r="L144" s="28">
        <f t="shared" si="18"/>
        <v>0</v>
      </c>
      <c r="M144" s="28">
        <f t="shared" si="18"/>
        <v>0</v>
      </c>
    </row>
    <row r="145" spans="1:24" x14ac:dyDescent="0.35">
      <c r="A145" s="229" t="s">
        <v>177</v>
      </c>
      <c r="B145" s="230"/>
      <c r="C145" s="102"/>
      <c r="D145" s="102"/>
      <c r="E145" s="105"/>
      <c r="F145" s="103"/>
      <c r="G145" s="50">
        <f t="shared" si="17"/>
        <v>0</v>
      </c>
      <c r="H145" s="105"/>
      <c r="I145" s="105">
        <v>0</v>
      </c>
      <c r="J145" s="105">
        <v>0</v>
      </c>
      <c r="K145" s="105">
        <v>0</v>
      </c>
      <c r="L145" s="28">
        <f t="shared" si="18"/>
        <v>0</v>
      </c>
      <c r="M145" s="28">
        <f t="shared" si="18"/>
        <v>0</v>
      </c>
    </row>
    <row r="146" spans="1:24" x14ac:dyDescent="0.35">
      <c r="A146" s="227" t="s">
        <v>178</v>
      </c>
      <c r="B146" s="228"/>
      <c r="C146" s="102"/>
      <c r="D146" s="102"/>
      <c r="E146" s="105"/>
      <c r="F146" s="103"/>
      <c r="G146" s="50">
        <f t="shared" si="17"/>
        <v>0</v>
      </c>
      <c r="H146" s="105"/>
      <c r="I146" s="105">
        <v>0</v>
      </c>
      <c r="J146" s="105">
        <v>0</v>
      </c>
      <c r="K146" s="105">
        <v>0</v>
      </c>
      <c r="L146" s="28">
        <f t="shared" si="18"/>
        <v>0</v>
      </c>
      <c r="M146" s="28">
        <f t="shared" si="18"/>
        <v>0</v>
      </c>
    </row>
    <row r="147" spans="1:24" x14ac:dyDescent="0.35">
      <c r="A147" s="227" t="s">
        <v>179</v>
      </c>
      <c r="B147" s="228"/>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50" t="s">
        <v>25</v>
      </c>
      <c r="B148" s="251"/>
      <c r="C148" s="251"/>
      <c r="D148" s="251"/>
      <c r="E148" s="251"/>
      <c r="F148" s="252"/>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1" t="s">
        <v>26</v>
      </c>
      <c r="B149" s="232"/>
      <c r="C149" s="232"/>
      <c r="D149" s="232"/>
      <c r="E149" s="232"/>
      <c r="F149" s="232"/>
      <c r="G149" s="232"/>
      <c r="H149" s="232"/>
      <c r="I149" s="232"/>
      <c r="J149" s="232"/>
      <c r="K149" s="232"/>
      <c r="L149" s="232"/>
      <c r="M149" s="232"/>
    </row>
    <row r="150" spans="1:24" ht="14.5" customHeight="1" x14ac:dyDescent="0.35">
      <c r="A150" s="234"/>
      <c r="B150" s="235"/>
      <c r="C150" s="235"/>
      <c r="D150" s="235"/>
      <c r="E150" s="235"/>
      <c r="F150" s="235"/>
      <c r="G150" s="235"/>
      <c r="H150" s="235"/>
      <c r="I150" s="235"/>
      <c r="J150" s="235"/>
      <c r="K150" s="235"/>
      <c r="L150" s="235"/>
      <c r="M150" s="236"/>
    </row>
    <row r="151" spans="1:24" ht="14.5" customHeight="1" x14ac:dyDescent="0.35">
      <c r="A151" s="237"/>
      <c r="B151" s="238"/>
      <c r="C151" s="238"/>
      <c r="D151" s="238"/>
      <c r="E151" s="238"/>
      <c r="F151" s="238"/>
      <c r="G151" s="238"/>
      <c r="H151" s="238"/>
      <c r="I151" s="238"/>
      <c r="J151" s="238"/>
      <c r="K151" s="238"/>
      <c r="L151" s="238"/>
      <c r="M151" s="239"/>
    </row>
    <row r="152" spans="1:24" ht="14.5" customHeight="1" x14ac:dyDescent="0.35">
      <c r="A152" s="237"/>
      <c r="B152" s="238"/>
      <c r="C152" s="238"/>
      <c r="D152" s="238"/>
      <c r="E152" s="238"/>
      <c r="F152" s="238"/>
      <c r="G152" s="238"/>
      <c r="H152" s="238"/>
      <c r="I152" s="238"/>
      <c r="J152" s="238"/>
      <c r="K152" s="238"/>
      <c r="L152" s="238"/>
      <c r="M152" s="239"/>
    </row>
    <row r="153" spans="1:24" ht="14.5" customHeight="1" x14ac:dyDescent="0.35">
      <c r="A153" s="237"/>
      <c r="B153" s="238"/>
      <c r="C153" s="238"/>
      <c r="D153" s="238"/>
      <c r="E153" s="238"/>
      <c r="F153" s="238"/>
      <c r="G153" s="238"/>
      <c r="H153" s="238"/>
      <c r="I153" s="238"/>
      <c r="J153" s="238"/>
      <c r="K153" s="238"/>
      <c r="L153" s="238"/>
      <c r="M153" s="239"/>
    </row>
    <row r="154" spans="1:24" ht="14.5" customHeight="1" x14ac:dyDescent="0.35">
      <c r="A154" s="237"/>
      <c r="B154" s="238"/>
      <c r="C154" s="238"/>
      <c r="D154" s="238"/>
      <c r="E154" s="238"/>
      <c r="F154" s="238"/>
      <c r="G154" s="238"/>
      <c r="H154" s="238"/>
      <c r="I154" s="238"/>
      <c r="J154" s="238"/>
      <c r="K154" s="238"/>
      <c r="L154" s="238"/>
      <c r="M154" s="239"/>
    </row>
    <row r="155" spans="1:24" ht="15" customHeight="1" x14ac:dyDescent="0.35">
      <c r="A155" s="240"/>
      <c r="B155" s="241"/>
      <c r="C155" s="241"/>
      <c r="D155" s="241"/>
      <c r="E155" s="241"/>
      <c r="F155" s="241"/>
      <c r="G155" s="241"/>
      <c r="H155" s="241"/>
      <c r="I155" s="241"/>
      <c r="J155" s="241"/>
      <c r="K155" s="241"/>
      <c r="L155" s="241"/>
      <c r="M155" s="242"/>
    </row>
    <row r="156" spans="1:24" x14ac:dyDescent="0.35">
      <c r="A156" s="231" t="s">
        <v>70</v>
      </c>
      <c r="B156" s="232"/>
      <c r="C156" s="232"/>
      <c r="D156" s="232"/>
      <c r="E156" s="232"/>
      <c r="F156" s="232"/>
      <c r="G156" s="232"/>
      <c r="H156" s="232"/>
      <c r="I156" s="232"/>
      <c r="J156" s="232"/>
      <c r="K156" s="232"/>
      <c r="L156" s="232"/>
      <c r="M156" s="232"/>
    </row>
    <row r="157" spans="1:24" ht="29" x14ac:dyDescent="0.35">
      <c r="A157" s="248" t="s">
        <v>71</v>
      </c>
      <c r="B157" s="249"/>
      <c r="C157" s="249"/>
      <c r="D157" s="249"/>
      <c r="E157" s="154" t="s">
        <v>27</v>
      </c>
      <c r="F157" s="154" t="s">
        <v>72</v>
      </c>
      <c r="G157" s="154" t="s">
        <v>107</v>
      </c>
      <c r="H157" s="158"/>
      <c r="I157" s="158"/>
      <c r="J157" s="158"/>
      <c r="K157" s="158"/>
      <c r="L157" s="154" t="s">
        <v>181</v>
      </c>
      <c r="M157" s="154" t="s">
        <v>17</v>
      </c>
    </row>
    <row r="158" spans="1:24" x14ac:dyDescent="0.35">
      <c r="A158" s="243" t="s">
        <v>73</v>
      </c>
      <c r="B158" s="244"/>
      <c r="C158" s="244"/>
      <c r="D158" s="244"/>
      <c r="E158" s="110"/>
      <c r="F158" s="109"/>
      <c r="G158" s="157">
        <f>E158*F158</f>
        <v>0</v>
      </c>
      <c r="H158" s="159"/>
      <c r="I158" s="159"/>
      <c r="J158" s="159"/>
      <c r="K158" s="159"/>
      <c r="L158" s="154"/>
      <c r="M158" s="155">
        <f>SUM(I158:L158)</f>
        <v>0</v>
      </c>
    </row>
    <row r="159" spans="1:24" x14ac:dyDescent="0.35">
      <c r="A159" s="245" t="s">
        <v>25</v>
      </c>
      <c r="B159" s="246"/>
      <c r="C159" s="246"/>
      <c r="D159" s="246"/>
      <c r="E159" s="247"/>
      <c r="F159" s="247"/>
      <c r="G159" s="246"/>
      <c r="H159" s="247"/>
      <c r="I159" s="247"/>
      <c r="J159" s="247"/>
      <c r="K159" s="247"/>
      <c r="L159" s="156">
        <f>L158</f>
        <v>0</v>
      </c>
      <c r="M159" s="86">
        <f>M158</f>
        <v>0</v>
      </c>
    </row>
    <row r="160" spans="1:24" x14ac:dyDescent="0.35">
      <c r="A160" s="231" t="s">
        <v>26</v>
      </c>
      <c r="B160" s="232"/>
      <c r="C160" s="232"/>
      <c r="D160" s="232"/>
      <c r="E160" s="232"/>
      <c r="F160" s="232"/>
      <c r="G160" s="232"/>
      <c r="H160" s="232"/>
      <c r="I160" s="232"/>
      <c r="J160" s="232"/>
      <c r="K160" s="232"/>
      <c r="L160" s="233"/>
      <c r="M160" s="55"/>
      <c r="O160" s="166"/>
      <c r="P160" s="166"/>
      <c r="Q160" s="166"/>
      <c r="R160" s="166"/>
      <c r="S160" s="166"/>
      <c r="T160" s="166"/>
      <c r="U160" s="166"/>
      <c r="V160" s="166"/>
      <c r="W160" s="166"/>
      <c r="X160" s="167"/>
    </row>
    <row r="161" spans="1:13" ht="14.5" customHeight="1" x14ac:dyDescent="0.35">
      <c r="A161" s="234"/>
      <c r="B161" s="235"/>
      <c r="C161" s="235"/>
      <c r="D161" s="235"/>
      <c r="E161" s="235"/>
      <c r="F161" s="235"/>
      <c r="G161" s="235"/>
      <c r="H161" s="235"/>
      <c r="I161" s="235"/>
      <c r="J161" s="235"/>
      <c r="K161" s="235"/>
      <c r="L161" s="235"/>
      <c r="M161" s="236"/>
    </row>
    <row r="162" spans="1:13" ht="14.5" customHeight="1" x14ac:dyDescent="0.35">
      <c r="A162" s="237"/>
      <c r="B162" s="238"/>
      <c r="C162" s="238"/>
      <c r="D162" s="238"/>
      <c r="E162" s="238"/>
      <c r="F162" s="238"/>
      <c r="G162" s="238"/>
      <c r="H162" s="238"/>
      <c r="I162" s="238"/>
      <c r="J162" s="238"/>
      <c r="K162" s="238"/>
      <c r="L162" s="238"/>
      <c r="M162" s="239"/>
    </row>
    <row r="163" spans="1:13" ht="14.5" customHeight="1" x14ac:dyDescent="0.35">
      <c r="A163" s="237"/>
      <c r="B163" s="238"/>
      <c r="C163" s="238"/>
      <c r="D163" s="238"/>
      <c r="E163" s="238"/>
      <c r="F163" s="238"/>
      <c r="G163" s="238"/>
      <c r="H163" s="238"/>
      <c r="I163" s="238"/>
      <c r="J163" s="238"/>
      <c r="K163" s="238"/>
      <c r="L163" s="238"/>
      <c r="M163" s="239"/>
    </row>
    <row r="164" spans="1:13" ht="14.5" customHeight="1" x14ac:dyDescent="0.35">
      <c r="A164" s="237"/>
      <c r="B164" s="238"/>
      <c r="C164" s="238"/>
      <c r="D164" s="238"/>
      <c r="E164" s="238"/>
      <c r="F164" s="238"/>
      <c r="G164" s="238"/>
      <c r="H164" s="238"/>
      <c r="I164" s="238"/>
      <c r="J164" s="238"/>
      <c r="K164" s="238"/>
      <c r="L164" s="238"/>
      <c r="M164" s="239"/>
    </row>
    <row r="165" spans="1:13" ht="14.5" customHeight="1" x14ac:dyDescent="0.35">
      <c r="A165" s="237"/>
      <c r="B165" s="238"/>
      <c r="C165" s="238"/>
      <c r="D165" s="238"/>
      <c r="E165" s="238"/>
      <c r="F165" s="238"/>
      <c r="G165" s="238"/>
      <c r="H165" s="238"/>
      <c r="I165" s="238"/>
      <c r="J165" s="238"/>
      <c r="K165" s="238"/>
      <c r="L165" s="238"/>
      <c r="M165" s="239"/>
    </row>
    <row r="166" spans="1:13" ht="15" customHeight="1" x14ac:dyDescent="0.35">
      <c r="A166" s="240"/>
      <c r="B166" s="241"/>
      <c r="C166" s="241"/>
      <c r="D166" s="241"/>
      <c r="E166" s="241"/>
      <c r="F166" s="241"/>
      <c r="G166" s="241"/>
      <c r="H166" s="241"/>
      <c r="I166" s="241"/>
      <c r="J166" s="241"/>
      <c r="K166" s="241"/>
      <c r="L166" s="241"/>
      <c r="M166" s="242"/>
    </row>
  </sheetData>
  <sheetProtection selectLockedCells="1"/>
  <mergeCells count="107">
    <mergeCell ref="A158:D158"/>
    <mergeCell ref="A159:K159"/>
    <mergeCell ref="A160:L160"/>
    <mergeCell ref="A161:M166"/>
    <mergeCell ref="A147:B147"/>
    <mergeCell ref="A148:F148"/>
    <mergeCell ref="A149:M149"/>
    <mergeCell ref="A150:M155"/>
    <mergeCell ref="A156:M156"/>
    <mergeCell ref="A157:D157"/>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03:D103"/>
    <mergeCell ref="A104:D104"/>
    <mergeCell ref="A105:D105"/>
    <mergeCell ref="A106:D106"/>
    <mergeCell ref="A107:D107"/>
    <mergeCell ref="A108:F108"/>
    <mergeCell ref="A97:D97"/>
    <mergeCell ref="A98:D98"/>
    <mergeCell ref="A99:D99"/>
    <mergeCell ref="A100:D100"/>
    <mergeCell ref="A101:D101"/>
    <mergeCell ref="A102:D102"/>
    <mergeCell ref="A85:M85"/>
    <mergeCell ref="A86:M91"/>
    <mergeCell ref="A93:D93"/>
    <mergeCell ref="A94:D94"/>
    <mergeCell ref="A95:D95"/>
    <mergeCell ref="A96:D96"/>
    <mergeCell ref="A79:D79"/>
    <mergeCell ref="A80:D80"/>
    <mergeCell ref="A81:D81"/>
    <mergeCell ref="A82:D82"/>
    <mergeCell ref="A83:D83"/>
    <mergeCell ref="A84:F84"/>
    <mergeCell ref="A40:M45"/>
    <mergeCell ref="A46:M46"/>
    <mergeCell ref="A70:M70"/>
    <mergeCell ref="A71:M76"/>
    <mergeCell ref="L77:M77"/>
    <mergeCell ref="A78:D78"/>
    <mergeCell ref="A36:C36"/>
    <mergeCell ref="D36:E36"/>
    <mergeCell ref="A37:C37"/>
    <mergeCell ref="D37:E37"/>
    <mergeCell ref="A38:F38"/>
    <mergeCell ref="A39:M39"/>
    <mergeCell ref="A33:C33"/>
    <mergeCell ref="D33:E33"/>
    <mergeCell ref="A34:C34"/>
    <mergeCell ref="D34:E34"/>
    <mergeCell ref="A35:C35"/>
    <mergeCell ref="D35:E35"/>
    <mergeCell ref="A30:C30"/>
    <mergeCell ref="D30:E30"/>
    <mergeCell ref="A31:C31"/>
    <mergeCell ref="D31:E31"/>
    <mergeCell ref="A32:C32"/>
    <mergeCell ref="D32:E32"/>
    <mergeCell ref="A20:M25"/>
    <mergeCell ref="A27:C27"/>
    <mergeCell ref="D27:E27"/>
    <mergeCell ref="A28:C28"/>
    <mergeCell ref="D28:E28"/>
    <mergeCell ref="A29:C29"/>
    <mergeCell ref="D29:E29"/>
    <mergeCell ref="A1:M1"/>
    <mergeCell ref="B2:I2"/>
    <mergeCell ref="A5:L5"/>
    <mergeCell ref="A6:M6"/>
    <mergeCell ref="A18:F18"/>
    <mergeCell ref="A19:M19"/>
  </mergeCells>
  <conditionalFormatting sqref="E8">
    <cfRule type="expression" dxfId="3" priority="2">
      <formula>$D$8="Hourly"</formula>
    </cfRule>
  </conditionalFormatting>
  <conditionalFormatting sqref="L8:M17">
    <cfRule type="expression" dxfId="2" priority="1">
      <formula>$G$8&lt;&gt;$L$8</formula>
    </cfRule>
  </conditionalFormatting>
  <dataValidations count="3">
    <dataValidation type="list" allowBlank="1" showInputMessage="1" showErrorMessage="1" sqref="B48:B68" xr:uid="{9D2C9F72-BEFD-4C61-8658-4B76398A0123}">
      <formula1>Travel</formula1>
    </dataValidation>
    <dataValidation type="list" allowBlank="1" showInputMessage="1" showErrorMessage="1" sqref="A28:C37" xr:uid="{39D8C290-8132-48FD-8C0E-F08D7FCA92ED}">
      <formula1>StaffName</formula1>
    </dataValidation>
    <dataValidation type="list" allowBlank="1" showInputMessage="1" showErrorMessage="1" sqref="D8:D17" xr:uid="{F3B7B269-B7F9-4DEF-9764-9F3A91AE8164}">
      <formula1>Staff</formula1>
    </dataValidation>
  </dataValidations>
  <hyperlinks>
    <hyperlink ref="B3" location="'Detailed Expenditure Worksheet'!A6" display="A. Personnel Services" xr:uid="{B311065A-B235-46BC-9F2A-B0EA8C91E6E2}"/>
    <hyperlink ref="C3" location="'Detailed Expenditure Worksheet'!A26" display="B. Fringe Benefits" xr:uid="{297C6500-B1D5-4DEC-A7F4-4E7828533095}"/>
    <hyperlink ref="D3" location="'Detailed Expenditure Worksheet'!A52" display="C. Travel" xr:uid="{DCFFFBC4-FA00-4AF9-9EFE-44D0C56D0490}"/>
    <hyperlink ref="E3" location="'Detailed Expenditure Worksheet'!A76" display="D. Equipment" xr:uid="{37FBF42C-13C5-4FF0-BCD2-82347A686DF9}"/>
    <hyperlink ref="F3" location="'Detailed Expenditure Worksheet'!A95" display="E. Supplies" xr:uid="{8514178A-0667-4DE4-88C3-2556DA2BC881}"/>
    <hyperlink ref="G3" location="'Detailed Expenditure Worksheet'!A114" display="F. Contractual" xr:uid="{56FE4936-AACB-4D47-8259-6A1DFA8BEDD7}"/>
    <hyperlink ref="H3" location="'Detailed Expenditure Worksheet'!A133" display="G. Other Direct Costs" xr:uid="{74C6A71C-F2D6-4F25-97B8-BA5122CE21BD}"/>
    <hyperlink ref="I3" location="'Detailed Expenditure Worksheet'!A154" display="H. Indirect" xr:uid="{B1F028E6-5523-49F5-A8B8-FD04D2D19033}"/>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64C19-94B5-4F43-B169-4355BD59BE33}">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84" t="s">
        <v>0</v>
      </c>
      <c r="B1" s="285"/>
      <c r="C1" s="285"/>
      <c r="D1" s="285"/>
      <c r="E1" s="285"/>
      <c r="F1" s="285"/>
      <c r="G1" s="285"/>
      <c r="H1" s="285"/>
      <c r="I1" s="285"/>
      <c r="J1" s="285"/>
      <c r="K1" s="285"/>
      <c r="L1" s="285"/>
      <c r="M1" s="285"/>
    </row>
    <row r="2" spans="1:13" ht="21.75" customHeight="1" x14ac:dyDescent="1.05">
      <c r="A2" s="146"/>
      <c r="B2" s="283"/>
      <c r="C2" s="283"/>
      <c r="D2" s="283"/>
      <c r="E2" s="283"/>
      <c r="F2" s="283"/>
      <c r="G2" s="283"/>
      <c r="H2" s="283"/>
      <c r="I2" s="283"/>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80"/>
      <c r="B5" s="281"/>
      <c r="C5" s="281"/>
      <c r="D5" s="281"/>
      <c r="E5" s="281"/>
      <c r="F5" s="281"/>
      <c r="G5" s="281"/>
      <c r="H5" s="281"/>
      <c r="I5" s="281"/>
      <c r="J5" s="281"/>
      <c r="K5" s="281"/>
      <c r="L5" s="282"/>
      <c r="M5" s="145"/>
    </row>
    <row r="6" spans="1:13" x14ac:dyDescent="0.35">
      <c r="A6" s="286" t="s">
        <v>9</v>
      </c>
      <c r="B6" s="287"/>
      <c r="C6" s="287"/>
      <c r="D6" s="287"/>
      <c r="E6" s="287"/>
      <c r="F6" s="287"/>
      <c r="G6" s="287"/>
      <c r="H6" s="287"/>
      <c r="I6" s="287"/>
      <c r="J6" s="287"/>
      <c r="K6" s="287"/>
      <c r="L6" s="287"/>
      <c r="M6" s="287"/>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77" t="s">
        <v>25</v>
      </c>
      <c r="B18" s="247"/>
      <c r="C18" s="247"/>
      <c r="D18" s="247"/>
      <c r="E18" s="247"/>
      <c r="F18" s="247"/>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1" t="s">
        <v>26</v>
      </c>
      <c r="B19" s="232"/>
      <c r="C19" s="232"/>
      <c r="D19" s="232"/>
      <c r="E19" s="232"/>
      <c r="F19" s="232"/>
      <c r="G19" s="232"/>
      <c r="H19" s="232"/>
      <c r="I19" s="232"/>
      <c r="J19" s="232"/>
      <c r="K19" s="232"/>
      <c r="L19" s="232"/>
      <c r="M19" s="232"/>
    </row>
    <row r="20" spans="1:13" ht="15" customHeight="1" x14ac:dyDescent="0.35">
      <c r="A20" s="234"/>
      <c r="B20" s="235"/>
      <c r="C20" s="235"/>
      <c r="D20" s="235"/>
      <c r="E20" s="235"/>
      <c r="F20" s="235"/>
      <c r="G20" s="235"/>
      <c r="H20" s="235"/>
      <c r="I20" s="235"/>
      <c r="J20" s="235"/>
      <c r="K20" s="235"/>
      <c r="L20" s="235"/>
      <c r="M20" s="236"/>
    </row>
    <row r="21" spans="1:13" ht="15" customHeight="1" x14ac:dyDescent="0.35">
      <c r="A21" s="237"/>
      <c r="B21" s="238"/>
      <c r="C21" s="238"/>
      <c r="D21" s="238"/>
      <c r="E21" s="238"/>
      <c r="F21" s="238"/>
      <c r="G21" s="238"/>
      <c r="H21" s="238"/>
      <c r="I21" s="238"/>
      <c r="J21" s="238"/>
      <c r="K21" s="238"/>
      <c r="L21" s="238"/>
      <c r="M21" s="239"/>
    </row>
    <row r="22" spans="1:13" ht="15" customHeight="1" x14ac:dyDescent="0.35">
      <c r="A22" s="237"/>
      <c r="B22" s="238"/>
      <c r="C22" s="238"/>
      <c r="D22" s="238"/>
      <c r="E22" s="238"/>
      <c r="F22" s="238"/>
      <c r="G22" s="238"/>
      <c r="H22" s="238"/>
      <c r="I22" s="238"/>
      <c r="J22" s="238"/>
      <c r="K22" s="238"/>
      <c r="L22" s="238"/>
      <c r="M22" s="239"/>
    </row>
    <row r="23" spans="1:13" ht="15" customHeight="1" x14ac:dyDescent="0.35">
      <c r="A23" s="237"/>
      <c r="B23" s="238"/>
      <c r="C23" s="238"/>
      <c r="D23" s="238"/>
      <c r="E23" s="238"/>
      <c r="F23" s="238"/>
      <c r="G23" s="238"/>
      <c r="H23" s="238"/>
      <c r="I23" s="238"/>
      <c r="J23" s="238"/>
      <c r="K23" s="238"/>
      <c r="L23" s="238"/>
      <c r="M23" s="239"/>
    </row>
    <row r="24" spans="1:13" ht="15" customHeight="1" x14ac:dyDescent="0.35">
      <c r="A24" s="237"/>
      <c r="B24" s="238"/>
      <c r="C24" s="238"/>
      <c r="D24" s="238"/>
      <c r="E24" s="238"/>
      <c r="F24" s="238"/>
      <c r="G24" s="238"/>
      <c r="H24" s="238"/>
      <c r="I24" s="238"/>
      <c r="J24" s="238"/>
      <c r="K24" s="238"/>
      <c r="L24" s="238"/>
      <c r="M24" s="239"/>
    </row>
    <row r="25" spans="1:13" ht="15.75" customHeight="1" x14ac:dyDescent="0.35">
      <c r="A25" s="240"/>
      <c r="B25" s="241"/>
      <c r="C25" s="241"/>
      <c r="D25" s="241"/>
      <c r="E25" s="241"/>
      <c r="F25" s="241"/>
      <c r="G25" s="241"/>
      <c r="H25" s="241"/>
      <c r="I25" s="241"/>
      <c r="J25" s="241"/>
      <c r="K25" s="241"/>
      <c r="L25" s="241"/>
      <c r="M25" s="242"/>
    </row>
    <row r="26" spans="1:13" x14ac:dyDescent="0.35">
      <c r="A26" s="55" t="s">
        <v>2</v>
      </c>
      <c r="B26" s="56"/>
      <c r="C26" s="56"/>
      <c r="D26" s="56"/>
      <c r="E26" s="56"/>
      <c r="F26" s="56"/>
      <c r="G26" s="56"/>
      <c r="H26" s="56"/>
      <c r="I26" s="56"/>
      <c r="J26" s="56"/>
      <c r="K26" s="56"/>
      <c r="L26" s="57"/>
      <c r="M26" s="57"/>
    </row>
    <row r="27" spans="1:13" ht="29" x14ac:dyDescent="0.35">
      <c r="A27" s="278" t="s">
        <v>10</v>
      </c>
      <c r="B27" s="279"/>
      <c r="C27" s="279"/>
      <c r="D27" s="279" t="s">
        <v>27</v>
      </c>
      <c r="E27" s="279"/>
      <c r="F27" s="7" t="s">
        <v>13</v>
      </c>
      <c r="G27" s="8" t="s">
        <v>16</v>
      </c>
      <c r="H27" s="6" t="s">
        <v>17</v>
      </c>
      <c r="I27" s="6" t="s">
        <v>18</v>
      </c>
      <c r="J27" s="6" t="s">
        <v>19</v>
      </c>
      <c r="K27" s="6" t="s">
        <v>20</v>
      </c>
      <c r="L27" s="9" t="s">
        <v>180</v>
      </c>
      <c r="M27" s="9" t="s">
        <v>21</v>
      </c>
    </row>
    <row r="28" spans="1:13" x14ac:dyDescent="0.35">
      <c r="A28" s="274"/>
      <c r="B28" s="275"/>
      <c r="C28" s="275"/>
      <c r="D28" s="276"/>
      <c r="E28" s="276"/>
      <c r="F28" s="113"/>
      <c r="G28" s="83">
        <v>23325</v>
      </c>
      <c r="H28" s="123"/>
      <c r="I28" s="123"/>
      <c r="J28" s="123"/>
      <c r="K28" s="123"/>
      <c r="L28" s="85">
        <f>SUM(H28:K28)</f>
        <v>0</v>
      </c>
      <c r="M28" s="85">
        <f>SUM(I28:L28)</f>
        <v>0</v>
      </c>
    </row>
    <row r="29" spans="1:13" x14ac:dyDescent="0.35">
      <c r="A29" s="274"/>
      <c r="B29" s="275"/>
      <c r="C29" s="275"/>
      <c r="D29" s="276"/>
      <c r="E29" s="276"/>
      <c r="F29" s="114"/>
      <c r="G29" s="83">
        <f t="shared" ref="G29:G37" si="3">D29*F29</f>
        <v>0</v>
      </c>
      <c r="H29" s="123">
        <v>0</v>
      </c>
      <c r="I29" s="123">
        <v>0</v>
      </c>
      <c r="J29" s="123">
        <v>0</v>
      </c>
      <c r="K29" s="123">
        <v>0</v>
      </c>
      <c r="L29" s="85">
        <f t="shared" ref="L29:M37" si="4">SUM(H29:K29)</f>
        <v>0</v>
      </c>
      <c r="M29" s="85">
        <f t="shared" si="4"/>
        <v>0</v>
      </c>
    </row>
    <row r="30" spans="1:13" x14ac:dyDescent="0.35">
      <c r="A30" s="274"/>
      <c r="B30" s="275"/>
      <c r="C30" s="275"/>
      <c r="D30" s="276"/>
      <c r="E30" s="276"/>
      <c r="F30" s="114"/>
      <c r="G30" s="83">
        <f t="shared" si="3"/>
        <v>0</v>
      </c>
      <c r="H30" s="123">
        <v>0</v>
      </c>
      <c r="I30" s="123">
        <v>0</v>
      </c>
      <c r="J30" s="123">
        <v>0</v>
      </c>
      <c r="K30" s="123">
        <v>0</v>
      </c>
      <c r="L30" s="85">
        <f t="shared" si="4"/>
        <v>0</v>
      </c>
      <c r="M30" s="85">
        <f t="shared" si="4"/>
        <v>0</v>
      </c>
    </row>
    <row r="31" spans="1:13" x14ac:dyDescent="0.35">
      <c r="A31" s="274"/>
      <c r="B31" s="275"/>
      <c r="C31" s="275"/>
      <c r="D31" s="276"/>
      <c r="E31" s="276"/>
      <c r="F31" s="93"/>
      <c r="G31" s="83">
        <f t="shared" si="3"/>
        <v>0</v>
      </c>
      <c r="H31" s="123">
        <v>0</v>
      </c>
      <c r="I31" s="123">
        <v>0</v>
      </c>
      <c r="J31" s="123">
        <v>0</v>
      </c>
      <c r="K31" s="123">
        <v>0</v>
      </c>
      <c r="L31" s="85">
        <f t="shared" si="4"/>
        <v>0</v>
      </c>
      <c r="M31" s="85">
        <f t="shared" si="4"/>
        <v>0</v>
      </c>
    </row>
    <row r="32" spans="1:13" x14ac:dyDescent="0.35">
      <c r="A32" s="274"/>
      <c r="B32" s="275"/>
      <c r="C32" s="275"/>
      <c r="D32" s="276"/>
      <c r="E32" s="276"/>
      <c r="F32" s="93"/>
      <c r="G32" s="83">
        <f t="shared" si="3"/>
        <v>0</v>
      </c>
      <c r="H32" s="123">
        <v>0</v>
      </c>
      <c r="I32" s="123">
        <v>0</v>
      </c>
      <c r="J32" s="123">
        <v>0</v>
      </c>
      <c r="K32" s="123">
        <v>0</v>
      </c>
      <c r="L32" s="85">
        <f t="shared" si="4"/>
        <v>0</v>
      </c>
      <c r="M32" s="85">
        <f t="shared" si="4"/>
        <v>0</v>
      </c>
    </row>
    <row r="33" spans="1:13" x14ac:dyDescent="0.35">
      <c r="A33" s="274"/>
      <c r="B33" s="275"/>
      <c r="C33" s="275"/>
      <c r="D33" s="276"/>
      <c r="E33" s="276"/>
      <c r="F33" s="93"/>
      <c r="G33" s="83">
        <f t="shared" si="3"/>
        <v>0</v>
      </c>
      <c r="H33" s="123">
        <v>0</v>
      </c>
      <c r="I33" s="123">
        <v>0</v>
      </c>
      <c r="J33" s="123">
        <v>0</v>
      </c>
      <c r="K33" s="123">
        <v>0</v>
      </c>
      <c r="L33" s="85">
        <f t="shared" si="4"/>
        <v>0</v>
      </c>
      <c r="M33" s="85">
        <f t="shared" si="4"/>
        <v>0</v>
      </c>
    </row>
    <row r="34" spans="1:13" x14ac:dyDescent="0.35">
      <c r="A34" s="274"/>
      <c r="B34" s="275"/>
      <c r="C34" s="275"/>
      <c r="D34" s="276"/>
      <c r="E34" s="276"/>
      <c r="F34" s="93"/>
      <c r="G34" s="83">
        <f t="shared" si="3"/>
        <v>0</v>
      </c>
      <c r="H34" s="123">
        <v>0</v>
      </c>
      <c r="I34" s="123">
        <v>0</v>
      </c>
      <c r="J34" s="123">
        <v>0</v>
      </c>
      <c r="K34" s="123">
        <v>0</v>
      </c>
      <c r="L34" s="85">
        <f t="shared" si="4"/>
        <v>0</v>
      </c>
      <c r="M34" s="85">
        <f t="shared" si="4"/>
        <v>0</v>
      </c>
    </row>
    <row r="35" spans="1:13" x14ac:dyDescent="0.35">
      <c r="A35" s="274"/>
      <c r="B35" s="275"/>
      <c r="C35" s="275"/>
      <c r="D35" s="276"/>
      <c r="E35" s="276"/>
      <c r="F35" s="93"/>
      <c r="G35" s="83">
        <f t="shared" si="3"/>
        <v>0</v>
      </c>
      <c r="H35" s="123">
        <v>0</v>
      </c>
      <c r="I35" s="123">
        <v>0</v>
      </c>
      <c r="J35" s="123">
        <v>0</v>
      </c>
      <c r="K35" s="123">
        <v>0</v>
      </c>
      <c r="L35" s="85">
        <f t="shared" si="4"/>
        <v>0</v>
      </c>
      <c r="M35" s="85">
        <f t="shared" si="4"/>
        <v>0</v>
      </c>
    </row>
    <row r="36" spans="1:13" x14ac:dyDescent="0.35">
      <c r="A36" s="274"/>
      <c r="B36" s="275"/>
      <c r="C36" s="275"/>
      <c r="D36" s="276"/>
      <c r="E36" s="276"/>
      <c r="F36" s="93"/>
      <c r="G36" s="83">
        <f t="shared" si="3"/>
        <v>0</v>
      </c>
      <c r="H36" s="123">
        <v>0</v>
      </c>
      <c r="I36" s="123">
        <v>0</v>
      </c>
      <c r="J36" s="123">
        <v>0</v>
      </c>
      <c r="K36" s="123">
        <v>0</v>
      </c>
      <c r="L36" s="85">
        <f t="shared" si="4"/>
        <v>0</v>
      </c>
      <c r="M36" s="85">
        <f t="shared" si="4"/>
        <v>0</v>
      </c>
    </row>
    <row r="37" spans="1:13" x14ac:dyDescent="0.35">
      <c r="A37" s="274"/>
      <c r="B37" s="275"/>
      <c r="C37" s="275"/>
      <c r="D37" s="276"/>
      <c r="E37" s="276"/>
      <c r="F37" s="93"/>
      <c r="G37" s="83">
        <f t="shared" si="3"/>
        <v>0</v>
      </c>
      <c r="H37" s="123">
        <v>0</v>
      </c>
      <c r="I37" s="123">
        <v>0</v>
      </c>
      <c r="J37" s="123">
        <v>0</v>
      </c>
      <c r="K37" s="123">
        <v>0</v>
      </c>
      <c r="L37" s="85">
        <f t="shared" si="4"/>
        <v>0</v>
      </c>
      <c r="M37" s="85">
        <f t="shared" si="4"/>
        <v>0</v>
      </c>
    </row>
    <row r="38" spans="1:13" x14ac:dyDescent="0.35">
      <c r="A38" s="277" t="s">
        <v>25</v>
      </c>
      <c r="B38" s="247"/>
      <c r="C38" s="247"/>
      <c r="D38" s="247"/>
      <c r="E38" s="247"/>
      <c r="F38" s="247"/>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1" t="s">
        <v>26</v>
      </c>
      <c r="B39" s="232"/>
      <c r="C39" s="232"/>
      <c r="D39" s="232"/>
      <c r="E39" s="232"/>
      <c r="F39" s="232"/>
      <c r="G39" s="232"/>
      <c r="H39" s="232"/>
      <c r="I39" s="232"/>
      <c r="J39" s="232"/>
      <c r="K39" s="232"/>
      <c r="L39" s="232"/>
      <c r="M39" s="232"/>
    </row>
    <row r="40" spans="1:13" ht="15" customHeight="1" x14ac:dyDescent="0.35">
      <c r="A40" s="234"/>
      <c r="B40" s="235"/>
      <c r="C40" s="235"/>
      <c r="D40" s="235"/>
      <c r="E40" s="235"/>
      <c r="F40" s="235"/>
      <c r="G40" s="235"/>
      <c r="H40" s="235"/>
      <c r="I40" s="235"/>
      <c r="J40" s="235"/>
      <c r="K40" s="235"/>
      <c r="L40" s="235"/>
      <c r="M40" s="236"/>
    </row>
    <row r="41" spans="1:13" ht="15" customHeight="1" x14ac:dyDescent="0.35">
      <c r="A41" s="237"/>
      <c r="B41" s="238"/>
      <c r="C41" s="238"/>
      <c r="D41" s="238"/>
      <c r="E41" s="238"/>
      <c r="F41" s="238"/>
      <c r="G41" s="238"/>
      <c r="H41" s="238"/>
      <c r="I41" s="238"/>
      <c r="J41" s="238"/>
      <c r="K41" s="238"/>
      <c r="L41" s="238"/>
      <c r="M41" s="239"/>
    </row>
    <row r="42" spans="1:13" ht="15" customHeight="1" x14ac:dyDescent="0.35">
      <c r="A42" s="237"/>
      <c r="B42" s="238"/>
      <c r="C42" s="238"/>
      <c r="D42" s="238"/>
      <c r="E42" s="238"/>
      <c r="F42" s="238"/>
      <c r="G42" s="238"/>
      <c r="H42" s="238"/>
      <c r="I42" s="238"/>
      <c r="J42" s="238"/>
      <c r="K42" s="238"/>
      <c r="L42" s="238"/>
      <c r="M42" s="239"/>
    </row>
    <row r="43" spans="1:13" ht="15" customHeight="1" x14ac:dyDescent="0.35">
      <c r="A43" s="237"/>
      <c r="B43" s="238"/>
      <c r="C43" s="238"/>
      <c r="D43" s="238"/>
      <c r="E43" s="238"/>
      <c r="F43" s="238"/>
      <c r="G43" s="238"/>
      <c r="H43" s="238"/>
      <c r="I43" s="238"/>
      <c r="J43" s="238"/>
      <c r="K43" s="238"/>
      <c r="L43" s="238"/>
      <c r="M43" s="239"/>
    </row>
    <row r="44" spans="1:13" ht="15" customHeight="1" x14ac:dyDescent="0.35">
      <c r="A44" s="237"/>
      <c r="B44" s="238"/>
      <c r="C44" s="238"/>
      <c r="D44" s="238"/>
      <c r="E44" s="238"/>
      <c r="F44" s="238"/>
      <c r="G44" s="238"/>
      <c r="H44" s="238"/>
      <c r="I44" s="238"/>
      <c r="J44" s="238"/>
      <c r="K44" s="238"/>
      <c r="L44" s="238"/>
      <c r="M44" s="239"/>
    </row>
    <row r="45" spans="1:13" ht="15.75" customHeight="1" x14ac:dyDescent="0.35">
      <c r="A45" s="240"/>
      <c r="B45" s="241"/>
      <c r="C45" s="241"/>
      <c r="D45" s="241"/>
      <c r="E45" s="241"/>
      <c r="F45" s="241"/>
      <c r="G45" s="241"/>
      <c r="H45" s="241"/>
      <c r="I45" s="241"/>
      <c r="J45" s="241"/>
      <c r="K45" s="241"/>
      <c r="L45" s="241"/>
      <c r="M45" s="242"/>
    </row>
    <row r="46" spans="1:13" x14ac:dyDescent="0.35">
      <c r="A46" s="271" t="s">
        <v>3</v>
      </c>
      <c r="B46" s="272"/>
      <c r="C46" s="272"/>
      <c r="D46" s="272"/>
      <c r="E46" s="272"/>
      <c r="F46" s="272"/>
      <c r="G46" s="272"/>
      <c r="H46" s="272"/>
      <c r="I46" s="272"/>
      <c r="J46" s="272"/>
      <c r="K46" s="272"/>
      <c r="L46" s="272"/>
      <c r="M46" s="272"/>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1" t="s">
        <v>26</v>
      </c>
      <c r="B70" s="232"/>
      <c r="C70" s="232"/>
      <c r="D70" s="232"/>
      <c r="E70" s="232"/>
      <c r="F70" s="232"/>
      <c r="G70" s="232"/>
      <c r="H70" s="232"/>
      <c r="I70" s="232"/>
      <c r="J70" s="232"/>
      <c r="K70" s="232"/>
      <c r="L70" s="232"/>
      <c r="M70" s="232"/>
    </row>
    <row r="71" spans="1:13" ht="15" customHeight="1" x14ac:dyDescent="0.35">
      <c r="A71" s="234"/>
      <c r="B71" s="235"/>
      <c r="C71" s="235"/>
      <c r="D71" s="235"/>
      <c r="E71" s="235"/>
      <c r="F71" s="235"/>
      <c r="G71" s="235"/>
      <c r="H71" s="235"/>
      <c r="I71" s="235"/>
      <c r="J71" s="235"/>
      <c r="K71" s="235"/>
      <c r="L71" s="235"/>
      <c r="M71" s="236"/>
    </row>
    <row r="72" spans="1:13" ht="15" customHeight="1" x14ac:dyDescent="0.35">
      <c r="A72" s="237"/>
      <c r="B72" s="238"/>
      <c r="C72" s="238"/>
      <c r="D72" s="238"/>
      <c r="E72" s="238"/>
      <c r="F72" s="238"/>
      <c r="G72" s="238"/>
      <c r="H72" s="238"/>
      <c r="I72" s="238"/>
      <c r="J72" s="238"/>
      <c r="K72" s="238"/>
      <c r="L72" s="238"/>
      <c r="M72" s="239"/>
    </row>
    <row r="73" spans="1:13" ht="15" customHeight="1" x14ac:dyDescent="0.35">
      <c r="A73" s="237"/>
      <c r="B73" s="238"/>
      <c r="C73" s="238"/>
      <c r="D73" s="238"/>
      <c r="E73" s="238"/>
      <c r="F73" s="238"/>
      <c r="G73" s="238"/>
      <c r="H73" s="238"/>
      <c r="I73" s="238"/>
      <c r="J73" s="238"/>
      <c r="K73" s="238"/>
      <c r="L73" s="238"/>
      <c r="M73" s="239"/>
    </row>
    <row r="74" spans="1:13" ht="15" customHeight="1" x14ac:dyDescent="0.35">
      <c r="A74" s="237"/>
      <c r="B74" s="238"/>
      <c r="C74" s="238"/>
      <c r="D74" s="238"/>
      <c r="E74" s="238"/>
      <c r="F74" s="238"/>
      <c r="G74" s="238"/>
      <c r="H74" s="238"/>
      <c r="I74" s="238"/>
      <c r="J74" s="238"/>
      <c r="K74" s="238"/>
      <c r="L74" s="238"/>
      <c r="M74" s="239"/>
    </row>
    <row r="75" spans="1:13" ht="15" customHeight="1" x14ac:dyDescent="0.35">
      <c r="A75" s="237"/>
      <c r="B75" s="238"/>
      <c r="C75" s="238"/>
      <c r="D75" s="238"/>
      <c r="E75" s="238"/>
      <c r="F75" s="238"/>
      <c r="G75" s="238"/>
      <c r="H75" s="238"/>
      <c r="I75" s="238"/>
      <c r="J75" s="238"/>
      <c r="K75" s="238"/>
      <c r="L75" s="238"/>
      <c r="M75" s="239"/>
    </row>
    <row r="76" spans="1:13" ht="56.5" customHeight="1" x14ac:dyDescent="0.35">
      <c r="A76" s="240"/>
      <c r="B76" s="241"/>
      <c r="C76" s="241"/>
      <c r="D76" s="241"/>
      <c r="E76" s="241"/>
      <c r="F76" s="241"/>
      <c r="G76" s="241"/>
      <c r="H76" s="241"/>
      <c r="I76" s="241"/>
      <c r="J76" s="241"/>
      <c r="K76" s="241"/>
      <c r="L76" s="241"/>
      <c r="M76" s="242"/>
    </row>
    <row r="77" spans="1:13" x14ac:dyDescent="0.35">
      <c r="A77" s="43" t="s">
        <v>4</v>
      </c>
      <c r="B77" s="44"/>
      <c r="C77" s="44"/>
      <c r="D77" s="44"/>
      <c r="E77" s="44"/>
      <c r="F77" s="44"/>
      <c r="G77" s="44"/>
      <c r="H77" s="44"/>
      <c r="I77" s="44"/>
      <c r="J77" s="44"/>
      <c r="K77" s="44"/>
      <c r="L77" s="273"/>
      <c r="M77" s="273"/>
    </row>
    <row r="78" spans="1:13" ht="29" x14ac:dyDescent="0.35">
      <c r="A78" s="269" t="s">
        <v>45</v>
      </c>
      <c r="B78" s="270"/>
      <c r="C78" s="270"/>
      <c r="D78" s="270"/>
      <c r="E78" s="46" t="s">
        <v>46</v>
      </c>
      <c r="F78" s="47" t="s">
        <v>47</v>
      </c>
      <c r="G78" s="8" t="s">
        <v>16</v>
      </c>
      <c r="H78" s="6" t="s">
        <v>17</v>
      </c>
      <c r="I78" s="6" t="s">
        <v>18</v>
      </c>
      <c r="J78" s="6" t="s">
        <v>19</v>
      </c>
      <c r="K78" s="6" t="s">
        <v>20</v>
      </c>
      <c r="L78" s="9" t="s">
        <v>180</v>
      </c>
      <c r="M78" s="9" t="s">
        <v>21</v>
      </c>
    </row>
    <row r="79" spans="1:13" x14ac:dyDescent="0.35">
      <c r="A79" s="227"/>
      <c r="B79" s="228"/>
      <c r="C79" s="228"/>
      <c r="D79" s="228"/>
      <c r="E79" s="99"/>
      <c r="F79" s="100"/>
      <c r="G79" s="50">
        <f t="shared" ref="G79:G83" si="9">E79*F79</f>
        <v>0</v>
      </c>
      <c r="H79" s="101">
        <v>0</v>
      </c>
      <c r="I79" s="101">
        <v>0</v>
      </c>
      <c r="J79" s="101">
        <v>0</v>
      </c>
      <c r="K79" s="101">
        <v>0</v>
      </c>
      <c r="L79" s="85">
        <f t="shared" ref="L79:M83" si="10">SUM(H79:K79)</f>
        <v>0</v>
      </c>
      <c r="M79" s="85">
        <f t="shared" si="10"/>
        <v>0</v>
      </c>
    </row>
    <row r="80" spans="1:13" x14ac:dyDescent="0.35">
      <c r="A80" s="227"/>
      <c r="B80" s="228"/>
      <c r="C80" s="228"/>
      <c r="D80" s="228"/>
      <c r="E80" s="99"/>
      <c r="F80" s="100"/>
      <c r="G80" s="50">
        <f t="shared" si="9"/>
        <v>0</v>
      </c>
      <c r="H80" s="101">
        <v>0</v>
      </c>
      <c r="I80" s="101">
        <v>0</v>
      </c>
      <c r="J80" s="101">
        <v>0</v>
      </c>
      <c r="K80" s="101">
        <v>0</v>
      </c>
      <c r="L80" s="85">
        <f t="shared" si="10"/>
        <v>0</v>
      </c>
      <c r="M80" s="85">
        <f t="shared" si="10"/>
        <v>0</v>
      </c>
    </row>
    <row r="81" spans="1:13" x14ac:dyDescent="0.35">
      <c r="A81" s="227"/>
      <c r="B81" s="228"/>
      <c r="C81" s="228"/>
      <c r="D81" s="228"/>
      <c r="E81" s="99"/>
      <c r="F81" s="100"/>
      <c r="G81" s="50">
        <f t="shared" si="9"/>
        <v>0</v>
      </c>
      <c r="H81" s="101">
        <v>0</v>
      </c>
      <c r="I81" s="101">
        <v>0</v>
      </c>
      <c r="J81" s="101">
        <v>0</v>
      </c>
      <c r="K81" s="101">
        <v>0</v>
      </c>
      <c r="L81" s="85">
        <f t="shared" si="10"/>
        <v>0</v>
      </c>
      <c r="M81" s="85">
        <f t="shared" si="10"/>
        <v>0</v>
      </c>
    </row>
    <row r="82" spans="1:13" x14ac:dyDescent="0.35">
      <c r="A82" s="227"/>
      <c r="B82" s="228"/>
      <c r="C82" s="228"/>
      <c r="D82" s="228"/>
      <c r="E82" s="99"/>
      <c r="F82" s="100"/>
      <c r="G82" s="50">
        <f t="shared" si="9"/>
        <v>0</v>
      </c>
      <c r="H82" s="101">
        <v>0</v>
      </c>
      <c r="I82" s="101">
        <v>0</v>
      </c>
      <c r="J82" s="101">
        <v>0</v>
      </c>
      <c r="K82" s="101">
        <v>0</v>
      </c>
      <c r="L82" s="85">
        <f t="shared" si="10"/>
        <v>0</v>
      </c>
      <c r="M82" s="85">
        <f t="shared" si="10"/>
        <v>0</v>
      </c>
    </row>
    <row r="83" spans="1:13" x14ac:dyDescent="0.35">
      <c r="A83" s="227"/>
      <c r="B83" s="228"/>
      <c r="C83" s="228"/>
      <c r="D83" s="228"/>
      <c r="E83" s="99"/>
      <c r="F83" s="100"/>
      <c r="G83" s="50">
        <f t="shared" si="9"/>
        <v>0</v>
      </c>
      <c r="H83" s="101">
        <v>0</v>
      </c>
      <c r="I83" s="101">
        <v>0</v>
      </c>
      <c r="J83" s="101">
        <v>0</v>
      </c>
      <c r="K83" s="101">
        <v>0</v>
      </c>
      <c r="L83" s="85">
        <f t="shared" si="10"/>
        <v>0</v>
      </c>
      <c r="M83" s="85">
        <f t="shared" si="10"/>
        <v>0</v>
      </c>
    </row>
    <row r="84" spans="1:13" ht="15" thickBot="1" x14ac:dyDescent="0.4">
      <c r="A84" s="250" t="s">
        <v>25</v>
      </c>
      <c r="B84" s="251"/>
      <c r="C84" s="251"/>
      <c r="D84" s="251"/>
      <c r="E84" s="251"/>
      <c r="F84" s="25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1" t="s">
        <v>26</v>
      </c>
      <c r="B85" s="232"/>
      <c r="C85" s="232"/>
      <c r="D85" s="232"/>
      <c r="E85" s="232"/>
      <c r="F85" s="232"/>
      <c r="G85" s="232"/>
      <c r="H85" s="232"/>
      <c r="I85" s="232"/>
      <c r="J85" s="232"/>
      <c r="K85" s="232"/>
      <c r="L85" s="232"/>
      <c r="M85" s="232"/>
    </row>
    <row r="86" spans="1:13" ht="14.5" customHeight="1" x14ac:dyDescent="0.35">
      <c r="A86" s="234"/>
      <c r="B86" s="235"/>
      <c r="C86" s="235"/>
      <c r="D86" s="235"/>
      <c r="E86" s="235"/>
      <c r="F86" s="235"/>
      <c r="G86" s="235"/>
      <c r="H86" s="235"/>
      <c r="I86" s="235"/>
      <c r="J86" s="235"/>
      <c r="K86" s="235"/>
      <c r="L86" s="235"/>
      <c r="M86" s="236"/>
    </row>
    <row r="87" spans="1:13" ht="14.5" customHeight="1" x14ac:dyDescent="0.35">
      <c r="A87" s="237"/>
      <c r="B87" s="238"/>
      <c r="C87" s="238"/>
      <c r="D87" s="238"/>
      <c r="E87" s="238"/>
      <c r="F87" s="238"/>
      <c r="G87" s="238"/>
      <c r="H87" s="238"/>
      <c r="I87" s="238"/>
      <c r="J87" s="238"/>
      <c r="K87" s="238"/>
      <c r="L87" s="238"/>
      <c r="M87" s="239"/>
    </row>
    <row r="88" spans="1:13" ht="14.5" customHeight="1" x14ac:dyDescent="0.35">
      <c r="A88" s="237"/>
      <c r="B88" s="238"/>
      <c r="C88" s="238"/>
      <c r="D88" s="238"/>
      <c r="E88" s="238"/>
      <c r="F88" s="238"/>
      <c r="G88" s="238"/>
      <c r="H88" s="238"/>
      <c r="I88" s="238"/>
      <c r="J88" s="238"/>
      <c r="K88" s="238"/>
      <c r="L88" s="238"/>
      <c r="M88" s="239"/>
    </row>
    <row r="89" spans="1:13" ht="14.5" customHeight="1" x14ac:dyDescent="0.35">
      <c r="A89" s="237"/>
      <c r="B89" s="238"/>
      <c r="C89" s="238"/>
      <c r="D89" s="238"/>
      <c r="E89" s="238"/>
      <c r="F89" s="238"/>
      <c r="G89" s="238"/>
      <c r="H89" s="238"/>
      <c r="I89" s="238"/>
      <c r="J89" s="238"/>
      <c r="K89" s="238"/>
      <c r="L89" s="238"/>
      <c r="M89" s="239"/>
    </row>
    <row r="90" spans="1:13" ht="14.5" customHeight="1" x14ac:dyDescent="0.35">
      <c r="A90" s="237"/>
      <c r="B90" s="238"/>
      <c r="C90" s="238"/>
      <c r="D90" s="238"/>
      <c r="E90" s="238"/>
      <c r="F90" s="238"/>
      <c r="G90" s="238"/>
      <c r="H90" s="238"/>
      <c r="I90" s="238"/>
      <c r="J90" s="238"/>
      <c r="K90" s="238"/>
      <c r="L90" s="238"/>
      <c r="M90" s="239"/>
    </row>
    <row r="91" spans="1:13" ht="15" customHeight="1" x14ac:dyDescent="0.35">
      <c r="A91" s="240"/>
      <c r="B91" s="241"/>
      <c r="C91" s="241"/>
      <c r="D91" s="241"/>
      <c r="E91" s="241"/>
      <c r="F91" s="241"/>
      <c r="G91" s="241"/>
      <c r="H91" s="241"/>
      <c r="I91" s="241"/>
      <c r="J91" s="241"/>
      <c r="K91" s="241"/>
      <c r="L91" s="241"/>
      <c r="M91" s="242"/>
    </row>
    <row r="92" spans="1:13" x14ac:dyDescent="0.35">
      <c r="A92" s="55" t="s">
        <v>5</v>
      </c>
      <c r="B92" s="56"/>
      <c r="C92" s="56"/>
      <c r="D92" s="56"/>
      <c r="E92" s="56"/>
      <c r="F92" s="56"/>
      <c r="G92" s="56"/>
      <c r="H92" s="56"/>
      <c r="I92" s="56"/>
      <c r="J92" s="56"/>
      <c r="K92" s="56"/>
      <c r="L92" s="57"/>
      <c r="M92" s="57"/>
    </row>
    <row r="93" spans="1:13" ht="29" x14ac:dyDescent="0.35">
      <c r="A93" s="269" t="s">
        <v>45</v>
      </c>
      <c r="B93" s="270"/>
      <c r="C93" s="270"/>
      <c r="D93" s="270"/>
      <c r="E93" s="46" t="s">
        <v>46</v>
      </c>
      <c r="F93" s="47" t="s">
        <v>47</v>
      </c>
      <c r="G93" s="8" t="s">
        <v>16</v>
      </c>
      <c r="H93" s="6" t="s">
        <v>17</v>
      </c>
      <c r="I93" s="6" t="s">
        <v>18</v>
      </c>
      <c r="J93" s="6" t="s">
        <v>19</v>
      </c>
      <c r="K93" s="6" t="s">
        <v>20</v>
      </c>
      <c r="L93" s="9" t="s">
        <v>180</v>
      </c>
      <c r="M93" s="9" t="s">
        <v>21</v>
      </c>
    </row>
    <row r="94" spans="1:13" x14ac:dyDescent="0.35">
      <c r="A94" s="227"/>
      <c r="B94" s="228"/>
      <c r="C94" s="228"/>
      <c r="D94" s="228"/>
      <c r="E94" s="99"/>
      <c r="F94" s="124"/>
      <c r="G94" s="50">
        <f>E94*F94</f>
        <v>0</v>
      </c>
      <c r="H94" s="101"/>
      <c r="I94" s="101"/>
      <c r="J94" s="101"/>
      <c r="K94" s="101"/>
      <c r="L94" s="85">
        <f t="shared" ref="L94:M107" si="12">SUM(H94:K94)</f>
        <v>0</v>
      </c>
      <c r="M94" s="85">
        <f t="shared" si="12"/>
        <v>0</v>
      </c>
    </row>
    <row r="95" spans="1:13" x14ac:dyDescent="0.35">
      <c r="A95" s="227"/>
      <c r="B95" s="228"/>
      <c r="C95" s="228"/>
      <c r="D95" s="228"/>
      <c r="E95" s="99"/>
      <c r="F95" s="124"/>
      <c r="G95" s="50">
        <f t="shared" ref="G95:G107" si="13">E95*F95</f>
        <v>0</v>
      </c>
      <c r="H95" s="101"/>
      <c r="I95" s="101"/>
      <c r="J95" s="101"/>
      <c r="K95" s="101"/>
      <c r="L95" s="85">
        <f t="shared" si="12"/>
        <v>0</v>
      </c>
      <c r="M95" s="85">
        <f t="shared" si="12"/>
        <v>0</v>
      </c>
    </row>
    <row r="96" spans="1:13" x14ac:dyDescent="0.35">
      <c r="A96" s="227"/>
      <c r="B96" s="228"/>
      <c r="C96" s="228"/>
      <c r="D96" s="228"/>
      <c r="E96" s="99"/>
      <c r="F96" s="124"/>
      <c r="G96" s="50">
        <f t="shared" si="13"/>
        <v>0</v>
      </c>
      <c r="H96" s="101"/>
      <c r="I96" s="101"/>
      <c r="J96" s="101"/>
      <c r="K96" s="101"/>
      <c r="L96" s="85">
        <f t="shared" si="12"/>
        <v>0</v>
      </c>
      <c r="M96" s="85">
        <f t="shared" si="12"/>
        <v>0</v>
      </c>
    </row>
    <row r="97" spans="1:13" x14ac:dyDescent="0.35">
      <c r="A97" s="227"/>
      <c r="B97" s="228"/>
      <c r="C97" s="228"/>
      <c r="D97" s="228"/>
      <c r="E97" s="102"/>
      <c r="F97" s="124"/>
      <c r="G97" s="50">
        <f t="shared" si="13"/>
        <v>0</v>
      </c>
      <c r="H97" s="101"/>
      <c r="I97" s="101"/>
      <c r="J97" s="101"/>
      <c r="K97" s="101"/>
      <c r="L97" s="85">
        <f t="shared" si="12"/>
        <v>0</v>
      </c>
      <c r="M97" s="85">
        <f t="shared" si="12"/>
        <v>0</v>
      </c>
    </row>
    <row r="98" spans="1:13" x14ac:dyDescent="0.35">
      <c r="A98" s="227"/>
      <c r="B98" s="228"/>
      <c r="C98" s="228"/>
      <c r="D98" s="228"/>
      <c r="E98" s="102"/>
      <c r="F98" s="124"/>
      <c r="G98" s="50">
        <f t="shared" si="13"/>
        <v>0</v>
      </c>
      <c r="H98" s="101">
        <v>0</v>
      </c>
      <c r="I98" s="101">
        <v>0</v>
      </c>
      <c r="J98" s="101">
        <v>0</v>
      </c>
      <c r="K98" s="101">
        <v>0</v>
      </c>
      <c r="L98" s="85">
        <f t="shared" si="12"/>
        <v>0</v>
      </c>
      <c r="M98" s="85">
        <f t="shared" si="12"/>
        <v>0</v>
      </c>
    </row>
    <row r="99" spans="1:13" x14ac:dyDescent="0.35">
      <c r="A99" s="227"/>
      <c r="B99" s="228"/>
      <c r="C99" s="228"/>
      <c r="D99" s="228"/>
      <c r="E99" s="99"/>
      <c r="F99" s="125"/>
      <c r="G99" s="50">
        <f t="shared" si="13"/>
        <v>0</v>
      </c>
      <c r="H99" s="101">
        <v>0</v>
      </c>
      <c r="I99" s="101">
        <v>0</v>
      </c>
      <c r="J99" s="101">
        <v>0</v>
      </c>
      <c r="K99" s="101">
        <v>0</v>
      </c>
      <c r="L99" s="85">
        <f t="shared" si="12"/>
        <v>0</v>
      </c>
      <c r="M99" s="85">
        <f t="shared" si="12"/>
        <v>0</v>
      </c>
    </row>
    <row r="100" spans="1:13" x14ac:dyDescent="0.35">
      <c r="A100" s="227"/>
      <c r="B100" s="228"/>
      <c r="C100" s="228"/>
      <c r="D100" s="228"/>
      <c r="E100" s="99"/>
      <c r="F100" s="125"/>
      <c r="G100" s="50">
        <f t="shared" si="13"/>
        <v>0</v>
      </c>
      <c r="H100" s="101">
        <v>0</v>
      </c>
      <c r="I100" s="101">
        <v>0</v>
      </c>
      <c r="J100" s="101">
        <v>0</v>
      </c>
      <c r="K100" s="101">
        <v>0</v>
      </c>
      <c r="L100" s="85">
        <f t="shared" si="12"/>
        <v>0</v>
      </c>
      <c r="M100" s="85">
        <f t="shared" si="12"/>
        <v>0</v>
      </c>
    </row>
    <row r="101" spans="1:13" x14ac:dyDescent="0.35">
      <c r="A101" s="227"/>
      <c r="B101" s="228"/>
      <c r="C101" s="228"/>
      <c r="D101" s="228"/>
      <c r="E101" s="99"/>
      <c r="F101" s="125"/>
      <c r="G101" s="50">
        <f t="shared" si="13"/>
        <v>0</v>
      </c>
      <c r="H101" s="101">
        <v>0</v>
      </c>
      <c r="I101" s="101">
        <v>0</v>
      </c>
      <c r="J101" s="101">
        <v>0</v>
      </c>
      <c r="K101" s="101">
        <v>0</v>
      </c>
      <c r="L101" s="85">
        <f t="shared" si="12"/>
        <v>0</v>
      </c>
      <c r="M101" s="85">
        <f t="shared" si="12"/>
        <v>0</v>
      </c>
    </row>
    <row r="102" spans="1:13" x14ac:dyDescent="0.35">
      <c r="A102" s="229"/>
      <c r="B102" s="268"/>
      <c r="C102" s="268"/>
      <c r="D102" s="230"/>
      <c r="E102" s="102"/>
      <c r="F102" s="124"/>
      <c r="G102" s="50">
        <f t="shared" si="13"/>
        <v>0</v>
      </c>
      <c r="H102" s="101">
        <v>0</v>
      </c>
      <c r="I102" s="101">
        <v>0</v>
      </c>
      <c r="J102" s="101">
        <v>0</v>
      </c>
      <c r="K102" s="101">
        <v>0</v>
      </c>
      <c r="L102" s="85">
        <f t="shared" si="12"/>
        <v>0</v>
      </c>
      <c r="M102" s="85">
        <f t="shared" si="12"/>
        <v>0</v>
      </c>
    </row>
    <row r="103" spans="1:13" x14ac:dyDescent="0.35">
      <c r="A103" s="229"/>
      <c r="B103" s="268"/>
      <c r="C103" s="268"/>
      <c r="D103" s="230"/>
      <c r="E103" s="102"/>
      <c r="F103" s="124"/>
      <c r="G103" s="50">
        <f t="shared" si="13"/>
        <v>0</v>
      </c>
      <c r="H103" s="101">
        <v>0</v>
      </c>
      <c r="I103" s="101">
        <v>0</v>
      </c>
      <c r="J103" s="101">
        <v>0</v>
      </c>
      <c r="K103" s="101">
        <v>0</v>
      </c>
      <c r="L103" s="85">
        <f t="shared" si="12"/>
        <v>0</v>
      </c>
      <c r="M103" s="85">
        <f t="shared" si="12"/>
        <v>0</v>
      </c>
    </row>
    <row r="104" spans="1:13" x14ac:dyDescent="0.35">
      <c r="A104" s="229"/>
      <c r="B104" s="268"/>
      <c r="C104" s="268"/>
      <c r="D104" s="230"/>
      <c r="E104" s="102"/>
      <c r="F104" s="124"/>
      <c r="G104" s="50">
        <f t="shared" si="13"/>
        <v>0</v>
      </c>
      <c r="H104" s="101">
        <v>0</v>
      </c>
      <c r="I104" s="101">
        <v>0</v>
      </c>
      <c r="J104" s="101">
        <v>0</v>
      </c>
      <c r="K104" s="101">
        <v>0</v>
      </c>
      <c r="L104" s="85">
        <f t="shared" si="12"/>
        <v>0</v>
      </c>
      <c r="M104" s="85">
        <f t="shared" si="12"/>
        <v>0</v>
      </c>
    </row>
    <row r="105" spans="1:13" x14ac:dyDescent="0.35">
      <c r="A105" s="229"/>
      <c r="B105" s="268"/>
      <c r="C105" s="268"/>
      <c r="D105" s="230"/>
      <c r="E105" s="102"/>
      <c r="F105" s="124"/>
      <c r="G105" s="50">
        <f t="shared" si="13"/>
        <v>0</v>
      </c>
      <c r="H105" s="101">
        <v>0</v>
      </c>
      <c r="I105" s="101">
        <v>0</v>
      </c>
      <c r="J105" s="101">
        <v>0</v>
      </c>
      <c r="K105" s="101">
        <v>0</v>
      </c>
      <c r="L105" s="85">
        <f t="shared" si="12"/>
        <v>0</v>
      </c>
      <c r="M105" s="85">
        <f t="shared" si="12"/>
        <v>0</v>
      </c>
    </row>
    <row r="106" spans="1:13" x14ac:dyDescent="0.35">
      <c r="A106" s="227"/>
      <c r="B106" s="228"/>
      <c r="C106" s="228"/>
      <c r="D106" s="228"/>
      <c r="E106" s="102"/>
      <c r="F106" s="124"/>
      <c r="G106" s="50">
        <f t="shared" si="13"/>
        <v>0</v>
      </c>
      <c r="H106" s="101">
        <v>0</v>
      </c>
      <c r="I106" s="101">
        <v>0</v>
      </c>
      <c r="J106" s="101">
        <v>0</v>
      </c>
      <c r="K106" s="101">
        <v>0</v>
      </c>
      <c r="L106" s="85">
        <f t="shared" si="12"/>
        <v>0</v>
      </c>
      <c r="M106" s="85">
        <f t="shared" si="12"/>
        <v>0</v>
      </c>
    </row>
    <row r="107" spans="1:13" x14ac:dyDescent="0.35">
      <c r="A107" s="227"/>
      <c r="B107" s="228"/>
      <c r="C107" s="228"/>
      <c r="D107" s="228"/>
      <c r="E107" s="102"/>
      <c r="F107" s="124"/>
      <c r="G107" s="50">
        <f t="shared" si="13"/>
        <v>0</v>
      </c>
      <c r="H107" s="101">
        <v>0</v>
      </c>
      <c r="I107" s="101">
        <v>0</v>
      </c>
      <c r="J107" s="101">
        <v>0</v>
      </c>
      <c r="K107" s="101">
        <v>0</v>
      </c>
      <c r="L107" s="85">
        <f t="shared" si="12"/>
        <v>0</v>
      </c>
      <c r="M107" s="85">
        <f t="shared" si="12"/>
        <v>0</v>
      </c>
    </row>
    <row r="108" spans="1:13" ht="15" thickBot="1" x14ac:dyDescent="0.4">
      <c r="A108" s="250" t="s">
        <v>25</v>
      </c>
      <c r="B108" s="251"/>
      <c r="C108" s="251"/>
      <c r="D108" s="251"/>
      <c r="E108" s="251"/>
      <c r="F108" s="25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1" t="s">
        <v>26</v>
      </c>
      <c r="B109" s="232"/>
      <c r="C109" s="232"/>
      <c r="D109" s="232"/>
      <c r="E109" s="232"/>
      <c r="F109" s="232"/>
      <c r="G109" s="232"/>
      <c r="H109" s="232"/>
      <c r="I109" s="232"/>
      <c r="J109" s="232"/>
      <c r="K109" s="232"/>
      <c r="L109" s="232"/>
      <c r="M109" s="232"/>
    </row>
    <row r="110" spans="1:13" ht="14.5" customHeight="1" x14ac:dyDescent="0.35">
      <c r="A110" s="234"/>
      <c r="B110" s="235"/>
      <c r="C110" s="235"/>
      <c r="D110" s="235"/>
      <c r="E110" s="235"/>
      <c r="F110" s="235"/>
      <c r="G110" s="235"/>
      <c r="H110" s="235"/>
      <c r="I110" s="235"/>
      <c r="J110" s="235"/>
      <c r="K110" s="235"/>
      <c r="L110" s="235"/>
      <c r="M110" s="236"/>
    </row>
    <row r="111" spans="1:13" ht="14.5" customHeight="1" x14ac:dyDescent="0.35">
      <c r="A111" s="237"/>
      <c r="B111" s="238"/>
      <c r="C111" s="238"/>
      <c r="D111" s="238"/>
      <c r="E111" s="238"/>
      <c r="F111" s="238"/>
      <c r="G111" s="238"/>
      <c r="H111" s="238"/>
      <c r="I111" s="238"/>
      <c r="J111" s="238"/>
      <c r="K111" s="238"/>
      <c r="L111" s="238"/>
      <c r="M111" s="239"/>
    </row>
    <row r="112" spans="1:13" ht="14.5" customHeight="1" x14ac:dyDescent="0.35">
      <c r="A112" s="237"/>
      <c r="B112" s="238"/>
      <c r="C112" s="238"/>
      <c r="D112" s="238"/>
      <c r="E112" s="238"/>
      <c r="F112" s="238"/>
      <c r="G112" s="238"/>
      <c r="H112" s="238"/>
      <c r="I112" s="238"/>
      <c r="J112" s="238"/>
      <c r="K112" s="238"/>
      <c r="L112" s="238"/>
      <c r="M112" s="239"/>
    </row>
    <row r="113" spans="1:13" ht="14.5" customHeight="1" x14ac:dyDescent="0.35">
      <c r="A113" s="237"/>
      <c r="B113" s="238"/>
      <c r="C113" s="238"/>
      <c r="D113" s="238"/>
      <c r="E113" s="238"/>
      <c r="F113" s="238"/>
      <c r="G113" s="238"/>
      <c r="H113" s="238"/>
      <c r="I113" s="238"/>
      <c r="J113" s="238"/>
      <c r="K113" s="238"/>
      <c r="L113" s="238"/>
      <c r="M113" s="239"/>
    </row>
    <row r="114" spans="1:13" ht="14.5" customHeight="1" x14ac:dyDescent="0.35">
      <c r="A114" s="237"/>
      <c r="B114" s="238"/>
      <c r="C114" s="238"/>
      <c r="D114" s="238"/>
      <c r="E114" s="238"/>
      <c r="F114" s="238"/>
      <c r="G114" s="238"/>
      <c r="H114" s="238"/>
      <c r="I114" s="238"/>
      <c r="J114" s="238"/>
      <c r="K114" s="238"/>
      <c r="L114" s="238"/>
      <c r="M114" s="239"/>
    </row>
    <row r="115" spans="1:13" ht="15" customHeight="1" x14ac:dyDescent="0.35">
      <c r="A115" s="240"/>
      <c r="B115" s="241"/>
      <c r="C115" s="241"/>
      <c r="D115" s="241"/>
      <c r="E115" s="241"/>
      <c r="F115" s="241"/>
      <c r="G115" s="241"/>
      <c r="H115" s="241"/>
      <c r="I115" s="241"/>
      <c r="J115" s="241"/>
      <c r="K115" s="241"/>
      <c r="L115" s="241"/>
      <c r="M115" s="242"/>
    </row>
    <row r="116" spans="1:13" x14ac:dyDescent="0.35">
      <c r="A116" s="55" t="s">
        <v>6</v>
      </c>
      <c r="B116" s="56"/>
      <c r="C116" s="56"/>
      <c r="D116" s="56"/>
      <c r="E116" s="56"/>
      <c r="F116" s="56"/>
      <c r="G116" s="56"/>
      <c r="H116" s="56"/>
      <c r="I116" s="56"/>
      <c r="J116" s="56"/>
      <c r="K116" s="56"/>
      <c r="L116" s="56"/>
      <c r="M116" s="56"/>
    </row>
    <row r="117" spans="1:13" ht="61" customHeight="1" x14ac:dyDescent="0.35">
      <c r="A117" s="264" t="s">
        <v>52</v>
      </c>
      <c r="B117" s="265"/>
      <c r="C117" s="261" t="s">
        <v>53</v>
      </c>
      <c r="D117" s="262"/>
      <c r="E117" s="262"/>
      <c r="F117" s="263"/>
      <c r="G117" s="6" t="s">
        <v>16</v>
      </c>
      <c r="H117" s="6" t="s">
        <v>17</v>
      </c>
      <c r="I117" s="6" t="s">
        <v>18</v>
      </c>
      <c r="J117" s="6" t="s">
        <v>19</v>
      </c>
      <c r="K117" s="6" t="s">
        <v>20</v>
      </c>
      <c r="L117" s="9" t="s">
        <v>180</v>
      </c>
      <c r="M117" s="9" t="s">
        <v>21</v>
      </c>
    </row>
    <row r="118" spans="1:13" x14ac:dyDescent="0.35">
      <c r="A118" s="257"/>
      <c r="B118" s="258"/>
      <c r="C118" s="259"/>
      <c r="D118" s="260"/>
      <c r="E118" s="260"/>
      <c r="F118" s="258"/>
      <c r="G118" s="104">
        <v>0</v>
      </c>
      <c r="H118" s="104">
        <v>0</v>
      </c>
      <c r="I118" s="104">
        <v>0</v>
      </c>
      <c r="J118" s="104"/>
      <c r="K118" s="104">
        <v>0</v>
      </c>
      <c r="L118" s="28">
        <f t="shared" ref="L118:M126" si="15">SUM(H118:K118)</f>
        <v>0</v>
      </c>
      <c r="M118" s="28">
        <f t="shared" si="15"/>
        <v>0</v>
      </c>
    </row>
    <row r="119" spans="1:13" x14ac:dyDescent="0.35">
      <c r="A119" s="266"/>
      <c r="B119" s="267"/>
      <c r="C119" s="259"/>
      <c r="D119" s="260"/>
      <c r="E119" s="260"/>
      <c r="F119" s="258"/>
      <c r="G119" s="104">
        <v>0</v>
      </c>
      <c r="H119" s="104"/>
      <c r="I119" s="104">
        <v>0</v>
      </c>
      <c r="J119" s="104"/>
      <c r="K119" s="104">
        <v>0</v>
      </c>
      <c r="L119" s="28">
        <f t="shared" si="15"/>
        <v>0</v>
      </c>
      <c r="M119" s="28">
        <f t="shared" si="15"/>
        <v>0</v>
      </c>
    </row>
    <row r="120" spans="1:13" x14ac:dyDescent="0.35">
      <c r="A120" s="257"/>
      <c r="B120" s="258"/>
      <c r="C120" s="259"/>
      <c r="D120" s="260"/>
      <c r="E120" s="260"/>
      <c r="F120" s="258"/>
      <c r="G120" s="104">
        <v>0</v>
      </c>
      <c r="H120" s="104">
        <v>0</v>
      </c>
      <c r="I120" s="104">
        <v>0</v>
      </c>
      <c r="J120" s="104">
        <v>0</v>
      </c>
      <c r="K120" s="104">
        <v>0</v>
      </c>
      <c r="L120" s="28">
        <f t="shared" si="15"/>
        <v>0</v>
      </c>
      <c r="M120" s="28">
        <f t="shared" si="15"/>
        <v>0</v>
      </c>
    </row>
    <row r="121" spans="1:13" x14ac:dyDescent="0.35">
      <c r="A121" s="257"/>
      <c r="B121" s="258"/>
      <c r="C121" s="259"/>
      <c r="D121" s="260"/>
      <c r="E121" s="260"/>
      <c r="F121" s="258"/>
      <c r="G121" s="104">
        <v>0</v>
      </c>
      <c r="H121" s="104">
        <v>0</v>
      </c>
      <c r="I121" s="104">
        <v>0</v>
      </c>
      <c r="J121" s="104">
        <v>0</v>
      </c>
      <c r="K121" s="104">
        <v>0</v>
      </c>
      <c r="L121" s="28">
        <f t="shared" si="15"/>
        <v>0</v>
      </c>
      <c r="M121" s="28">
        <f t="shared" si="15"/>
        <v>0</v>
      </c>
    </row>
    <row r="122" spans="1:13" x14ac:dyDescent="0.35">
      <c r="A122" s="257"/>
      <c r="B122" s="258"/>
      <c r="C122" s="259"/>
      <c r="D122" s="260"/>
      <c r="E122" s="260"/>
      <c r="F122" s="258"/>
      <c r="G122" s="104">
        <v>0</v>
      </c>
      <c r="H122" s="104">
        <v>0</v>
      </c>
      <c r="I122" s="104">
        <v>0</v>
      </c>
      <c r="J122" s="104">
        <v>0</v>
      </c>
      <c r="K122" s="104">
        <v>0</v>
      </c>
      <c r="L122" s="28">
        <f t="shared" si="15"/>
        <v>0</v>
      </c>
      <c r="M122" s="28">
        <f t="shared" si="15"/>
        <v>0</v>
      </c>
    </row>
    <row r="123" spans="1:13" x14ac:dyDescent="0.35">
      <c r="A123" s="257"/>
      <c r="B123" s="258"/>
      <c r="C123" s="259"/>
      <c r="D123" s="260"/>
      <c r="E123" s="260"/>
      <c r="F123" s="258"/>
      <c r="G123" s="104">
        <v>0</v>
      </c>
      <c r="H123" s="104">
        <v>0</v>
      </c>
      <c r="I123" s="104">
        <v>0</v>
      </c>
      <c r="J123" s="104">
        <v>0</v>
      </c>
      <c r="K123" s="104">
        <v>0</v>
      </c>
      <c r="L123" s="28">
        <f t="shared" si="15"/>
        <v>0</v>
      </c>
      <c r="M123" s="28">
        <f t="shared" si="15"/>
        <v>0</v>
      </c>
    </row>
    <row r="124" spans="1:13" x14ac:dyDescent="0.35">
      <c r="A124" s="257"/>
      <c r="B124" s="258"/>
      <c r="C124" s="259"/>
      <c r="D124" s="260"/>
      <c r="E124" s="260"/>
      <c r="F124" s="258"/>
      <c r="G124" s="104">
        <v>0</v>
      </c>
      <c r="H124" s="104">
        <v>0</v>
      </c>
      <c r="I124" s="104">
        <v>0</v>
      </c>
      <c r="J124" s="104">
        <v>0</v>
      </c>
      <c r="K124" s="104">
        <v>0</v>
      </c>
      <c r="L124" s="28">
        <f t="shared" si="15"/>
        <v>0</v>
      </c>
      <c r="M124" s="28">
        <f t="shared" si="15"/>
        <v>0</v>
      </c>
    </row>
    <row r="125" spans="1:13" x14ac:dyDescent="0.35">
      <c r="A125" s="257"/>
      <c r="B125" s="258"/>
      <c r="C125" s="259"/>
      <c r="D125" s="260"/>
      <c r="E125" s="260"/>
      <c r="F125" s="258"/>
      <c r="G125" s="104">
        <v>0</v>
      </c>
      <c r="H125" s="104">
        <v>0</v>
      </c>
      <c r="I125" s="104">
        <v>0</v>
      </c>
      <c r="J125" s="104">
        <v>0</v>
      </c>
      <c r="K125" s="104">
        <v>0</v>
      </c>
      <c r="L125" s="28">
        <f t="shared" si="15"/>
        <v>0</v>
      </c>
      <c r="M125" s="28">
        <f t="shared" si="15"/>
        <v>0</v>
      </c>
    </row>
    <row r="126" spans="1:13" x14ac:dyDescent="0.35">
      <c r="A126" s="257"/>
      <c r="B126" s="258"/>
      <c r="C126" s="259"/>
      <c r="D126" s="260"/>
      <c r="E126" s="260"/>
      <c r="F126" s="258"/>
      <c r="G126" s="104">
        <v>0</v>
      </c>
      <c r="H126" s="104">
        <v>0</v>
      </c>
      <c r="I126" s="104">
        <v>0</v>
      </c>
      <c r="J126" s="104">
        <v>0</v>
      </c>
      <c r="K126" s="104">
        <v>0</v>
      </c>
      <c r="L126" s="28">
        <f t="shared" si="15"/>
        <v>0</v>
      </c>
      <c r="M126" s="28">
        <f t="shared" si="15"/>
        <v>0</v>
      </c>
    </row>
    <row r="127" spans="1:13" ht="15" thickBot="1" x14ac:dyDescent="0.4">
      <c r="A127" s="250" t="s">
        <v>25</v>
      </c>
      <c r="B127" s="251"/>
      <c r="C127" s="251"/>
      <c r="D127" s="251"/>
      <c r="E127" s="251"/>
      <c r="F127" s="25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1" t="s">
        <v>26</v>
      </c>
      <c r="B128" s="232"/>
      <c r="C128" s="232"/>
      <c r="D128" s="232"/>
      <c r="E128" s="232"/>
      <c r="F128" s="232"/>
      <c r="G128" s="232"/>
      <c r="H128" s="232"/>
      <c r="I128" s="232"/>
      <c r="J128" s="232"/>
      <c r="K128" s="232"/>
      <c r="L128" s="232"/>
      <c r="M128" s="232"/>
    </row>
    <row r="129" spans="1:13" ht="14.5" customHeight="1" x14ac:dyDescent="0.35">
      <c r="A129" s="234"/>
      <c r="B129" s="235"/>
      <c r="C129" s="235"/>
      <c r="D129" s="235"/>
      <c r="E129" s="235"/>
      <c r="F129" s="235"/>
      <c r="G129" s="235"/>
      <c r="H129" s="235"/>
      <c r="I129" s="235"/>
      <c r="J129" s="235"/>
      <c r="K129" s="235"/>
      <c r="L129" s="235"/>
      <c r="M129" s="236"/>
    </row>
    <row r="130" spans="1:13" ht="14.5" customHeight="1" x14ac:dyDescent="0.35">
      <c r="A130" s="237"/>
      <c r="B130" s="238"/>
      <c r="C130" s="238"/>
      <c r="D130" s="238"/>
      <c r="E130" s="238"/>
      <c r="F130" s="238"/>
      <c r="G130" s="238"/>
      <c r="H130" s="238"/>
      <c r="I130" s="238"/>
      <c r="J130" s="238"/>
      <c r="K130" s="238"/>
      <c r="L130" s="238"/>
      <c r="M130" s="239"/>
    </row>
    <row r="131" spans="1:13" ht="14.5" customHeight="1" x14ac:dyDescent="0.35">
      <c r="A131" s="237"/>
      <c r="B131" s="238"/>
      <c r="C131" s="238"/>
      <c r="D131" s="238"/>
      <c r="E131" s="238"/>
      <c r="F131" s="238"/>
      <c r="G131" s="238"/>
      <c r="H131" s="238"/>
      <c r="I131" s="238"/>
      <c r="J131" s="238"/>
      <c r="K131" s="238"/>
      <c r="L131" s="238"/>
      <c r="M131" s="239"/>
    </row>
    <row r="132" spans="1:13" ht="14.5" customHeight="1" x14ac:dyDescent="0.35">
      <c r="A132" s="237"/>
      <c r="B132" s="238"/>
      <c r="C132" s="238"/>
      <c r="D132" s="238"/>
      <c r="E132" s="238"/>
      <c r="F132" s="238"/>
      <c r="G132" s="238"/>
      <c r="H132" s="238"/>
      <c r="I132" s="238"/>
      <c r="J132" s="238"/>
      <c r="K132" s="238"/>
      <c r="L132" s="238"/>
      <c r="M132" s="239"/>
    </row>
    <row r="133" spans="1:13" ht="14.5" customHeight="1" x14ac:dyDescent="0.35">
      <c r="A133" s="237"/>
      <c r="B133" s="238"/>
      <c r="C133" s="238"/>
      <c r="D133" s="238"/>
      <c r="E133" s="238"/>
      <c r="F133" s="238"/>
      <c r="G133" s="238"/>
      <c r="H133" s="238"/>
      <c r="I133" s="238"/>
      <c r="J133" s="238"/>
      <c r="K133" s="238"/>
      <c r="L133" s="238"/>
      <c r="M133" s="239"/>
    </row>
    <row r="134" spans="1:13" ht="15" customHeight="1" x14ac:dyDescent="0.35">
      <c r="A134" s="240"/>
      <c r="B134" s="241"/>
      <c r="C134" s="241"/>
      <c r="D134" s="241"/>
      <c r="E134" s="241"/>
      <c r="F134" s="241"/>
      <c r="G134" s="241"/>
      <c r="H134" s="241"/>
      <c r="I134" s="241"/>
      <c r="J134" s="241"/>
      <c r="K134" s="241"/>
      <c r="L134" s="241"/>
      <c r="M134" s="242"/>
    </row>
    <row r="135" spans="1:13" x14ac:dyDescent="0.35">
      <c r="A135" s="55" t="s">
        <v>7</v>
      </c>
      <c r="B135" s="56"/>
      <c r="C135" s="56"/>
      <c r="D135" s="56"/>
      <c r="E135" s="56"/>
      <c r="F135" s="56"/>
      <c r="G135" s="56"/>
      <c r="H135" s="56"/>
      <c r="I135" s="56"/>
      <c r="J135" s="56"/>
      <c r="K135" s="56"/>
      <c r="L135" s="57"/>
      <c r="M135" s="57"/>
    </row>
    <row r="136" spans="1:13" ht="80.5" customHeight="1" x14ac:dyDescent="0.35">
      <c r="A136" s="253" t="s">
        <v>57</v>
      </c>
      <c r="B136" s="254"/>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55" t="s">
        <v>170</v>
      </c>
      <c r="B137" s="256"/>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27" t="s">
        <v>171</v>
      </c>
      <c r="B138" s="228"/>
      <c r="C138" s="99"/>
      <c r="D138" s="128"/>
      <c r="E138" s="106"/>
      <c r="F138" s="103"/>
      <c r="G138" s="50">
        <f t="shared" si="17"/>
        <v>0</v>
      </c>
      <c r="H138" s="105"/>
      <c r="I138" s="105">
        <v>0</v>
      </c>
      <c r="J138" s="105">
        <v>0</v>
      </c>
      <c r="K138" s="105">
        <v>0</v>
      </c>
      <c r="L138" s="28">
        <f t="shared" si="18"/>
        <v>0</v>
      </c>
      <c r="M138" s="28">
        <f t="shared" si="18"/>
        <v>0</v>
      </c>
    </row>
    <row r="139" spans="1:13" x14ac:dyDescent="0.35">
      <c r="A139" s="227" t="s">
        <v>172</v>
      </c>
      <c r="B139" s="228"/>
      <c r="C139" s="99"/>
      <c r="D139" s="99"/>
      <c r="E139" s="106"/>
      <c r="F139" s="103"/>
      <c r="G139" s="50">
        <f t="shared" si="17"/>
        <v>0</v>
      </c>
      <c r="H139" s="105"/>
      <c r="I139" s="105">
        <v>0</v>
      </c>
      <c r="J139" s="105">
        <v>0</v>
      </c>
      <c r="K139" s="105">
        <v>0</v>
      </c>
      <c r="L139" s="28">
        <f t="shared" si="18"/>
        <v>0</v>
      </c>
      <c r="M139" s="28">
        <f t="shared" si="18"/>
        <v>0</v>
      </c>
    </row>
    <row r="140" spans="1:13" x14ac:dyDescent="0.35">
      <c r="A140" s="227" t="s">
        <v>173</v>
      </c>
      <c r="B140" s="228"/>
      <c r="C140" s="99"/>
      <c r="D140" s="99"/>
      <c r="E140" s="105"/>
      <c r="F140" s="103"/>
      <c r="G140" s="50">
        <f t="shared" si="17"/>
        <v>0</v>
      </c>
      <c r="H140" s="105"/>
      <c r="I140" s="105">
        <v>0</v>
      </c>
      <c r="J140" s="105">
        <v>0</v>
      </c>
      <c r="K140" s="105">
        <v>0</v>
      </c>
      <c r="L140" s="28">
        <f t="shared" si="18"/>
        <v>0</v>
      </c>
      <c r="M140" s="28">
        <f t="shared" si="18"/>
        <v>0</v>
      </c>
    </row>
    <row r="141" spans="1:13" x14ac:dyDescent="0.35">
      <c r="A141" s="227" t="s">
        <v>174</v>
      </c>
      <c r="B141" s="228"/>
      <c r="C141" s="99"/>
      <c r="D141" s="99"/>
      <c r="E141" s="105"/>
      <c r="F141" s="103"/>
      <c r="G141" s="50">
        <f t="shared" si="17"/>
        <v>0</v>
      </c>
      <c r="H141" s="105"/>
      <c r="I141" s="105">
        <v>0</v>
      </c>
      <c r="J141" s="105">
        <v>0</v>
      </c>
      <c r="K141" s="105">
        <v>0</v>
      </c>
      <c r="L141" s="28">
        <f t="shared" si="18"/>
        <v>0</v>
      </c>
      <c r="M141" s="28">
        <f t="shared" si="18"/>
        <v>0</v>
      </c>
    </row>
    <row r="142" spans="1:13" x14ac:dyDescent="0.35">
      <c r="A142" s="227" t="s">
        <v>175</v>
      </c>
      <c r="B142" s="228"/>
      <c r="C142" s="99"/>
      <c r="D142" s="99"/>
      <c r="E142" s="105"/>
      <c r="F142" s="103"/>
      <c r="G142" s="50">
        <f t="shared" si="17"/>
        <v>0</v>
      </c>
      <c r="H142" s="105"/>
      <c r="I142" s="105">
        <v>0</v>
      </c>
      <c r="J142" s="105">
        <v>0</v>
      </c>
      <c r="K142" s="105">
        <v>0</v>
      </c>
      <c r="L142" s="28">
        <f t="shared" si="18"/>
        <v>0</v>
      </c>
      <c r="M142" s="28">
        <f t="shared" si="18"/>
        <v>0</v>
      </c>
    </row>
    <row r="143" spans="1:13" x14ac:dyDescent="0.35">
      <c r="A143" s="227" t="s">
        <v>176</v>
      </c>
      <c r="B143" s="228"/>
      <c r="C143" s="99"/>
      <c r="D143" s="99"/>
      <c r="E143" s="105"/>
      <c r="F143" s="103"/>
      <c r="G143" s="50">
        <f t="shared" si="17"/>
        <v>0</v>
      </c>
      <c r="H143" s="105"/>
      <c r="I143" s="105">
        <v>0</v>
      </c>
      <c r="J143" s="105">
        <v>0</v>
      </c>
      <c r="K143" s="105">
        <v>0</v>
      </c>
      <c r="L143" s="28">
        <f t="shared" si="18"/>
        <v>0</v>
      </c>
      <c r="M143" s="28">
        <f t="shared" si="18"/>
        <v>0</v>
      </c>
    </row>
    <row r="144" spans="1:13" x14ac:dyDescent="0.35">
      <c r="A144" s="227" t="s">
        <v>169</v>
      </c>
      <c r="B144" s="228"/>
      <c r="C144" s="102"/>
      <c r="D144" s="102"/>
      <c r="E144" s="105"/>
      <c r="F144" s="103"/>
      <c r="G144" s="50">
        <f t="shared" si="17"/>
        <v>0</v>
      </c>
      <c r="H144" s="105"/>
      <c r="I144" s="105">
        <v>0</v>
      </c>
      <c r="J144" s="105">
        <v>0</v>
      </c>
      <c r="K144" s="105">
        <v>0</v>
      </c>
      <c r="L144" s="28">
        <f t="shared" si="18"/>
        <v>0</v>
      </c>
      <c r="M144" s="28">
        <f t="shared" si="18"/>
        <v>0</v>
      </c>
    </row>
    <row r="145" spans="1:24" x14ac:dyDescent="0.35">
      <c r="A145" s="229" t="s">
        <v>177</v>
      </c>
      <c r="B145" s="230"/>
      <c r="C145" s="102"/>
      <c r="D145" s="102"/>
      <c r="E145" s="105"/>
      <c r="F145" s="103"/>
      <c r="G145" s="50">
        <f t="shared" si="17"/>
        <v>0</v>
      </c>
      <c r="H145" s="105"/>
      <c r="I145" s="105">
        <v>0</v>
      </c>
      <c r="J145" s="105">
        <v>0</v>
      </c>
      <c r="K145" s="105">
        <v>0</v>
      </c>
      <c r="L145" s="28">
        <f t="shared" si="18"/>
        <v>0</v>
      </c>
      <c r="M145" s="28">
        <f t="shared" si="18"/>
        <v>0</v>
      </c>
    </row>
    <row r="146" spans="1:24" x14ac:dyDescent="0.35">
      <c r="A146" s="227" t="s">
        <v>178</v>
      </c>
      <c r="B146" s="228"/>
      <c r="C146" s="102"/>
      <c r="D146" s="102"/>
      <c r="E146" s="105"/>
      <c r="F146" s="103"/>
      <c r="G146" s="50">
        <f t="shared" si="17"/>
        <v>0</v>
      </c>
      <c r="H146" s="105"/>
      <c r="I146" s="105">
        <v>0</v>
      </c>
      <c r="J146" s="105">
        <v>0</v>
      </c>
      <c r="K146" s="105">
        <v>0</v>
      </c>
      <c r="L146" s="28">
        <f t="shared" si="18"/>
        <v>0</v>
      </c>
      <c r="M146" s="28">
        <f t="shared" si="18"/>
        <v>0</v>
      </c>
    </row>
    <row r="147" spans="1:24" x14ac:dyDescent="0.35">
      <c r="A147" s="227" t="s">
        <v>179</v>
      </c>
      <c r="B147" s="228"/>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50" t="s">
        <v>25</v>
      </c>
      <c r="B148" s="251"/>
      <c r="C148" s="251"/>
      <c r="D148" s="251"/>
      <c r="E148" s="251"/>
      <c r="F148" s="252"/>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1" t="s">
        <v>26</v>
      </c>
      <c r="B149" s="232"/>
      <c r="C149" s="232"/>
      <c r="D149" s="232"/>
      <c r="E149" s="232"/>
      <c r="F149" s="232"/>
      <c r="G149" s="232"/>
      <c r="H149" s="232"/>
      <c r="I149" s="232"/>
      <c r="J149" s="232"/>
      <c r="K149" s="232"/>
      <c r="L149" s="232"/>
      <c r="M149" s="232"/>
    </row>
    <row r="150" spans="1:24" ht="14.5" customHeight="1" x14ac:dyDescent="0.35">
      <c r="A150" s="234"/>
      <c r="B150" s="235"/>
      <c r="C150" s="235"/>
      <c r="D150" s="235"/>
      <c r="E150" s="235"/>
      <c r="F150" s="235"/>
      <c r="G150" s="235"/>
      <c r="H150" s="235"/>
      <c r="I150" s="235"/>
      <c r="J150" s="235"/>
      <c r="K150" s="235"/>
      <c r="L150" s="235"/>
      <c r="M150" s="236"/>
    </row>
    <row r="151" spans="1:24" ht="14.5" customHeight="1" x14ac:dyDescent="0.35">
      <c r="A151" s="237"/>
      <c r="B151" s="238"/>
      <c r="C151" s="238"/>
      <c r="D151" s="238"/>
      <c r="E151" s="238"/>
      <c r="F151" s="238"/>
      <c r="G151" s="238"/>
      <c r="H151" s="238"/>
      <c r="I151" s="238"/>
      <c r="J151" s="238"/>
      <c r="K151" s="238"/>
      <c r="L151" s="238"/>
      <c r="M151" s="239"/>
    </row>
    <row r="152" spans="1:24" ht="14.5" customHeight="1" x14ac:dyDescent="0.35">
      <c r="A152" s="237"/>
      <c r="B152" s="238"/>
      <c r="C152" s="238"/>
      <c r="D152" s="238"/>
      <c r="E152" s="238"/>
      <c r="F152" s="238"/>
      <c r="G152" s="238"/>
      <c r="H152" s="238"/>
      <c r="I152" s="238"/>
      <c r="J152" s="238"/>
      <c r="K152" s="238"/>
      <c r="L152" s="238"/>
      <c r="M152" s="239"/>
    </row>
    <row r="153" spans="1:24" ht="14.5" customHeight="1" x14ac:dyDescent="0.35">
      <c r="A153" s="237"/>
      <c r="B153" s="238"/>
      <c r="C153" s="238"/>
      <c r="D153" s="238"/>
      <c r="E153" s="238"/>
      <c r="F153" s="238"/>
      <c r="G153" s="238"/>
      <c r="H153" s="238"/>
      <c r="I153" s="238"/>
      <c r="J153" s="238"/>
      <c r="K153" s="238"/>
      <c r="L153" s="238"/>
      <c r="M153" s="239"/>
    </row>
    <row r="154" spans="1:24" ht="14.5" customHeight="1" x14ac:dyDescent="0.35">
      <c r="A154" s="237"/>
      <c r="B154" s="238"/>
      <c r="C154" s="238"/>
      <c r="D154" s="238"/>
      <c r="E154" s="238"/>
      <c r="F154" s="238"/>
      <c r="G154" s="238"/>
      <c r="H154" s="238"/>
      <c r="I154" s="238"/>
      <c r="J154" s="238"/>
      <c r="K154" s="238"/>
      <c r="L154" s="238"/>
      <c r="M154" s="239"/>
    </row>
    <row r="155" spans="1:24" ht="15" customHeight="1" x14ac:dyDescent="0.35">
      <c r="A155" s="240"/>
      <c r="B155" s="241"/>
      <c r="C155" s="241"/>
      <c r="D155" s="241"/>
      <c r="E155" s="241"/>
      <c r="F155" s="241"/>
      <c r="G155" s="241"/>
      <c r="H155" s="241"/>
      <c r="I155" s="241"/>
      <c r="J155" s="241"/>
      <c r="K155" s="241"/>
      <c r="L155" s="241"/>
      <c r="M155" s="242"/>
    </row>
    <row r="156" spans="1:24" x14ac:dyDescent="0.35">
      <c r="A156" s="231" t="s">
        <v>70</v>
      </c>
      <c r="B156" s="232"/>
      <c r="C156" s="232"/>
      <c r="D156" s="232"/>
      <c r="E156" s="232"/>
      <c r="F156" s="232"/>
      <c r="G156" s="232"/>
      <c r="H156" s="232"/>
      <c r="I156" s="232"/>
      <c r="J156" s="232"/>
      <c r="K156" s="232"/>
      <c r="L156" s="232"/>
      <c r="M156" s="232"/>
    </row>
    <row r="157" spans="1:24" ht="29" x14ac:dyDescent="0.35">
      <c r="A157" s="248" t="s">
        <v>71</v>
      </c>
      <c r="B157" s="249"/>
      <c r="C157" s="249"/>
      <c r="D157" s="249"/>
      <c r="E157" s="154" t="s">
        <v>27</v>
      </c>
      <c r="F157" s="154" t="s">
        <v>72</v>
      </c>
      <c r="G157" s="154" t="s">
        <v>107</v>
      </c>
      <c r="H157" s="158"/>
      <c r="I157" s="158"/>
      <c r="J157" s="158"/>
      <c r="K157" s="158"/>
      <c r="L157" s="154" t="s">
        <v>181</v>
      </c>
      <c r="M157" s="154" t="s">
        <v>17</v>
      </c>
    </row>
    <row r="158" spans="1:24" x14ac:dyDescent="0.35">
      <c r="A158" s="243" t="s">
        <v>73</v>
      </c>
      <c r="B158" s="244"/>
      <c r="C158" s="244"/>
      <c r="D158" s="244"/>
      <c r="E158" s="110"/>
      <c r="F158" s="109"/>
      <c r="G158" s="157">
        <f>E158*F158</f>
        <v>0</v>
      </c>
      <c r="H158" s="159"/>
      <c r="I158" s="159"/>
      <c r="J158" s="159"/>
      <c r="K158" s="159"/>
      <c r="L158" s="154"/>
      <c r="M158" s="155">
        <f>SUM(I158:L158)</f>
        <v>0</v>
      </c>
    </row>
    <row r="159" spans="1:24" x14ac:dyDescent="0.35">
      <c r="A159" s="245" t="s">
        <v>25</v>
      </c>
      <c r="B159" s="246"/>
      <c r="C159" s="246"/>
      <c r="D159" s="246"/>
      <c r="E159" s="247"/>
      <c r="F159" s="247"/>
      <c r="G159" s="246"/>
      <c r="H159" s="247"/>
      <c r="I159" s="247"/>
      <c r="J159" s="247"/>
      <c r="K159" s="247"/>
      <c r="L159" s="156">
        <f>L158</f>
        <v>0</v>
      </c>
      <c r="M159" s="86">
        <f>M158</f>
        <v>0</v>
      </c>
    </row>
    <row r="160" spans="1:24" x14ac:dyDescent="0.35">
      <c r="A160" s="231" t="s">
        <v>26</v>
      </c>
      <c r="B160" s="232"/>
      <c r="C160" s="232"/>
      <c r="D160" s="232"/>
      <c r="E160" s="232"/>
      <c r="F160" s="232"/>
      <c r="G160" s="232"/>
      <c r="H160" s="232"/>
      <c r="I160" s="232"/>
      <c r="J160" s="232"/>
      <c r="K160" s="232"/>
      <c r="L160" s="233"/>
      <c r="M160" s="55"/>
      <c r="O160" s="166"/>
      <c r="P160" s="166"/>
      <c r="Q160" s="166"/>
      <c r="R160" s="166"/>
      <c r="S160" s="166"/>
      <c r="T160" s="166"/>
      <c r="U160" s="166"/>
      <c r="V160" s="166"/>
      <c r="W160" s="166"/>
      <c r="X160" s="167"/>
    </row>
    <row r="161" spans="1:13" ht="14.5" customHeight="1" x14ac:dyDescent="0.35">
      <c r="A161" s="234"/>
      <c r="B161" s="235"/>
      <c r="C161" s="235"/>
      <c r="D161" s="235"/>
      <c r="E161" s="235"/>
      <c r="F161" s="235"/>
      <c r="G161" s="235"/>
      <c r="H161" s="235"/>
      <c r="I161" s="235"/>
      <c r="J161" s="235"/>
      <c r="K161" s="235"/>
      <c r="L161" s="235"/>
      <c r="M161" s="236"/>
    </row>
    <row r="162" spans="1:13" ht="14.5" customHeight="1" x14ac:dyDescent="0.35">
      <c r="A162" s="237"/>
      <c r="B162" s="238"/>
      <c r="C162" s="238"/>
      <c r="D162" s="238"/>
      <c r="E162" s="238"/>
      <c r="F162" s="238"/>
      <c r="G162" s="238"/>
      <c r="H162" s="238"/>
      <c r="I162" s="238"/>
      <c r="J162" s="238"/>
      <c r="K162" s="238"/>
      <c r="L162" s="238"/>
      <c r="M162" s="239"/>
    </row>
    <row r="163" spans="1:13" ht="14.5" customHeight="1" x14ac:dyDescent="0.35">
      <c r="A163" s="237"/>
      <c r="B163" s="238"/>
      <c r="C163" s="238"/>
      <c r="D163" s="238"/>
      <c r="E163" s="238"/>
      <c r="F163" s="238"/>
      <c r="G163" s="238"/>
      <c r="H163" s="238"/>
      <c r="I163" s="238"/>
      <c r="J163" s="238"/>
      <c r="K163" s="238"/>
      <c r="L163" s="238"/>
      <c r="M163" s="239"/>
    </row>
    <row r="164" spans="1:13" ht="14.5" customHeight="1" x14ac:dyDescent="0.35">
      <c r="A164" s="237"/>
      <c r="B164" s="238"/>
      <c r="C164" s="238"/>
      <c r="D164" s="238"/>
      <c r="E164" s="238"/>
      <c r="F164" s="238"/>
      <c r="G164" s="238"/>
      <c r="H164" s="238"/>
      <c r="I164" s="238"/>
      <c r="J164" s="238"/>
      <c r="K164" s="238"/>
      <c r="L164" s="238"/>
      <c r="M164" s="239"/>
    </row>
    <row r="165" spans="1:13" ht="14.5" customHeight="1" x14ac:dyDescent="0.35">
      <c r="A165" s="237"/>
      <c r="B165" s="238"/>
      <c r="C165" s="238"/>
      <c r="D165" s="238"/>
      <c r="E165" s="238"/>
      <c r="F165" s="238"/>
      <c r="G165" s="238"/>
      <c r="H165" s="238"/>
      <c r="I165" s="238"/>
      <c r="J165" s="238"/>
      <c r="K165" s="238"/>
      <c r="L165" s="238"/>
      <c r="M165" s="239"/>
    </row>
    <row r="166" spans="1:13" ht="15" customHeight="1" x14ac:dyDescent="0.35">
      <c r="A166" s="240"/>
      <c r="B166" s="241"/>
      <c r="C166" s="241"/>
      <c r="D166" s="241"/>
      <c r="E166" s="241"/>
      <c r="F166" s="241"/>
      <c r="G166" s="241"/>
      <c r="H166" s="241"/>
      <c r="I166" s="241"/>
      <c r="J166" s="241"/>
      <c r="K166" s="241"/>
      <c r="L166" s="241"/>
      <c r="M166" s="242"/>
    </row>
  </sheetData>
  <sheetProtection selectLockedCells="1"/>
  <mergeCells count="107">
    <mergeCell ref="A158:D158"/>
    <mergeCell ref="A159:K159"/>
    <mergeCell ref="A160:L160"/>
    <mergeCell ref="A161:M166"/>
    <mergeCell ref="A147:B147"/>
    <mergeCell ref="A148:F148"/>
    <mergeCell ref="A149:M149"/>
    <mergeCell ref="A150:M155"/>
    <mergeCell ref="A156:M156"/>
    <mergeCell ref="A157:D157"/>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03:D103"/>
    <mergeCell ref="A104:D104"/>
    <mergeCell ref="A105:D105"/>
    <mergeCell ref="A106:D106"/>
    <mergeCell ref="A107:D107"/>
    <mergeCell ref="A108:F108"/>
    <mergeCell ref="A97:D97"/>
    <mergeCell ref="A98:D98"/>
    <mergeCell ref="A99:D99"/>
    <mergeCell ref="A100:D100"/>
    <mergeCell ref="A101:D101"/>
    <mergeCell ref="A102:D102"/>
    <mergeCell ref="A85:M85"/>
    <mergeCell ref="A86:M91"/>
    <mergeCell ref="A93:D93"/>
    <mergeCell ref="A94:D94"/>
    <mergeCell ref="A95:D95"/>
    <mergeCell ref="A96:D96"/>
    <mergeCell ref="A79:D79"/>
    <mergeCell ref="A80:D80"/>
    <mergeCell ref="A81:D81"/>
    <mergeCell ref="A82:D82"/>
    <mergeCell ref="A83:D83"/>
    <mergeCell ref="A84:F84"/>
    <mergeCell ref="A40:M45"/>
    <mergeCell ref="A46:M46"/>
    <mergeCell ref="A70:M70"/>
    <mergeCell ref="A71:M76"/>
    <mergeCell ref="L77:M77"/>
    <mergeCell ref="A78:D78"/>
    <mergeCell ref="A36:C36"/>
    <mergeCell ref="D36:E36"/>
    <mergeCell ref="A37:C37"/>
    <mergeCell ref="D37:E37"/>
    <mergeCell ref="A38:F38"/>
    <mergeCell ref="A39:M39"/>
    <mergeCell ref="A33:C33"/>
    <mergeCell ref="D33:E33"/>
    <mergeCell ref="A34:C34"/>
    <mergeCell ref="D34:E34"/>
    <mergeCell ref="A35:C35"/>
    <mergeCell ref="D35:E35"/>
    <mergeCell ref="A30:C30"/>
    <mergeCell ref="D30:E30"/>
    <mergeCell ref="A31:C31"/>
    <mergeCell ref="D31:E31"/>
    <mergeCell ref="A32:C32"/>
    <mergeCell ref="D32:E32"/>
    <mergeCell ref="A20:M25"/>
    <mergeCell ref="A27:C27"/>
    <mergeCell ref="D27:E27"/>
    <mergeCell ref="A28:C28"/>
    <mergeCell ref="D28:E28"/>
    <mergeCell ref="A29:C29"/>
    <mergeCell ref="D29:E29"/>
    <mergeCell ref="A1:M1"/>
    <mergeCell ref="B2:I2"/>
    <mergeCell ref="A5:L5"/>
    <mergeCell ref="A6:M6"/>
    <mergeCell ref="A18:F18"/>
    <mergeCell ref="A19:M19"/>
  </mergeCells>
  <conditionalFormatting sqref="E8">
    <cfRule type="expression" dxfId="1" priority="2">
      <formula>$D$8="Hourly"</formula>
    </cfRule>
  </conditionalFormatting>
  <conditionalFormatting sqref="L8:M17">
    <cfRule type="expression" dxfId="0" priority="1">
      <formula>$G$8&lt;&gt;$L$8</formula>
    </cfRule>
  </conditionalFormatting>
  <dataValidations count="3">
    <dataValidation type="list" allowBlank="1" showInputMessage="1" showErrorMessage="1" sqref="D8:D17" xr:uid="{FBB331B3-10E4-4017-8384-FBCEFA66E457}">
      <formula1>Staff</formula1>
    </dataValidation>
    <dataValidation type="list" allowBlank="1" showInputMessage="1" showErrorMessage="1" sqref="A28:C37" xr:uid="{4BFAD5E3-A49F-40EB-9E69-37ECE1C4B2F3}">
      <formula1>StaffName</formula1>
    </dataValidation>
    <dataValidation type="list" allowBlank="1" showInputMessage="1" showErrorMessage="1" sqref="B48:B68" xr:uid="{00D45C19-F0B1-4708-BC0D-3E5EBA9548CB}">
      <formula1>Travel</formula1>
    </dataValidation>
  </dataValidations>
  <hyperlinks>
    <hyperlink ref="B3" location="'Detailed Expenditure Worksheet'!A6" display="A. Personnel Services" xr:uid="{01E1E057-D3A0-441A-B537-543E15FABB27}"/>
    <hyperlink ref="C3" location="'Detailed Expenditure Worksheet'!A26" display="B. Fringe Benefits" xr:uid="{B30D7CD8-785E-4937-B2FA-59BFAC22A0BC}"/>
    <hyperlink ref="D3" location="'Detailed Expenditure Worksheet'!A52" display="C. Travel" xr:uid="{97D45C33-EF87-4CC0-8657-4DCAF3A718A8}"/>
    <hyperlink ref="E3" location="'Detailed Expenditure Worksheet'!A76" display="D. Equipment" xr:uid="{1116F976-53B8-4CD1-B17F-6D541EEAE63D}"/>
    <hyperlink ref="F3" location="'Detailed Expenditure Worksheet'!A95" display="E. Supplies" xr:uid="{990BC528-530F-4E75-B5C0-87C6AB615047}"/>
    <hyperlink ref="G3" location="'Detailed Expenditure Worksheet'!A114" display="F. Contractual" xr:uid="{29D115A3-1EC7-41F3-90E1-98A7A53EF3BA}"/>
    <hyperlink ref="H3" location="'Detailed Expenditure Worksheet'!A133" display="G. Other Direct Costs" xr:uid="{B74AA8E8-D6A3-48EB-B88A-6596C8886F96}"/>
    <hyperlink ref="I3" location="'Detailed Expenditure Worksheet'!A154" display="H. Indirect" xr:uid="{1027C933-DF25-4DCE-AEF4-64F8BFD32F80}"/>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6DB9-5345-4D5F-A302-D9488A51DB50}">
  <sheetPr>
    <pageSetUpPr fitToPage="1"/>
  </sheetPr>
  <dimension ref="A2:G49"/>
  <sheetViews>
    <sheetView zoomScaleNormal="100" workbookViewId="0">
      <pane ySplit="3" topLeftCell="A20" activePane="bottomLeft" state="frozen"/>
      <selection pane="bottomLeft" activeCell="C33" sqref="C33"/>
    </sheetView>
  </sheetViews>
  <sheetFormatPr defaultRowHeight="14.5" x14ac:dyDescent="0.35"/>
  <cols>
    <col min="1" max="1" width="75.1796875" customWidth="1"/>
    <col min="2" max="2" width="19.1796875" customWidth="1"/>
    <col min="3" max="4" width="19.453125" customWidth="1"/>
    <col min="5" max="5" width="15.1796875" customWidth="1"/>
    <col min="250" max="250" width="32" customWidth="1"/>
    <col min="251" max="251" width="22.81640625" customWidth="1"/>
    <col min="252" max="252" width="15" customWidth="1"/>
    <col min="253" max="253" width="18.1796875" customWidth="1"/>
    <col min="254" max="254" width="25.1796875" customWidth="1"/>
    <col min="255" max="255" width="20.453125" customWidth="1"/>
    <col min="256" max="256" width="14.81640625" customWidth="1"/>
    <col min="506" max="506" width="32" customWidth="1"/>
    <col min="507" max="507" width="22.81640625" customWidth="1"/>
    <col min="508" max="508" width="15" customWidth="1"/>
    <col min="509" max="509" width="18.1796875" customWidth="1"/>
    <col min="510" max="510" width="25.1796875" customWidth="1"/>
    <col min="511" max="511" width="20.453125" customWidth="1"/>
    <col min="512" max="512" width="14.81640625" customWidth="1"/>
    <col min="762" max="762" width="32" customWidth="1"/>
    <col min="763" max="763" width="22.81640625" customWidth="1"/>
    <col min="764" max="764" width="15" customWidth="1"/>
    <col min="765" max="765" width="18.1796875" customWidth="1"/>
    <col min="766" max="766" width="25.1796875" customWidth="1"/>
    <col min="767" max="767" width="20.453125" customWidth="1"/>
    <col min="768" max="768" width="14.81640625" customWidth="1"/>
    <col min="1018" max="1018" width="32" customWidth="1"/>
    <col min="1019" max="1019" width="22.81640625" customWidth="1"/>
    <col min="1020" max="1020" width="15" customWidth="1"/>
    <col min="1021" max="1021" width="18.1796875" customWidth="1"/>
    <col min="1022" max="1022" width="25.1796875" customWidth="1"/>
    <col min="1023" max="1023" width="20.453125" customWidth="1"/>
    <col min="1024" max="1024" width="14.81640625" customWidth="1"/>
    <col min="1274" max="1274" width="32" customWidth="1"/>
    <col min="1275" max="1275" width="22.81640625" customWidth="1"/>
    <col min="1276" max="1276" width="15" customWidth="1"/>
    <col min="1277" max="1277" width="18.1796875" customWidth="1"/>
    <col min="1278" max="1278" width="25.1796875" customWidth="1"/>
    <col min="1279" max="1279" width="20.453125" customWidth="1"/>
    <col min="1280" max="1280" width="14.81640625" customWidth="1"/>
    <col min="1530" max="1530" width="32" customWidth="1"/>
    <col min="1531" max="1531" width="22.81640625" customWidth="1"/>
    <col min="1532" max="1532" width="15" customWidth="1"/>
    <col min="1533" max="1533" width="18.1796875" customWidth="1"/>
    <col min="1534" max="1534" width="25.1796875" customWidth="1"/>
    <col min="1535" max="1535" width="20.453125" customWidth="1"/>
    <col min="1536" max="1536" width="14.81640625" customWidth="1"/>
    <col min="1786" max="1786" width="32" customWidth="1"/>
    <col min="1787" max="1787" width="22.81640625" customWidth="1"/>
    <col min="1788" max="1788" width="15" customWidth="1"/>
    <col min="1789" max="1789" width="18.1796875" customWidth="1"/>
    <col min="1790" max="1790" width="25.1796875" customWidth="1"/>
    <col min="1791" max="1791" width="20.453125" customWidth="1"/>
    <col min="1792" max="1792" width="14.81640625" customWidth="1"/>
    <col min="2042" max="2042" width="32" customWidth="1"/>
    <col min="2043" max="2043" width="22.81640625" customWidth="1"/>
    <col min="2044" max="2044" width="15" customWidth="1"/>
    <col min="2045" max="2045" width="18.1796875" customWidth="1"/>
    <col min="2046" max="2046" width="25.1796875" customWidth="1"/>
    <col min="2047" max="2047" width="20.453125" customWidth="1"/>
    <col min="2048" max="2048" width="14.81640625" customWidth="1"/>
    <col min="2298" max="2298" width="32" customWidth="1"/>
    <col min="2299" max="2299" width="22.81640625" customWidth="1"/>
    <col min="2300" max="2300" width="15" customWidth="1"/>
    <col min="2301" max="2301" width="18.1796875" customWidth="1"/>
    <col min="2302" max="2302" width="25.1796875" customWidth="1"/>
    <col min="2303" max="2303" width="20.453125" customWidth="1"/>
    <col min="2304" max="2304" width="14.81640625" customWidth="1"/>
    <col min="2554" max="2554" width="32" customWidth="1"/>
    <col min="2555" max="2555" width="22.81640625" customWidth="1"/>
    <col min="2556" max="2556" width="15" customWidth="1"/>
    <col min="2557" max="2557" width="18.1796875" customWidth="1"/>
    <col min="2558" max="2558" width="25.1796875" customWidth="1"/>
    <col min="2559" max="2559" width="20.453125" customWidth="1"/>
    <col min="2560" max="2560" width="14.81640625" customWidth="1"/>
    <col min="2810" max="2810" width="32" customWidth="1"/>
    <col min="2811" max="2811" width="22.81640625" customWidth="1"/>
    <col min="2812" max="2812" width="15" customWidth="1"/>
    <col min="2813" max="2813" width="18.1796875" customWidth="1"/>
    <col min="2814" max="2814" width="25.1796875" customWidth="1"/>
    <col min="2815" max="2815" width="20.453125" customWidth="1"/>
    <col min="2816" max="2816" width="14.81640625" customWidth="1"/>
    <col min="3066" max="3066" width="32" customWidth="1"/>
    <col min="3067" max="3067" width="22.81640625" customWidth="1"/>
    <col min="3068" max="3068" width="15" customWidth="1"/>
    <col min="3069" max="3069" width="18.1796875" customWidth="1"/>
    <col min="3070" max="3070" width="25.1796875" customWidth="1"/>
    <col min="3071" max="3071" width="20.453125" customWidth="1"/>
    <col min="3072" max="3072" width="14.81640625" customWidth="1"/>
    <col min="3322" max="3322" width="32" customWidth="1"/>
    <col min="3323" max="3323" width="22.81640625" customWidth="1"/>
    <col min="3324" max="3324" width="15" customWidth="1"/>
    <col min="3325" max="3325" width="18.1796875" customWidth="1"/>
    <col min="3326" max="3326" width="25.1796875" customWidth="1"/>
    <col min="3327" max="3327" width="20.453125" customWidth="1"/>
    <col min="3328" max="3328" width="14.81640625" customWidth="1"/>
    <col min="3578" max="3578" width="32" customWidth="1"/>
    <col min="3579" max="3579" width="22.81640625" customWidth="1"/>
    <col min="3580" max="3580" width="15" customWidth="1"/>
    <col min="3581" max="3581" width="18.1796875" customWidth="1"/>
    <col min="3582" max="3582" width="25.1796875" customWidth="1"/>
    <col min="3583" max="3583" width="20.453125" customWidth="1"/>
    <col min="3584" max="3584" width="14.81640625" customWidth="1"/>
    <col min="3834" max="3834" width="32" customWidth="1"/>
    <col min="3835" max="3835" width="22.81640625" customWidth="1"/>
    <col min="3836" max="3836" width="15" customWidth="1"/>
    <col min="3837" max="3837" width="18.1796875" customWidth="1"/>
    <col min="3838" max="3838" width="25.1796875" customWidth="1"/>
    <col min="3839" max="3839" width="20.453125" customWidth="1"/>
    <col min="3840" max="3840" width="14.81640625" customWidth="1"/>
    <col min="4090" max="4090" width="32" customWidth="1"/>
    <col min="4091" max="4091" width="22.81640625" customWidth="1"/>
    <col min="4092" max="4092" width="15" customWidth="1"/>
    <col min="4093" max="4093" width="18.1796875" customWidth="1"/>
    <col min="4094" max="4094" width="25.1796875" customWidth="1"/>
    <col min="4095" max="4095" width="20.453125" customWidth="1"/>
    <col min="4096" max="4096" width="14.81640625" customWidth="1"/>
    <col min="4346" max="4346" width="32" customWidth="1"/>
    <col min="4347" max="4347" width="22.81640625" customWidth="1"/>
    <col min="4348" max="4348" width="15" customWidth="1"/>
    <col min="4349" max="4349" width="18.1796875" customWidth="1"/>
    <col min="4350" max="4350" width="25.1796875" customWidth="1"/>
    <col min="4351" max="4351" width="20.453125" customWidth="1"/>
    <col min="4352" max="4352" width="14.81640625" customWidth="1"/>
    <col min="4602" max="4602" width="32" customWidth="1"/>
    <col min="4603" max="4603" width="22.81640625" customWidth="1"/>
    <col min="4604" max="4604" width="15" customWidth="1"/>
    <col min="4605" max="4605" width="18.1796875" customWidth="1"/>
    <col min="4606" max="4606" width="25.1796875" customWidth="1"/>
    <col min="4607" max="4607" width="20.453125" customWidth="1"/>
    <col min="4608" max="4608" width="14.81640625" customWidth="1"/>
    <col min="4858" max="4858" width="32" customWidth="1"/>
    <col min="4859" max="4859" width="22.81640625" customWidth="1"/>
    <col min="4860" max="4860" width="15" customWidth="1"/>
    <col min="4861" max="4861" width="18.1796875" customWidth="1"/>
    <col min="4862" max="4862" width="25.1796875" customWidth="1"/>
    <col min="4863" max="4863" width="20.453125" customWidth="1"/>
    <col min="4864" max="4864" width="14.81640625" customWidth="1"/>
    <col min="5114" max="5114" width="32" customWidth="1"/>
    <col min="5115" max="5115" width="22.81640625" customWidth="1"/>
    <col min="5116" max="5116" width="15" customWidth="1"/>
    <col min="5117" max="5117" width="18.1796875" customWidth="1"/>
    <col min="5118" max="5118" width="25.1796875" customWidth="1"/>
    <col min="5119" max="5119" width="20.453125" customWidth="1"/>
    <col min="5120" max="5120" width="14.81640625" customWidth="1"/>
    <col min="5370" max="5370" width="32" customWidth="1"/>
    <col min="5371" max="5371" width="22.81640625" customWidth="1"/>
    <col min="5372" max="5372" width="15" customWidth="1"/>
    <col min="5373" max="5373" width="18.1796875" customWidth="1"/>
    <col min="5374" max="5374" width="25.1796875" customWidth="1"/>
    <col min="5375" max="5375" width="20.453125" customWidth="1"/>
    <col min="5376" max="5376" width="14.81640625" customWidth="1"/>
    <col min="5626" max="5626" width="32" customWidth="1"/>
    <col min="5627" max="5627" width="22.81640625" customWidth="1"/>
    <col min="5628" max="5628" width="15" customWidth="1"/>
    <col min="5629" max="5629" width="18.1796875" customWidth="1"/>
    <col min="5630" max="5630" width="25.1796875" customWidth="1"/>
    <col min="5631" max="5631" width="20.453125" customWidth="1"/>
    <col min="5632" max="5632" width="14.81640625" customWidth="1"/>
    <col min="5882" max="5882" width="32" customWidth="1"/>
    <col min="5883" max="5883" width="22.81640625" customWidth="1"/>
    <col min="5884" max="5884" width="15" customWidth="1"/>
    <col min="5885" max="5885" width="18.1796875" customWidth="1"/>
    <col min="5886" max="5886" width="25.1796875" customWidth="1"/>
    <col min="5887" max="5887" width="20.453125" customWidth="1"/>
    <col min="5888" max="5888" width="14.81640625" customWidth="1"/>
    <col min="6138" max="6138" width="32" customWidth="1"/>
    <col min="6139" max="6139" width="22.81640625" customWidth="1"/>
    <col min="6140" max="6140" width="15" customWidth="1"/>
    <col min="6141" max="6141" width="18.1796875" customWidth="1"/>
    <col min="6142" max="6142" width="25.1796875" customWidth="1"/>
    <col min="6143" max="6143" width="20.453125" customWidth="1"/>
    <col min="6144" max="6144" width="14.81640625" customWidth="1"/>
    <col min="6394" max="6394" width="32" customWidth="1"/>
    <col min="6395" max="6395" width="22.81640625" customWidth="1"/>
    <col min="6396" max="6396" width="15" customWidth="1"/>
    <col min="6397" max="6397" width="18.1796875" customWidth="1"/>
    <col min="6398" max="6398" width="25.1796875" customWidth="1"/>
    <col min="6399" max="6399" width="20.453125" customWidth="1"/>
    <col min="6400" max="6400" width="14.81640625" customWidth="1"/>
    <col min="6650" max="6650" width="32" customWidth="1"/>
    <col min="6651" max="6651" width="22.81640625" customWidth="1"/>
    <col min="6652" max="6652" width="15" customWidth="1"/>
    <col min="6653" max="6653" width="18.1796875" customWidth="1"/>
    <col min="6654" max="6654" width="25.1796875" customWidth="1"/>
    <col min="6655" max="6655" width="20.453125" customWidth="1"/>
    <col min="6656" max="6656" width="14.81640625" customWidth="1"/>
    <col min="6906" max="6906" width="32" customWidth="1"/>
    <col min="6907" max="6907" width="22.81640625" customWidth="1"/>
    <col min="6908" max="6908" width="15" customWidth="1"/>
    <col min="6909" max="6909" width="18.1796875" customWidth="1"/>
    <col min="6910" max="6910" width="25.1796875" customWidth="1"/>
    <col min="6911" max="6911" width="20.453125" customWidth="1"/>
    <col min="6912" max="6912" width="14.81640625" customWidth="1"/>
    <col min="7162" max="7162" width="32" customWidth="1"/>
    <col min="7163" max="7163" width="22.81640625" customWidth="1"/>
    <col min="7164" max="7164" width="15" customWidth="1"/>
    <col min="7165" max="7165" width="18.1796875" customWidth="1"/>
    <col min="7166" max="7166" width="25.1796875" customWidth="1"/>
    <col min="7167" max="7167" width="20.453125" customWidth="1"/>
    <col min="7168" max="7168" width="14.81640625" customWidth="1"/>
    <col min="7418" max="7418" width="32" customWidth="1"/>
    <col min="7419" max="7419" width="22.81640625" customWidth="1"/>
    <col min="7420" max="7420" width="15" customWidth="1"/>
    <col min="7421" max="7421" width="18.1796875" customWidth="1"/>
    <col min="7422" max="7422" width="25.1796875" customWidth="1"/>
    <col min="7423" max="7423" width="20.453125" customWidth="1"/>
    <col min="7424" max="7424" width="14.81640625" customWidth="1"/>
    <col min="7674" max="7674" width="32" customWidth="1"/>
    <col min="7675" max="7675" width="22.81640625" customWidth="1"/>
    <col min="7676" max="7676" width="15" customWidth="1"/>
    <col min="7677" max="7677" width="18.1796875" customWidth="1"/>
    <col min="7678" max="7678" width="25.1796875" customWidth="1"/>
    <col min="7679" max="7679" width="20.453125" customWidth="1"/>
    <col min="7680" max="7680" width="14.81640625" customWidth="1"/>
    <col min="7930" max="7930" width="32" customWidth="1"/>
    <col min="7931" max="7931" width="22.81640625" customWidth="1"/>
    <col min="7932" max="7932" width="15" customWidth="1"/>
    <col min="7933" max="7933" width="18.1796875" customWidth="1"/>
    <col min="7934" max="7934" width="25.1796875" customWidth="1"/>
    <col min="7935" max="7935" width="20.453125" customWidth="1"/>
    <col min="7936" max="7936" width="14.81640625" customWidth="1"/>
    <col min="8186" max="8186" width="32" customWidth="1"/>
    <col min="8187" max="8187" width="22.81640625" customWidth="1"/>
    <col min="8188" max="8188" width="15" customWidth="1"/>
    <col min="8189" max="8189" width="18.1796875" customWidth="1"/>
    <col min="8190" max="8190" width="25.1796875" customWidth="1"/>
    <col min="8191" max="8191" width="20.453125" customWidth="1"/>
    <col min="8192" max="8192" width="14.81640625" customWidth="1"/>
    <col min="8442" max="8442" width="32" customWidth="1"/>
    <col min="8443" max="8443" width="22.81640625" customWidth="1"/>
    <col min="8444" max="8444" width="15" customWidth="1"/>
    <col min="8445" max="8445" width="18.1796875" customWidth="1"/>
    <col min="8446" max="8446" width="25.1796875" customWidth="1"/>
    <col min="8447" max="8447" width="20.453125" customWidth="1"/>
    <col min="8448" max="8448" width="14.81640625" customWidth="1"/>
    <col min="8698" max="8698" width="32" customWidth="1"/>
    <col min="8699" max="8699" width="22.81640625" customWidth="1"/>
    <col min="8700" max="8700" width="15" customWidth="1"/>
    <col min="8701" max="8701" width="18.1796875" customWidth="1"/>
    <col min="8702" max="8702" width="25.1796875" customWidth="1"/>
    <col min="8703" max="8703" width="20.453125" customWidth="1"/>
    <col min="8704" max="8704" width="14.81640625" customWidth="1"/>
    <col min="8954" max="8954" width="32" customWidth="1"/>
    <col min="8955" max="8955" width="22.81640625" customWidth="1"/>
    <col min="8956" max="8956" width="15" customWidth="1"/>
    <col min="8957" max="8957" width="18.1796875" customWidth="1"/>
    <col min="8958" max="8958" width="25.1796875" customWidth="1"/>
    <col min="8959" max="8959" width="20.453125" customWidth="1"/>
    <col min="8960" max="8960" width="14.81640625" customWidth="1"/>
    <col min="9210" max="9210" width="32" customWidth="1"/>
    <col min="9211" max="9211" width="22.81640625" customWidth="1"/>
    <col min="9212" max="9212" width="15" customWidth="1"/>
    <col min="9213" max="9213" width="18.1796875" customWidth="1"/>
    <col min="9214" max="9214" width="25.1796875" customWidth="1"/>
    <col min="9215" max="9215" width="20.453125" customWidth="1"/>
    <col min="9216" max="9216" width="14.81640625" customWidth="1"/>
    <col min="9466" max="9466" width="32" customWidth="1"/>
    <col min="9467" max="9467" width="22.81640625" customWidth="1"/>
    <col min="9468" max="9468" width="15" customWidth="1"/>
    <col min="9469" max="9469" width="18.1796875" customWidth="1"/>
    <col min="9470" max="9470" width="25.1796875" customWidth="1"/>
    <col min="9471" max="9471" width="20.453125" customWidth="1"/>
    <col min="9472" max="9472" width="14.81640625" customWidth="1"/>
    <col min="9722" max="9722" width="32" customWidth="1"/>
    <col min="9723" max="9723" width="22.81640625" customWidth="1"/>
    <col min="9724" max="9724" width="15" customWidth="1"/>
    <col min="9725" max="9725" width="18.1796875" customWidth="1"/>
    <col min="9726" max="9726" width="25.1796875" customWidth="1"/>
    <col min="9727" max="9727" width="20.453125" customWidth="1"/>
    <col min="9728" max="9728" width="14.81640625" customWidth="1"/>
    <col min="9978" max="9978" width="32" customWidth="1"/>
    <col min="9979" max="9979" width="22.81640625" customWidth="1"/>
    <col min="9980" max="9980" width="15" customWidth="1"/>
    <col min="9981" max="9981" width="18.1796875" customWidth="1"/>
    <col min="9982" max="9982" width="25.1796875" customWidth="1"/>
    <col min="9983" max="9983" width="20.453125" customWidth="1"/>
    <col min="9984" max="9984" width="14.81640625" customWidth="1"/>
    <col min="10234" max="10234" width="32" customWidth="1"/>
    <col min="10235" max="10235" width="22.81640625" customWidth="1"/>
    <col min="10236" max="10236" width="15" customWidth="1"/>
    <col min="10237" max="10237" width="18.1796875" customWidth="1"/>
    <col min="10238" max="10238" width="25.1796875" customWidth="1"/>
    <col min="10239" max="10239" width="20.453125" customWidth="1"/>
    <col min="10240" max="10240" width="14.81640625" customWidth="1"/>
    <col min="10490" max="10490" width="32" customWidth="1"/>
    <col min="10491" max="10491" width="22.81640625" customWidth="1"/>
    <col min="10492" max="10492" width="15" customWidth="1"/>
    <col min="10493" max="10493" width="18.1796875" customWidth="1"/>
    <col min="10494" max="10494" width="25.1796875" customWidth="1"/>
    <col min="10495" max="10495" width="20.453125" customWidth="1"/>
    <col min="10496" max="10496" width="14.81640625" customWidth="1"/>
    <col min="10746" max="10746" width="32" customWidth="1"/>
    <col min="10747" max="10747" width="22.81640625" customWidth="1"/>
    <col min="10748" max="10748" width="15" customWidth="1"/>
    <col min="10749" max="10749" width="18.1796875" customWidth="1"/>
    <col min="10750" max="10750" width="25.1796875" customWidth="1"/>
    <col min="10751" max="10751" width="20.453125" customWidth="1"/>
    <col min="10752" max="10752" width="14.81640625" customWidth="1"/>
    <col min="11002" max="11002" width="32" customWidth="1"/>
    <col min="11003" max="11003" width="22.81640625" customWidth="1"/>
    <col min="11004" max="11004" width="15" customWidth="1"/>
    <col min="11005" max="11005" width="18.1796875" customWidth="1"/>
    <col min="11006" max="11006" width="25.1796875" customWidth="1"/>
    <col min="11007" max="11007" width="20.453125" customWidth="1"/>
    <col min="11008" max="11008" width="14.81640625" customWidth="1"/>
    <col min="11258" max="11258" width="32" customWidth="1"/>
    <col min="11259" max="11259" width="22.81640625" customWidth="1"/>
    <col min="11260" max="11260" width="15" customWidth="1"/>
    <col min="11261" max="11261" width="18.1796875" customWidth="1"/>
    <col min="11262" max="11262" width="25.1796875" customWidth="1"/>
    <col min="11263" max="11263" width="20.453125" customWidth="1"/>
    <col min="11264" max="11264" width="14.81640625" customWidth="1"/>
    <col min="11514" max="11514" width="32" customWidth="1"/>
    <col min="11515" max="11515" width="22.81640625" customWidth="1"/>
    <col min="11516" max="11516" width="15" customWidth="1"/>
    <col min="11517" max="11517" width="18.1796875" customWidth="1"/>
    <col min="11518" max="11518" width="25.1796875" customWidth="1"/>
    <col min="11519" max="11519" width="20.453125" customWidth="1"/>
    <col min="11520" max="11520" width="14.81640625" customWidth="1"/>
    <col min="11770" max="11770" width="32" customWidth="1"/>
    <col min="11771" max="11771" width="22.81640625" customWidth="1"/>
    <col min="11772" max="11772" width="15" customWidth="1"/>
    <col min="11773" max="11773" width="18.1796875" customWidth="1"/>
    <col min="11774" max="11774" width="25.1796875" customWidth="1"/>
    <col min="11775" max="11775" width="20.453125" customWidth="1"/>
    <col min="11776" max="11776" width="14.81640625" customWidth="1"/>
    <col min="12026" max="12026" width="32" customWidth="1"/>
    <col min="12027" max="12027" width="22.81640625" customWidth="1"/>
    <col min="12028" max="12028" width="15" customWidth="1"/>
    <col min="12029" max="12029" width="18.1796875" customWidth="1"/>
    <col min="12030" max="12030" width="25.1796875" customWidth="1"/>
    <col min="12031" max="12031" width="20.453125" customWidth="1"/>
    <col min="12032" max="12032" width="14.81640625" customWidth="1"/>
    <col min="12282" max="12282" width="32" customWidth="1"/>
    <col min="12283" max="12283" width="22.81640625" customWidth="1"/>
    <col min="12284" max="12284" width="15" customWidth="1"/>
    <col min="12285" max="12285" width="18.1796875" customWidth="1"/>
    <col min="12286" max="12286" width="25.1796875" customWidth="1"/>
    <col min="12287" max="12287" width="20.453125" customWidth="1"/>
    <col min="12288" max="12288" width="14.81640625" customWidth="1"/>
    <col min="12538" max="12538" width="32" customWidth="1"/>
    <col min="12539" max="12539" width="22.81640625" customWidth="1"/>
    <col min="12540" max="12540" width="15" customWidth="1"/>
    <col min="12541" max="12541" width="18.1796875" customWidth="1"/>
    <col min="12542" max="12542" width="25.1796875" customWidth="1"/>
    <col min="12543" max="12543" width="20.453125" customWidth="1"/>
    <col min="12544" max="12544" width="14.81640625" customWidth="1"/>
    <col min="12794" max="12794" width="32" customWidth="1"/>
    <col min="12795" max="12795" width="22.81640625" customWidth="1"/>
    <col min="12796" max="12796" width="15" customWidth="1"/>
    <col min="12797" max="12797" width="18.1796875" customWidth="1"/>
    <col min="12798" max="12798" width="25.1796875" customWidth="1"/>
    <col min="12799" max="12799" width="20.453125" customWidth="1"/>
    <col min="12800" max="12800" width="14.81640625" customWidth="1"/>
    <col min="13050" max="13050" width="32" customWidth="1"/>
    <col min="13051" max="13051" width="22.81640625" customWidth="1"/>
    <col min="13052" max="13052" width="15" customWidth="1"/>
    <col min="13053" max="13053" width="18.1796875" customWidth="1"/>
    <col min="13054" max="13054" width="25.1796875" customWidth="1"/>
    <col min="13055" max="13055" width="20.453125" customWidth="1"/>
    <col min="13056" max="13056" width="14.81640625" customWidth="1"/>
    <col min="13306" max="13306" width="32" customWidth="1"/>
    <col min="13307" max="13307" width="22.81640625" customWidth="1"/>
    <col min="13308" max="13308" width="15" customWidth="1"/>
    <col min="13309" max="13309" width="18.1796875" customWidth="1"/>
    <col min="13310" max="13310" width="25.1796875" customWidth="1"/>
    <col min="13311" max="13311" width="20.453125" customWidth="1"/>
    <col min="13312" max="13312" width="14.81640625" customWidth="1"/>
    <col min="13562" max="13562" width="32" customWidth="1"/>
    <col min="13563" max="13563" width="22.81640625" customWidth="1"/>
    <col min="13564" max="13564" width="15" customWidth="1"/>
    <col min="13565" max="13565" width="18.1796875" customWidth="1"/>
    <col min="13566" max="13566" width="25.1796875" customWidth="1"/>
    <col min="13567" max="13567" width="20.453125" customWidth="1"/>
    <col min="13568" max="13568" width="14.81640625" customWidth="1"/>
    <col min="13818" max="13818" width="32" customWidth="1"/>
    <col min="13819" max="13819" width="22.81640625" customWidth="1"/>
    <col min="13820" max="13820" width="15" customWidth="1"/>
    <col min="13821" max="13821" width="18.1796875" customWidth="1"/>
    <col min="13822" max="13822" width="25.1796875" customWidth="1"/>
    <col min="13823" max="13823" width="20.453125" customWidth="1"/>
    <col min="13824" max="13824" width="14.81640625" customWidth="1"/>
    <col min="14074" max="14074" width="32" customWidth="1"/>
    <col min="14075" max="14075" width="22.81640625" customWidth="1"/>
    <col min="14076" max="14076" width="15" customWidth="1"/>
    <col min="14077" max="14077" width="18.1796875" customWidth="1"/>
    <col min="14078" max="14078" width="25.1796875" customWidth="1"/>
    <col min="14079" max="14079" width="20.453125" customWidth="1"/>
    <col min="14080" max="14080" width="14.81640625" customWidth="1"/>
    <col min="14330" max="14330" width="32" customWidth="1"/>
    <col min="14331" max="14331" width="22.81640625" customWidth="1"/>
    <col min="14332" max="14332" width="15" customWidth="1"/>
    <col min="14333" max="14333" width="18.1796875" customWidth="1"/>
    <col min="14334" max="14334" width="25.1796875" customWidth="1"/>
    <col min="14335" max="14335" width="20.453125" customWidth="1"/>
    <col min="14336" max="14336" width="14.81640625" customWidth="1"/>
    <col min="14586" max="14586" width="32" customWidth="1"/>
    <col min="14587" max="14587" width="22.81640625" customWidth="1"/>
    <col min="14588" max="14588" width="15" customWidth="1"/>
    <col min="14589" max="14589" width="18.1796875" customWidth="1"/>
    <col min="14590" max="14590" width="25.1796875" customWidth="1"/>
    <col min="14591" max="14591" width="20.453125" customWidth="1"/>
    <col min="14592" max="14592" width="14.81640625" customWidth="1"/>
    <col min="14842" max="14842" width="32" customWidth="1"/>
    <col min="14843" max="14843" width="22.81640625" customWidth="1"/>
    <col min="14844" max="14844" width="15" customWidth="1"/>
    <col min="14845" max="14845" width="18.1796875" customWidth="1"/>
    <col min="14846" max="14846" width="25.1796875" customWidth="1"/>
    <col min="14847" max="14847" width="20.453125" customWidth="1"/>
    <col min="14848" max="14848" width="14.81640625" customWidth="1"/>
    <col min="15098" max="15098" width="32" customWidth="1"/>
    <col min="15099" max="15099" width="22.81640625" customWidth="1"/>
    <col min="15100" max="15100" width="15" customWidth="1"/>
    <col min="15101" max="15101" width="18.1796875" customWidth="1"/>
    <col min="15102" max="15102" width="25.1796875" customWidth="1"/>
    <col min="15103" max="15103" width="20.453125" customWidth="1"/>
    <col min="15104" max="15104" width="14.81640625" customWidth="1"/>
    <col min="15354" max="15354" width="32" customWidth="1"/>
    <col min="15355" max="15355" width="22.81640625" customWidth="1"/>
    <col min="15356" max="15356" width="15" customWidth="1"/>
    <col min="15357" max="15357" width="18.1796875" customWidth="1"/>
    <col min="15358" max="15358" width="25.1796875" customWidth="1"/>
    <col min="15359" max="15359" width="20.453125" customWidth="1"/>
    <col min="15360" max="15360" width="14.81640625" customWidth="1"/>
    <col min="15610" max="15610" width="32" customWidth="1"/>
    <col min="15611" max="15611" width="22.81640625" customWidth="1"/>
    <col min="15612" max="15612" width="15" customWidth="1"/>
    <col min="15613" max="15613" width="18.1796875" customWidth="1"/>
    <col min="15614" max="15614" width="25.1796875" customWidth="1"/>
    <col min="15615" max="15615" width="20.453125" customWidth="1"/>
    <col min="15616" max="15616" width="14.81640625" customWidth="1"/>
    <col min="15866" max="15866" width="32" customWidth="1"/>
    <col min="15867" max="15867" width="22.81640625" customWidth="1"/>
    <col min="15868" max="15868" width="15" customWidth="1"/>
    <col min="15869" max="15869" width="18.1796875" customWidth="1"/>
    <col min="15870" max="15870" width="25.1796875" customWidth="1"/>
    <col min="15871" max="15871" width="20.453125" customWidth="1"/>
    <col min="15872" max="15872" width="14.81640625" customWidth="1"/>
    <col min="16122" max="16122" width="32" customWidth="1"/>
    <col min="16123" max="16123" width="22.81640625" customWidth="1"/>
    <col min="16124" max="16124" width="15" customWidth="1"/>
    <col min="16125" max="16125" width="18.1796875" customWidth="1"/>
    <col min="16126" max="16126" width="25.1796875" customWidth="1"/>
    <col min="16127" max="16127" width="20.453125" customWidth="1"/>
    <col min="16128" max="16128" width="14.81640625" customWidth="1"/>
  </cols>
  <sheetData>
    <row r="2" spans="1:7" ht="53.5" customHeight="1" x14ac:dyDescent="0.35">
      <c r="A2" s="288" t="s">
        <v>182</v>
      </c>
      <c r="B2" s="288"/>
      <c r="C2" s="288"/>
      <c r="D2" s="288"/>
      <c r="E2" s="288"/>
      <c r="F2" s="288"/>
      <c r="G2" s="288"/>
    </row>
    <row r="3" spans="1:7" ht="54.75" customHeight="1" x14ac:dyDescent="0.35">
      <c r="A3" s="160" t="s">
        <v>183</v>
      </c>
      <c r="B3" s="160" t="s">
        <v>184</v>
      </c>
      <c r="C3" s="160" t="s">
        <v>185</v>
      </c>
      <c r="D3" s="160" t="s">
        <v>186</v>
      </c>
      <c r="E3" s="160" t="s">
        <v>187</v>
      </c>
      <c r="F3" s="160" t="s">
        <v>188</v>
      </c>
      <c r="G3" s="160" t="s">
        <v>189</v>
      </c>
    </row>
    <row r="4" spans="1:7" x14ac:dyDescent="0.35">
      <c r="A4" s="161"/>
      <c r="B4" s="162"/>
      <c r="C4" s="163"/>
      <c r="D4" s="162"/>
      <c r="E4" s="163"/>
      <c r="F4" s="164"/>
      <c r="G4" s="164"/>
    </row>
    <row r="5" spans="1:7" x14ac:dyDescent="0.35">
      <c r="A5" s="161"/>
      <c r="B5" s="162"/>
      <c r="C5" s="163"/>
      <c r="D5" s="163"/>
      <c r="E5" s="163"/>
      <c r="F5" s="164"/>
      <c r="G5" s="164"/>
    </row>
    <row r="6" spans="1:7" x14ac:dyDescent="0.35">
      <c r="A6" s="161"/>
      <c r="B6" s="162"/>
      <c r="C6" s="163"/>
      <c r="D6" s="163"/>
      <c r="E6" s="163"/>
      <c r="F6" s="164"/>
      <c r="G6" s="164"/>
    </row>
    <row r="7" spans="1:7" x14ac:dyDescent="0.35">
      <c r="A7" s="161"/>
      <c r="B7" s="162"/>
      <c r="C7" s="163"/>
      <c r="D7" s="163"/>
      <c r="E7" s="163"/>
      <c r="F7" s="164"/>
      <c r="G7" s="164"/>
    </row>
    <row r="8" spans="1:7" x14ac:dyDescent="0.35">
      <c r="A8" s="161"/>
      <c r="B8" s="162"/>
      <c r="C8" s="163"/>
      <c r="D8" s="163"/>
      <c r="E8" s="163"/>
      <c r="F8" s="164"/>
      <c r="G8" s="164"/>
    </row>
    <row r="9" spans="1:7" x14ac:dyDescent="0.35">
      <c r="A9" s="161"/>
      <c r="B9" s="162"/>
      <c r="C9" s="163"/>
      <c r="D9" s="163"/>
      <c r="E9" s="163"/>
      <c r="F9" s="164"/>
      <c r="G9" s="164"/>
    </row>
    <row r="10" spans="1:7" x14ac:dyDescent="0.35">
      <c r="A10" s="161"/>
      <c r="B10" s="162"/>
      <c r="C10" s="163"/>
      <c r="D10" s="163"/>
      <c r="E10" s="163"/>
      <c r="F10" s="164"/>
      <c r="G10" s="164"/>
    </row>
    <row r="11" spans="1:7" x14ac:dyDescent="0.35">
      <c r="A11" s="161"/>
      <c r="B11" s="162"/>
      <c r="C11" s="163"/>
      <c r="D11" s="163"/>
      <c r="E11" s="163"/>
      <c r="F11" s="164"/>
      <c r="G11" s="164"/>
    </row>
    <row r="12" spans="1:7" x14ac:dyDescent="0.35">
      <c r="A12" s="161"/>
      <c r="B12" s="162"/>
      <c r="C12" s="163"/>
      <c r="D12" s="163"/>
      <c r="E12" s="163"/>
      <c r="F12" s="164"/>
      <c r="G12" s="164"/>
    </row>
    <row r="13" spans="1:7" x14ac:dyDescent="0.35">
      <c r="A13" s="161"/>
      <c r="B13" s="162"/>
      <c r="C13" s="163"/>
      <c r="D13" s="163"/>
      <c r="E13" s="163"/>
      <c r="F13" s="164"/>
      <c r="G13" s="164"/>
    </row>
    <row r="14" spans="1:7" x14ac:dyDescent="0.35">
      <c r="A14" s="161"/>
      <c r="B14" s="162"/>
      <c r="C14" s="163"/>
      <c r="D14" s="163"/>
      <c r="E14" s="163"/>
      <c r="F14" s="164"/>
      <c r="G14" s="164"/>
    </row>
    <row r="15" spans="1:7" x14ac:dyDescent="0.35">
      <c r="A15" s="161"/>
      <c r="B15" s="162"/>
      <c r="C15" s="163"/>
      <c r="D15" s="163"/>
      <c r="E15" s="163"/>
      <c r="F15" s="164"/>
      <c r="G15" s="164"/>
    </row>
    <row r="16" spans="1:7" x14ac:dyDescent="0.35">
      <c r="A16" s="161"/>
      <c r="B16" s="162"/>
      <c r="C16" s="163"/>
      <c r="D16" s="163"/>
      <c r="E16" s="163"/>
      <c r="F16" s="164"/>
      <c r="G16" s="164"/>
    </row>
    <row r="17" spans="1:7" x14ac:dyDescent="0.35">
      <c r="A17" s="161"/>
      <c r="B17" s="162"/>
      <c r="C17" s="163"/>
      <c r="D17" s="163"/>
      <c r="E17" s="163"/>
      <c r="F17" s="164"/>
      <c r="G17" s="164"/>
    </row>
    <row r="18" spans="1:7" x14ac:dyDescent="0.35">
      <c r="A18" s="161"/>
      <c r="B18" s="162"/>
      <c r="C18" s="163"/>
      <c r="D18" s="163"/>
      <c r="E18" s="163"/>
      <c r="F18" s="164"/>
      <c r="G18" s="164"/>
    </row>
    <row r="19" spans="1:7" x14ac:dyDescent="0.35">
      <c r="A19" s="161"/>
      <c r="B19" s="162"/>
      <c r="C19" s="163"/>
      <c r="D19" s="163"/>
      <c r="E19" s="163"/>
      <c r="F19" s="164"/>
      <c r="G19" s="164"/>
    </row>
    <row r="20" spans="1:7" x14ac:dyDescent="0.35">
      <c r="A20" s="161"/>
      <c r="B20" s="162"/>
      <c r="C20" s="163"/>
      <c r="D20" s="163"/>
      <c r="E20" s="163"/>
      <c r="F20" s="164"/>
      <c r="G20" s="164"/>
    </row>
    <row r="21" spans="1:7" x14ac:dyDescent="0.35">
      <c r="A21" s="161"/>
      <c r="B21" s="162"/>
      <c r="C21" s="163"/>
      <c r="D21" s="163"/>
      <c r="E21" s="163"/>
      <c r="F21" s="164"/>
      <c r="G21" s="164"/>
    </row>
    <row r="22" spans="1:7" x14ac:dyDescent="0.35">
      <c r="A22" s="161"/>
      <c r="B22" s="162"/>
      <c r="C22" s="163"/>
      <c r="D22" s="163"/>
      <c r="E22" s="163"/>
      <c r="F22" s="164"/>
      <c r="G22" s="164"/>
    </row>
    <row r="23" spans="1:7" x14ac:dyDescent="0.35">
      <c r="A23" s="161"/>
      <c r="B23" s="162"/>
      <c r="C23" s="163"/>
      <c r="D23" s="163"/>
      <c r="E23" s="163"/>
      <c r="F23" s="164"/>
      <c r="G23" s="164"/>
    </row>
    <row r="24" spans="1:7" x14ac:dyDescent="0.35">
      <c r="A24" s="161"/>
      <c r="B24" s="162"/>
      <c r="C24" s="163"/>
      <c r="D24" s="163"/>
      <c r="E24" s="163"/>
      <c r="F24" s="164"/>
      <c r="G24" s="164"/>
    </row>
    <row r="25" spans="1:7" x14ac:dyDescent="0.35">
      <c r="A25" s="161"/>
      <c r="B25" s="162"/>
      <c r="C25" s="163"/>
      <c r="D25" s="163"/>
      <c r="E25" s="163"/>
      <c r="F25" s="164"/>
      <c r="G25" s="164"/>
    </row>
    <row r="26" spans="1:7" x14ac:dyDescent="0.35">
      <c r="A26" s="161"/>
      <c r="B26" s="162"/>
      <c r="C26" s="163"/>
      <c r="D26" s="163"/>
      <c r="E26" s="163"/>
      <c r="F26" s="164"/>
      <c r="G26" s="164"/>
    </row>
    <row r="27" spans="1:7" x14ac:dyDescent="0.35">
      <c r="A27" s="161"/>
      <c r="B27" s="162"/>
      <c r="C27" s="163"/>
      <c r="D27" s="163"/>
      <c r="E27" s="163"/>
      <c r="F27" s="164"/>
      <c r="G27" s="164"/>
    </row>
    <row r="28" spans="1:7" x14ac:dyDescent="0.35">
      <c r="A28" s="161"/>
      <c r="B28" s="162"/>
      <c r="C28" s="163"/>
      <c r="D28" s="163"/>
      <c r="E28" s="163"/>
      <c r="F28" s="164"/>
      <c r="G28" s="164"/>
    </row>
    <row r="29" spans="1:7" x14ac:dyDescent="0.35">
      <c r="A29" s="161"/>
      <c r="B29" s="162"/>
      <c r="C29" s="163"/>
      <c r="D29" s="163"/>
      <c r="E29" s="163"/>
      <c r="F29" s="164"/>
      <c r="G29" s="164"/>
    </row>
    <row r="30" spans="1:7" x14ac:dyDescent="0.35">
      <c r="A30" s="161"/>
      <c r="B30" s="162"/>
      <c r="C30" s="163"/>
      <c r="D30" s="163"/>
      <c r="E30" s="163"/>
      <c r="F30" s="164"/>
      <c r="G30" s="164"/>
    </row>
    <row r="31" spans="1:7" x14ac:dyDescent="0.35">
      <c r="A31" s="161"/>
      <c r="B31" s="162"/>
      <c r="C31" s="163"/>
      <c r="D31" s="163"/>
      <c r="E31" s="163"/>
      <c r="F31" s="164"/>
      <c r="G31" s="164"/>
    </row>
    <row r="32" spans="1:7" x14ac:dyDescent="0.35">
      <c r="A32" s="161"/>
      <c r="B32" s="162"/>
      <c r="C32" s="163"/>
      <c r="D32" s="163"/>
      <c r="E32" s="163"/>
      <c r="F32" s="164"/>
      <c r="G32" s="164"/>
    </row>
    <row r="33" spans="1:7" x14ac:dyDescent="0.35">
      <c r="A33" s="161"/>
      <c r="B33" s="162"/>
      <c r="C33" s="163"/>
      <c r="D33" s="163"/>
      <c r="E33" s="163"/>
      <c r="F33" s="164"/>
      <c r="G33" s="164"/>
    </row>
    <row r="34" spans="1:7" x14ac:dyDescent="0.35">
      <c r="A34" s="161"/>
      <c r="B34" s="162"/>
      <c r="C34" s="163"/>
      <c r="D34" s="163"/>
      <c r="E34" s="163"/>
      <c r="F34" s="164"/>
      <c r="G34" s="164"/>
    </row>
    <row r="35" spans="1:7" x14ac:dyDescent="0.35">
      <c r="A35" s="161"/>
      <c r="B35" s="162"/>
      <c r="C35" s="163"/>
      <c r="D35" s="163"/>
      <c r="E35" s="163"/>
      <c r="F35" s="164"/>
      <c r="G35" s="164"/>
    </row>
    <row r="36" spans="1:7" x14ac:dyDescent="0.35">
      <c r="A36" s="161"/>
      <c r="B36" s="162"/>
      <c r="C36" s="163"/>
      <c r="D36" s="163"/>
      <c r="E36" s="163"/>
      <c r="F36" s="164"/>
      <c r="G36" s="164"/>
    </row>
    <row r="37" spans="1:7" x14ac:dyDescent="0.35">
      <c r="A37" s="161"/>
      <c r="B37" s="162"/>
      <c r="C37" s="163"/>
      <c r="D37" s="163"/>
      <c r="E37" s="163"/>
      <c r="F37" s="164"/>
      <c r="G37" s="164"/>
    </row>
    <row r="38" spans="1:7" x14ac:dyDescent="0.35">
      <c r="A38" s="161"/>
      <c r="B38" s="162"/>
      <c r="C38" s="163"/>
      <c r="D38" s="163"/>
      <c r="E38" s="163"/>
      <c r="F38" s="164"/>
      <c r="G38" s="164"/>
    </row>
    <row r="39" spans="1:7" x14ac:dyDescent="0.35">
      <c r="A39" s="161"/>
      <c r="B39" s="162"/>
      <c r="C39" s="163"/>
      <c r="D39" s="163"/>
      <c r="E39" s="163"/>
      <c r="F39" s="164"/>
      <c r="G39" s="164"/>
    </row>
    <row r="40" spans="1:7" x14ac:dyDescent="0.35">
      <c r="A40" s="161"/>
      <c r="B40" s="162"/>
      <c r="C40" s="163"/>
      <c r="D40" s="163"/>
      <c r="E40" s="163"/>
      <c r="F40" s="164"/>
      <c r="G40" s="164"/>
    </row>
    <row r="41" spans="1:7" x14ac:dyDescent="0.35">
      <c r="A41" s="161"/>
      <c r="B41" s="162"/>
      <c r="C41" s="163"/>
      <c r="D41" s="163"/>
      <c r="E41" s="163"/>
      <c r="F41" s="164"/>
      <c r="G41" s="164"/>
    </row>
    <row r="42" spans="1:7" x14ac:dyDescent="0.35">
      <c r="A42" s="161"/>
      <c r="B42" s="162"/>
      <c r="C42" s="163"/>
      <c r="D42" s="163"/>
      <c r="E42" s="163"/>
      <c r="F42" s="164"/>
      <c r="G42" s="164"/>
    </row>
    <row r="43" spans="1:7" x14ac:dyDescent="0.35">
      <c r="A43" s="161"/>
      <c r="B43" s="162"/>
      <c r="C43" s="163"/>
      <c r="D43" s="163"/>
      <c r="E43" s="163"/>
      <c r="F43" s="164"/>
      <c r="G43" s="164"/>
    </row>
    <row r="44" spans="1:7" x14ac:dyDescent="0.35">
      <c r="A44" s="161"/>
      <c r="B44" s="162"/>
      <c r="C44" s="163"/>
      <c r="D44" s="163"/>
      <c r="E44" s="163"/>
      <c r="F44" s="164"/>
      <c r="G44" s="164"/>
    </row>
    <row r="45" spans="1:7" x14ac:dyDescent="0.35">
      <c r="A45" s="161"/>
      <c r="B45" s="162"/>
      <c r="C45" s="163"/>
      <c r="D45" s="163"/>
      <c r="E45" s="163"/>
      <c r="F45" s="164"/>
      <c r="G45" s="164"/>
    </row>
    <row r="46" spans="1:7" x14ac:dyDescent="0.35">
      <c r="A46" s="161"/>
      <c r="B46" s="162"/>
      <c r="C46" s="163"/>
      <c r="D46" s="163"/>
      <c r="E46" s="163"/>
      <c r="F46" s="164"/>
      <c r="G46" s="164"/>
    </row>
    <row r="47" spans="1:7" x14ac:dyDescent="0.35">
      <c r="A47" s="161"/>
      <c r="B47" s="162"/>
      <c r="C47" s="163"/>
      <c r="D47" s="163"/>
      <c r="E47" s="163"/>
      <c r="F47" s="164"/>
      <c r="G47" s="164"/>
    </row>
    <row r="48" spans="1:7" x14ac:dyDescent="0.35">
      <c r="A48" s="161"/>
      <c r="B48" s="162"/>
      <c r="C48" s="163"/>
      <c r="D48" s="163"/>
      <c r="E48" s="163"/>
      <c r="F48" s="164"/>
      <c r="G48" s="164"/>
    </row>
    <row r="49" spans="1:7" x14ac:dyDescent="0.35">
      <c r="A49" s="161"/>
      <c r="B49" s="162"/>
      <c r="C49" s="163"/>
      <c r="D49" s="163"/>
      <c r="E49" s="163"/>
      <c r="F49" s="164"/>
      <c r="G49" s="164"/>
    </row>
  </sheetData>
  <mergeCells count="1">
    <mergeCell ref="A2:G2"/>
  </mergeCells>
  <dataValidations count="2">
    <dataValidation type="list" allowBlank="1" showInputMessage="1" showErrorMessage="1" sqref="B4:B49" xr:uid="{B6729A3C-6790-4B82-958A-FD0D28BFE974}">
      <formula1>"Cash, Program Income, In-Kind,Unrecovered Indirect"</formula1>
    </dataValidation>
    <dataValidation type="list" allowBlank="1" showInputMessage="1" showErrorMessage="1" sqref="G4:G49" xr:uid="{59C0E74E-0C31-4732-93D2-1BF78A723501}">
      <formula1>"Q1, Q2, Q3, Q4"</formula1>
    </dataValidation>
  </dataValidations>
  <pageMargins left="0.7" right="0.7" top="0.75" bottom="0.75" header="0.3" footer="0.3"/>
  <pageSetup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0D03-A9CE-42F9-BDBF-86F575DD7D1B}">
  <dimension ref="A3:C20"/>
  <sheetViews>
    <sheetView workbookViewId="0">
      <selection activeCell="A3" sqref="A3"/>
    </sheetView>
  </sheetViews>
  <sheetFormatPr defaultRowHeight="14.5" x14ac:dyDescent="0.35"/>
  <cols>
    <col min="1" max="2" width="15.54296875" bestFit="1" customWidth="1"/>
  </cols>
  <sheetData>
    <row r="3" spans="1:3" x14ac:dyDescent="0.35">
      <c r="A3" s="169"/>
      <c r="B3" s="170"/>
      <c r="C3" s="171"/>
    </row>
    <row r="4" spans="1:3" x14ac:dyDescent="0.35">
      <c r="A4" s="172"/>
      <c r="B4" s="173"/>
      <c r="C4" s="174"/>
    </row>
    <row r="5" spans="1:3" x14ac:dyDescent="0.35">
      <c r="A5" s="172"/>
      <c r="B5" s="173"/>
      <c r="C5" s="174"/>
    </row>
    <row r="6" spans="1:3" x14ac:dyDescent="0.35">
      <c r="A6" s="172"/>
      <c r="B6" s="173"/>
      <c r="C6" s="174"/>
    </row>
    <row r="7" spans="1:3" x14ac:dyDescent="0.35">
      <c r="A7" s="172"/>
      <c r="B7" s="173"/>
      <c r="C7" s="174"/>
    </row>
    <row r="8" spans="1:3" x14ac:dyDescent="0.35">
      <c r="A8" s="172"/>
      <c r="B8" s="173"/>
      <c r="C8" s="174"/>
    </row>
    <row r="9" spans="1:3" x14ac:dyDescent="0.35">
      <c r="A9" s="172"/>
      <c r="B9" s="173"/>
      <c r="C9" s="174"/>
    </row>
    <row r="10" spans="1:3" x14ac:dyDescent="0.35">
      <c r="A10" s="172"/>
      <c r="B10" s="173"/>
      <c r="C10" s="174"/>
    </row>
    <row r="11" spans="1:3" x14ac:dyDescent="0.35">
      <c r="A11" s="172"/>
      <c r="B11" s="173"/>
      <c r="C11" s="174"/>
    </row>
    <row r="12" spans="1:3" x14ac:dyDescent="0.35">
      <c r="A12" s="172"/>
      <c r="B12" s="173"/>
      <c r="C12" s="174"/>
    </row>
    <row r="13" spans="1:3" x14ac:dyDescent="0.35">
      <c r="A13" s="172"/>
      <c r="B13" s="173"/>
      <c r="C13" s="174"/>
    </row>
    <row r="14" spans="1:3" x14ac:dyDescent="0.35">
      <c r="A14" s="172"/>
      <c r="B14" s="173"/>
      <c r="C14" s="174"/>
    </row>
    <row r="15" spans="1:3" x14ac:dyDescent="0.35">
      <c r="A15" s="172"/>
      <c r="B15" s="173"/>
      <c r="C15" s="174"/>
    </row>
    <row r="16" spans="1:3" x14ac:dyDescent="0.35">
      <c r="A16" s="172"/>
      <c r="B16" s="173"/>
      <c r="C16" s="174"/>
    </row>
    <row r="17" spans="1:3" x14ac:dyDescent="0.35">
      <c r="A17" s="172"/>
      <c r="B17" s="173"/>
      <c r="C17" s="174"/>
    </row>
    <row r="18" spans="1:3" x14ac:dyDescent="0.35">
      <c r="A18" s="172"/>
      <c r="B18" s="173"/>
      <c r="C18" s="174"/>
    </row>
    <row r="19" spans="1:3" x14ac:dyDescent="0.35">
      <c r="A19" s="172"/>
      <c r="B19" s="173"/>
      <c r="C19" s="174"/>
    </row>
    <row r="20" spans="1:3" x14ac:dyDescent="0.35">
      <c r="A20" s="175"/>
      <c r="B20" s="176"/>
      <c r="C20" s="17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45"/>
  <sheetViews>
    <sheetView zoomScale="80" zoomScaleNormal="80" zoomScaleSheetLayoutView="90" zoomScalePageLayoutView="90" workbookViewId="0">
      <selection activeCell="A128" sqref="A128:L133"/>
    </sheetView>
  </sheetViews>
  <sheetFormatPr defaultRowHeight="14.5" x14ac:dyDescent="0.35"/>
  <cols>
    <col min="1" max="1" width="30.81640625" customWidth="1"/>
    <col min="2" max="2" width="20.26953125" customWidth="1"/>
    <col min="3" max="3" width="11.453125" customWidth="1"/>
    <col min="4" max="4" width="12.54296875" customWidth="1"/>
    <col min="5" max="5" width="14" customWidth="1"/>
    <col min="6" max="6" width="13.81640625" customWidth="1"/>
    <col min="7" max="7" width="14.81640625" customWidth="1"/>
    <col min="8" max="8" width="12.7265625" customWidth="1"/>
    <col min="9" max="9" width="11.54296875" customWidth="1"/>
    <col min="10" max="10" width="11.26953125" bestFit="1" customWidth="1"/>
    <col min="11" max="11" width="13.453125" customWidth="1"/>
    <col min="12" max="12" width="14.453125" bestFit="1" customWidth="1"/>
    <col min="13" max="13" width="44" style="64" customWidth="1"/>
    <col min="14" max="14" width="28.453125" style="64" customWidth="1"/>
  </cols>
  <sheetData>
    <row r="1" spans="1:14" ht="46.5" x14ac:dyDescent="1.05">
      <c r="A1" s="327" t="s">
        <v>0</v>
      </c>
      <c r="B1" s="328"/>
      <c r="C1" s="328"/>
      <c r="D1" s="328"/>
      <c r="E1" s="328"/>
      <c r="F1" s="328"/>
      <c r="G1" s="328"/>
      <c r="H1" s="328"/>
      <c r="I1" s="328"/>
      <c r="J1" s="328"/>
      <c r="K1" s="328"/>
      <c r="L1" s="329"/>
      <c r="M1" s="289"/>
      <c r="N1" s="290"/>
    </row>
    <row r="2" spans="1:14" ht="21.75" customHeight="1" x14ac:dyDescent="1.05">
      <c r="B2" s="283"/>
      <c r="C2" s="283"/>
      <c r="D2" s="283"/>
      <c r="E2" s="283"/>
      <c r="F2" s="283"/>
      <c r="G2" s="283"/>
      <c r="H2" s="283"/>
      <c r="I2" s="283"/>
      <c r="J2" s="1"/>
      <c r="K2" s="1"/>
      <c r="L2" s="2"/>
      <c r="M2" s="289"/>
      <c r="N2" s="290"/>
    </row>
    <row r="3" spans="1:14" ht="25.5" customHeight="1" x14ac:dyDescent="1.05">
      <c r="B3" s="3" t="s">
        <v>1</v>
      </c>
      <c r="C3" s="3" t="s">
        <v>2</v>
      </c>
      <c r="D3" s="3" t="s">
        <v>3</v>
      </c>
      <c r="E3" s="3" t="s">
        <v>4</v>
      </c>
      <c r="F3" s="3" t="s">
        <v>5</v>
      </c>
      <c r="G3" s="3" t="s">
        <v>6</v>
      </c>
      <c r="H3" s="3" t="s">
        <v>7</v>
      </c>
      <c r="I3" s="4" t="s">
        <v>8</v>
      </c>
      <c r="J3" s="1"/>
      <c r="K3" s="1"/>
      <c r="L3" s="2"/>
      <c r="M3" s="289"/>
      <c r="N3" s="290"/>
    </row>
    <row r="4" spans="1:14" ht="19" customHeight="1" x14ac:dyDescent="1.05">
      <c r="B4" s="1"/>
      <c r="C4" s="1"/>
      <c r="D4" s="1"/>
      <c r="E4" s="1"/>
      <c r="F4" s="1"/>
      <c r="G4" s="1"/>
      <c r="H4" s="1"/>
      <c r="I4" s="1"/>
      <c r="J4" s="1"/>
      <c r="K4" s="1"/>
      <c r="L4" s="2"/>
      <c r="M4" s="289"/>
      <c r="N4" s="290"/>
    </row>
    <row r="5" spans="1:14" ht="15" thickBot="1" x14ac:dyDescent="0.4">
      <c r="A5" s="324"/>
      <c r="B5" s="325"/>
      <c r="C5" s="325"/>
      <c r="D5" s="325"/>
      <c r="E5" s="325"/>
      <c r="F5" s="325"/>
      <c r="G5" s="325"/>
      <c r="H5" s="325"/>
      <c r="I5" s="325"/>
      <c r="J5" s="325"/>
      <c r="K5" s="325"/>
      <c r="L5" s="326"/>
      <c r="M5" s="289"/>
      <c r="N5" s="290"/>
    </row>
    <row r="6" spans="1:14" x14ac:dyDescent="0.35">
      <c r="A6" s="300" t="s">
        <v>9</v>
      </c>
      <c r="B6" s="301"/>
      <c r="C6" s="301"/>
      <c r="D6" s="301"/>
      <c r="E6" s="301"/>
      <c r="F6" s="301"/>
      <c r="G6" s="301"/>
      <c r="H6" s="301"/>
      <c r="I6" s="301"/>
      <c r="J6" s="301"/>
      <c r="K6" s="301"/>
      <c r="L6" s="302"/>
      <c r="M6" s="289"/>
      <c r="N6" s="290"/>
    </row>
    <row r="7" spans="1:14" ht="43.5" customHeight="1" x14ac:dyDescent="0.35">
      <c r="A7" s="5" t="s">
        <v>10</v>
      </c>
      <c r="B7" s="6" t="s">
        <v>11</v>
      </c>
      <c r="C7" s="6" t="s">
        <v>12</v>
      </c>
      <c r="D7" s="6" t="s">
        <v>13</v>
      </c>
      <c r="E7" s="6" t="s">
        <v>14</v>
      </c>
      <c r="F7" s="7" t="s">
        <v>15</v>
      </c>
      <c r="G7" s="8" t="s">
        <v>16</v>
      </c>
      <c r="H7" s="6" t="s">
        <v>17</v>
      </c>
      <c r="I7" s="6" t="s">
        <v>18</v>
      </c>
      <c r="J7" s="6" t="s">
        <v>19</v>
      </c>
      <c r="K7" s="6" t="s">
        <v>20</v>
      </c>
      <c r="L7" s="9" t="s">
        <v>21</v>
      </c>
      <c r="M7" s="289"/>
      <c r="N7" s="290"/>
    </row>
    <row r="8" spans="1:14" x14ac:dyDescent="0.35">
      <c r="A8" s="10" t="s">
        <v>113</v>
      </c>
      <c r="B8" s="11" t="s">
        <v>114</v>
      </c>
      <c r="C8" s="12">
        <v>80000</v>
      </c>
      <c r="D8" s="11" t="s">
        <v>22</v>
      </c>
      <c r="E8" s="11"/>
      <c r="F8" s="13">
        <v>1</v>
      </c>
      <c r="G8" s="14">
        <f>IF(D8="Monthly",(C8*12)*F8,IF(D8="Weekly",(C8*52)*F8,IF(D8="Yearly",(C8*1)*F8,IF(D8="Hourly",(C8*E8)*F8,""))))</f>
        <v>80000</v>
      </c>
      <c r="H8" s="15">
        <v>56000</v>
      </c>
      <c r="I8" s="16">
        <v>24000</v>
      </c>
      <c r="J8" s="15">
        <v>0</v>
      </c>
      <c r="K8" s="16">
        <v>0</v>
      </c>
      <c r="L8" s="17">
        <f>IF(C8=0,"",SUM(H8:K8))</f>
        <v>80000</v>
      </c>
      <c r="M8" s="289" t="str">
        <f>IF(L8&lt;&gt;G8,"Amounts must equal. Please adjust entries for columns H through K"," ")</f>
        <v xml:space="preserve"> </v>
      </c>
      <c r="N8" s="290"/>
    </row>
    <row r="9" spans="1:14" x14ac:dyDescent="0.35">
      <c r="A9" s="10" t="s">
        <v>115</v>
      </c>
      <c r="B9" s="18" t="s">
        <v>116</v>
      </c>
      <c r="C9" s="12">
        <v>50000</v>
      </c>
      <c r="D9" s="11" t="s">
        <v>22</v>
      </c>
      <c r="E9" s="18"/>
      <c r="F9" s="13">
        <v>1</v>
      </c>
      <c r="G9" s="14">
        <f t="shared" ref="G9:G17" si="0">IF(D9="Monthly",(C9*12)*F9,IF(D9="Weekly",(C9*52)*F9,IF(D9="Yearly",(C9*1)*F9,IF(D9="Hourly",(C9*E9)*F9,""))))</f>
        <v>50000</v>
      </c>
      <c r="H9" s="15">
        <v>35000</v>
      </c>
      <c r="I9" s="16">
        <v>15000</v>
      </c>
      <c r="J9" s="15">
        <v>0</v>
      </c>
      <c r="K9" s="16">
        <v>0</v>
      </c>
      <c r="L9" s="17">
        <f t="shared" ref="L9:L17" si="1">IF(C9=0,"",SUM(H9:K9))</f>
        <v>50000</v>
      </c>
      <c r="M9" s="289" t="str">
        <f t="shared" ref="M9:M17" si="2">IF(L9&lt;&gt;G9,"Amounts must equal. Please adjust entries for columns H through K"," ")</f>
        <v xml:space="preserve"> </v>
      </c>
      <c r="N9" s="290"/>
    </row>
    <row r="10" spans="1:14" x14ac:dyDescent="0.35">
      <c r="A10" s="10" t="s">
        <v>117</v>
      </c>
      <c r="B10" s="18" t="s">
        <v>23</v>
      </c>
      <c r="C10" s="12">
        <v>10</v>
      </c>
      <c r="D10" s="11" t="s">
        <v>24</v>
      </c>
      <c r="E10" s="18">
        <v>750</v>
      </c>
      <c r="F10" s="13">
        <v>0.75</v>
      </c>
      <c r="G10" s="14">
        <f t="shared" si="0"/>
        <v>5625</v>
      </c>
      <c r="H10" s="15">
        <v>3739.5</v>
      </c>
      <c r="I10" s="16">
        <v>1687.5</v>
      </c>
      <c r="J10" s="15">
        <v>0</v>
      </c>
      <c r="K10" s="16">
        <v>0</v>
      </c>
      <c r="L10" s="17">
        <f t="shared" si="1"/>
        <v>5427</v>
      </c>
      <c r="M10" s="289" t="str">
        <f t="shared" si="2"/>
        <v>Amounts must equal. Please adjust entries for columns H through K</v>
      </c>
      <c r="N10" s="290"/>
    </row>
    <row r="11" spans="1:14" x14ac:dyDescent="0.35">
      <c r="A11" s="10"/>
      <c r="B11" s="18"/>
      <c r="C11" s="12"/>
      <c r="D11" s="11"/>
      <c r="E11" s="18"/>
      <c r="F11" s="13"/>
      <c r="G11" s="14" t="str">
        <f>IF(D11="Monthly",(C11*12)*F11,IF(D11="Weekly",(C11*52)*F11,IF(D11="Yearly",(C11*1)*F11,IF(D11="Hourly",(C11*E11),""))))</f>
        <v/>
      </c>
      <c r="H11" s="15">
        <v>0</v>
      </c>
      <c r="I11" s="16">
        <v>0</v>
      </c>
      <c r="J11" s="15">
        <v>0</v>
      </c>
      <c r="K11" s="16">
        <v>0</v>
      </c>
      <c r="L11" s="17" t="str">
        <f t="shared" si="1"/>
        <v/>
      </c>
      <c r="M11" s="289" t="str">
        <f t="shared" si="2"/>
        <v xml:space="preserve"> </v>
      </c>
      <c r="N11" s="290"/>
    </row>
    <row r="12" spans="1:14" x14ac:dyDescent="0.35">
      <c r="A12" s="10"/>
      <c r="B12" s="18"/>
      <c r="C12" s="12"/>
      <c r="D12" s="11"/>
      <c r="E12" s="18"/>
      <c r="F12" s="13"/>
      <c r="G12" s="14" t="str">
        <f t="shared" si="0"/>
        <v/>
      </c>
      <c r="H12" s="15">
        <v>0</v>
      </c>
      <c r="I12" s="16">
        <v>0</v>
      </c>
      <c r="J12" s="15">
        <v>0</v>
      </c>
      <c r="K12" s="16">
        <v>0</v>
      </c>
      <c r="L12" s="17" t="str">
        <f t="shared" si="1"/>
        <v/>
      </c>
      <c r="M12" s="289" t="str">
        <f t="shared" si="2"/>
        <v xml:space="preserve"> </v>
      </c>
      <c r="N12" s="290"/>
    </row>
    <row r="13" spans="1:14" x14ac:dyDescent="0.35">
      <c r="A13" s="10"/>
      <c r="B13" s="18"/>
      <c r="C13" s="12"/>
      <c r="D13" s="11"/>
      <c r="E13" s="18"/>
      <c r="F13" s="13"/>
      <c r="G13" s="14" t="str">
        <f t="shared" si="0"/>
        <v/>
      </c>
      <c r="H13" s="15">
        <v>0</v>
      </c>
      <c r="I13" s="16">
        <v>0</v>
      </c>
      <c r="J13" s="15">
        <v>0</v>
      </c>
      <c r="K13" s="16">
        <v>0</v>
      </c>
      <c r="L13" s="17" t="str">
        <f t="shared" si="1"/>
        <v/>
      </c>
      <c r="M13" s="289" t="str">
        <f t="shared" si="2"/>
        <v xml:space="preserve"> </v>
      </c>
      <c r="N13" s="290"/>
    </row>
    <row r="14" spans="1:14" x14ac:dyDescent="0.35">
      <c r="A14" s="10"/>
      <c r="B14" s="18"/>
      <c r="C14" s="12"/>
      <c r="D14" s="11"/>
      <c r="E14" s="18"/>
      <c r="F14" s="13"/>
      <c r="G14" s="14" t="str">
        <f t="shared" si="0"/>
        <v/>
      </c>
      <c r="H14" s="15">
        <v>0</v>
      </c>
      <c r="I14" s="16">
        <v>0</v>
      </c>
      <c r="J14" s="15">
        <v>0</v>
      </c>
      <c r="K14" s="16">
        <v>0</v>
      </c>
      <c r="L14" s="17" t="str">
        <f t="shared" si="1"/>
        <v/>
      </c>
      <c r="M14" s="289" t="str">
        <f t="shared" si="2"/>
        <v xml:space="preserve"> </v>
      </c>
      <c r="N14" s="290"/>
    </row>
    <row r="15" spans="1:14" x14ac:dyDescent="0.35">
      <c r="A15" s="10"/>
      <c r="B15" s="18"/>
      <c r="C15" s="12"/>
      <c r="D15" s="11"/>
      <c r="E15" s="18"/>
      <c r="F15" s="13"/>
      <c r="G15" s="14" t="str">
        <f t="shared" si="0"/>
        <v/>
      </c>
      <c r="H15" s="15">
        <v>0</v>
      </c>
      <c r="I15" s="16">
        <v>0</v>
      </c>
      <c r="J15" s="15">
        <v>0</v>
      </c>
      <c r="K15" s="16">
        <v>0</v>
      </c>
      <c r="L15" s="17" t="str">
        <f t="shared" si="1"/>
        <v/>
      </c>
      <c r="M15" s="289" t="str">
        <f t="shared" si="2"/>
        <v xml:space="preserve"> </v>
      </c>
      <c r="N15" s="290"/>
    </row>
    <row r="16" spans="1:14" x14ac:dyDescent="0.35">
      <c r="A16" s="10"/>
      <c r="B16" s="18"/>
      <c r="C16" s="12"/>
      <c r="D16" s="11"/>
      <c r="E16" s="18"/>
      <c r="F16" s="13"/>
      <c r="G16" s="14" t="str">
        <f t="shared" si="0"/>
        <v/>
      </c>
      <c r="H16" s="15">
        <v>0</v>
      </c>
      <c r="I16" s="16">
        <v>0</v>
      </c>
      <c r="J16" s="15">
        <v>0</v>
      </c>
      <c r="K16" s="16">
        <v>0</v>
      </c>
      <c r="L16" s="17" t="str">
        <f t="shared" si="1"/>
        <v/>
      </c>
      <c r="M16" s="289" t="str">
        <f t="shared" si="2"/>
        <v xml:space="preserve"> </v>
      </c>
      <c r="N16" s="290"/>
    </row>
    <row r="17" spans="1:14" x14ac:dyDescent="0.35">
      <c r="A17" s="10"/>
      <c r="B17" s="18"/>
      <c r="C17" s="12"/>
      <c r="D17" s="11"/>
      <c r="E17" s="18"/>
      <c r="F17" s="13"/>
      <c r="G17" s="14" t="str">
        <f t="shared" si="0"/>
        <v/>
      </c>
      <c r="H17" s="15">
        <v>0</v>
      </c>
      <c r="I17" s="16">
        <v>0</v>
      </c>
      <c r="J17" s="15">
        <v>0</v>
      </c>
      <c r="K17" s="16">
        <v>0</v>
      </c>
      <c r="L17" s="17" t="str">
        <f t="shared" si="1"/>
        <v/>
      </c>
      <c r="M17" s="289" t="str">
        <f t="shared" si="2"/>
        <v xml:space="preserve"> </v>
      </c>
      <c r="N17" s="290"/>
    </row>
    <row r="18" spans="1:14" x14ac:dyDescent="0.35">
      <c r="A18" s="277" t="s">
        <v>25</v>
      </c>
      <c r="B18" s="247"/>
      <c r="C18" s="247"/>
      <c r="D18" s="247"/>
      <c r="E18" s="247"/>
      <c r="F18" s="247"/>
      <c r="G18" s="19">
        <f>SUM(G8:G17)</f>
        <v>135625</v>
      </c>
      <c r="H18" s="20">
        <f t="shared" ref="H18:L18" si="3">SUM(H8:H17)</f>
        <v>94739.5</v>
      </c>
      <c r="I18" s="19">
        <f t="shared" si="3"/>
        <v>40687.5</v>
      </c>
      <c r="J18" s="19">
        <f t="shared" si="3"/>
        <v>0</v>
      </c>
      <c r="K18" s="19">
        <f t="shared" si="3"/>
        <v>0</v>
      </c>
      <c r="L18" s="21">
        <f t="shared" si="3"/>
        <v>135427</v>
      </c>
      <c r="M18" s="289"/>
      <c r="N18" s="290"/>
    </row>
    <row r="19" spans="1:14" ht="15" thickBot="1" x14ac:dyDescent="0.4">
      <c r="A19" s="231" t="s">
        <v>26</v>
      </c>
      <c r="B19" s="232"/>
      <c r="C19" s="232"/>
      <c r="D19" s="232"/>
      <c r="E19" s="232"/>
      <c r="F19" s="232"/>
      <c r="G19" s="232"/>
      <c r="H19" s="232"/>
      <c r="I19" s="232"/>
      <c r="J19" s="232"/>
      <c r="K19" s="232"/>
      <c r="L19" s="233"/>
      <c r="M19" s="289"/>
      <c r="N19" s="290"/>
    </row>
    <row r="20" spans="1:14" x14ac:dyDescent="0.35">
      <c r="A20" s="305" t="s">
        <v>118</v>
      </c>
      <c r="B20" s="306"/>
      <c r="C20" s="306"/>
      <c r="D20" s="306"/>
      <c r="E20" s="306"/>
      <c r="F20" s="306"/>
      <c r="G20" s="306"/>
      <c r="H20" s="306"/>
      <c r="I20" s="306"/>
      <c r="J20" s="306"/>
      <c r="K20" s="306"/>
      <c r="L20" s="307"/>
      <c r="M20" s="289"/>
      <c r="N20" s="290"/>
    </row>
    <row r="21" spans="1:14" x14ac:dyDescent="0.35">
      <c r="A21" s="308"/>
      <c r="B21" s="309"/>
      <c r="C21" s="309"/>
      <c r="D21" s="309"/>
      <c r="E21" s="309"/>
      <c r="F21" s="309"/>
      <c r="G21" s="309"/>
      <c r="H21" s="309"/>
      <c r="I21" s="309"/>
      <c r="J21" s="309"/>
      <c r="K21" s="309"/>
      <c r="L21" s="310"/>
      <c r="M21" s="289"/>
      <c r="N21" s="290"/>
    </row>
    <row r="22" spans="1:14" x14ac:dyDescent="0.35">
      <c r="A22" s="308"/>
      <c r="B22" s="309"/>
      <c r="C22" s="309"/>
      <c r="D22" s="309"/>
      <c r="E22" s="309"/>
      <c r="F22" s="309"/>
      <c r="G22" s="309"/>
      <c r="H22" s="309"/>
      <c r="I22" s="309"/>
      <c r="J22" s="309"/>
      <c r="K22" s="309"/>
      <c r="L22" s="310"/>
      <c r="M22" s="289"/>
      <c r="N22" s="290"/>
    </row>
    <row r="23" spans="1:14" x14ac:dyDescent="0.35">
      <c r="A23" s="308"/>
      <c r="B23" s="309"/>
      <c r="C23" s="309"/>
      <c r="D23" s="309"/>
      <c r="E23" s="309"/>
      <c r="F23" s="309"/>
      <c r="G23" s="309"/>
      <c r="H23" s="309"/>
      <c r="I23" s="309"/>
      <c r="J23" s="309"/>
      <c r="K23" s="309"/>
      <c r="L23" s="310"/>
      <c r="M23" s="289"/>
      <c r="N23" s="290"/>
    </row>
    <row r="24" spans="1:14" x14ac:dyDescent="0.35">
      <c r="A24" s="308"/>
      <c r="B24" s="309"/>
      <c r="C24" s="309"/>
      <c r="D24" s="309"/>
      <c r="E24" s="309"/>
      <c r="F24" s="309"/>
      <c r="G24" s="309"/>
      <c r="H24" s="309"/>
      <c r="I24" s="309"/>
      <c r="J24" s="309"/>
      <c r="K24" s="309"/>
      <c r="L24" s="310"/>
      <c r="M24" s="289"/>
      <c r="N24" s="290"/>
    </row>
    <row r="25" spans="1:14" ht="15" thickBot="1" x14ac:dyDescent="0.4">
      <c r="A25" s="311"/>
      <c r="B25" s="312"/>
      <c r="C25" s="312"/>
      <c r="D25" s="312"/>
      <c r="E25" s="312"/>
      <c r="F25" s="312"/>
      <c r="G25" s="312"/>
      <c r="H25" s="312"/>
      <c r="I25" s="312"/>
      <c r="J25" s="312"/>
      <c r="K25" s="312"/>
      <c r="L25" s="313"/>
      <c r="M25" s="289"/>
      <c r="N25" s="290"/>
    </row>
    <row r="26" spans="1:14" x14ac:dyDescent="0.35">
      <c r="A26" s="22" t="s">
        <v>2</v>
      </c>
      <c r="B26" s="23"/>
      <c r="C26" s="23"/>
      <c r="D26" s="23"/>
      <c r="E26" s="23"/>
      <c r="F26" s="23"/>
      <c r="G26" s="23"/>
      <c r="H26" s="23"/>
      <c r="I26" s="23"/>
      <c r="J26" s="23"/>
      <c r="K26" s="23"/>
      <c r="L26" s="24"/>
      <c r="M26" s="289"/>
      <c r="N26" s="290"/>
    </row>
    <row r="27" spans="1:14" ht="29" x14ac:dyDescent="0.35">
      <c r="A27" s="278" t="s">
        <v>10</v>
      </c>
      <c r="B27" s="279"/>
      <c r="C27" s="279"/>
      <c r="D27" s="279" t="s">
        <v>27</v>
      </c>
      <c r="E27" s="279"/>
      <c r="F27" s="7" t="s">
        <v>13</v>
      </c>
      <c r="G27" s="8" t="s">
        <v>16</v>
      </c>
      <c r="H27" s="6" t="s">
        <v>17</v>
      </c>
      <c r="I27" s="6" t="s">
        <v>18</v>
      </c>
      <c r="J27" s="6" t="s">
        <v>19</v>
      </c>
      <c r="K27" s="6" t="s">
        <v>20</v>
      </c>
      <c r="L27" s="9" t="s">
        <v>21</v>
      </c>
      <c r="M27" s="289"/>
      <c r="N27" s="290"/>
    </row>
    <row r="28" spans="1:14" x14ac:dyDescent="0.35">
      <c r="A28" s="321" t="s">
        <v>28</v>
      </c>
      <c r="B28" s="322"/>
      <c r="C28" s="322"/>
      <c r="D28" s="323">
        <v>80000</v>
      </c>
      <c r="E28" s="323"/>
      <c r="F28" s="25">
        <v>0.25</v>
      </c>
      <c r="G28" s="26">
        <f>D28*F28</f>
        <v>20000</v>
      </c>
      <c r="H28" s="27">
        <v>625</v>
      </c>
      <c r="I28" s="27">
        <v>625</v>
      </c>
      <c r="J28" s="27">
        <v>0</v>
      </c>
      <c r="K28" s="27">
        <v>0</v>
      </c>
      <c r="L28" s="28">
        <f>SUM(H28:K28)</f>
        <v>1250</v>
      </c>
      <c r="M28" s="289" t="str">
        <f>IF(D28=""," ",IF(L28=G28," ","Amounts must equal. Please adjust entries for columns H through K"))</f>
        <v>Amounts must equal. Please adjust entries for columns H through K</v>
      </c>
      <c r="N28" s="290"/>
    </row>
    <row r="29" spans="1:14" x14ac:dyDescent="0.35">
      <c r="A29" s="321" t="s">
        <v>29</v>
      </c>
      <c r="B29" s="322"/>
      <c r="C29" s="322"/>
      <c r="D29" s="323">
        <v>50000</v>
      </c>
      <c r="E29" s="323"/>
      <c r="F29" s="29">
        <v>0.25</v>
      </c>
      <c r="G29" s="26">
        <f t="shared" ref="G29:G37" si="4">D29*F29</f>
        <v>12500</v>
      </c>
      <c r="H29" s="30">
        <v>7500</v>
      </c>
      <c r="I29" s="31">
        <v>7500</v>
      </c>
      <c r="J29" s="31">
        <v>0</v>
      </c>
      <c r="K29" s="31">
        <v>0</v>
      </c>
      <c r="L29" s="28">
        <f t="shared" ref="L29:L37" si="5">SUM(H29:K29)</f>
        <v>15000</v>
      </c>
      <c r="M29" s="289" t="str">
        <f t="shared" ref="M29:M37" si="6">IF(D29=""," ",IF(L29=G29," ","Amounts must equal. Please adjust entries for columns H through K"))</f>
        <v>Amounts must equal. Please adjust entries for columns H through K</v>
      </c>
      <c r="N29" s="290"/>
    </row>
    <row r="30" spans="1:14" x14ac:dyDescent="0.35">
      <c r="A30" s="321" t="s">
        <v>30</v>
      </c>
      <c r="B30" s="322"/>
      <c r="C30" s="322"/>
      <c r="D30" s="323">
        <v>22500</v>
      </c>
      <c r="E30" s="323"/>
      <c r="F30" s="29">
        <v>0.25</v>
      </c>
      <c r="G30" s="26">
        <f t="shared" si="4"/>
        <v>5625</v>
      </c>
      <c r="H30" s="30">
        <v>2812.5</v>
      </c>
      <c r="I30" s="31">
        <v>2812.5</v>
      </c>
      <c r="J30" s="31">
        <v>0</v>
      </c>
      <c r="K30" s="31">
        <v>0</v>
      </c>
      <c r="L30" s="28">
        <f t="shared" si="5"/>
        <v>5625</v>
      </c>
      <c r="M30" s="289" t="str">
        <f t="shared" si="6"/>
        <v xml:space="preserve"> </v>
      </c>
      <c r="N30" s="290"/>
    </row>
    <row r="31" spans="1:14" x14ac:dyDescent="0.35">
      <c r="A31" s="321"/>
      <c r="B31" s="322"/>
      <c r="C31" s="322"/>
      <c r="D31" s="323"/>
      <c r="E31" s="323"/>
      <c r="F31" s="29"/>
      <c r="G31" s="26">
        <f t="shared" si="4"/>
        <v>0</v>
      </c>
      <c r="H31" s="30"/>
      <c r="I31" s="31"/>
      <c r="J31" s="31"/>
      <c r="K31" s="31"/>
      <c r="L31" s="28">
        <f t="shared" si="5"/>
        <v>0</v>
      </c>
      <c r="M31" s="289" t="str">
        <f t="shared" si="6"/>
        <v xml:space="preserve"> </v>
      </c>
      <c r="N31" s="290"/>
    </row>
    <row r="32" spans="1:14" x14ac:dyDescent="0.35">
      <c r="A32" s="321"/>
      <c r="B32" s="322"/>
      <c r="C32" s="322"/>
      <c r="D32" s="323"/>
      <c r="E32" s="323"/>
      <c r="F32" s="29"/>
      <c r="G32" s="26">
        <f t="shared" si="4"/>
        <v>0</v>
      </c>
      <c r="H32" s="30"/>
      <c r="I32" s="31"/>
      <c r="J32" s="31"/>
      <c r="K32" s="31"/>
      <c r="L32" s="28">
        <f t="shared" si="5"/>
        <v>0</v>
      </c>
      <c r="M32" s="289" t="str">
        <f t="shared" si="6"/>
        <v xml:space="preserve"> </v>
      </c>
      <c r="N32" s="290"/>
    </row>
    <row r="33" spans="1:14" x14ac:dyDescent="0.35">
      <c r="A33" s="321"/>
      <c r="B33" s="322"/>
      <c r="C33" s="322"/>
      <c r="D33" s="323"/>
      <c r="E33" s="323"/>
      <c r="F33" s="29"/>
      <c r="G33" s="26">
        <f t="shared" si="4"/>
        <v>0</v>
      </c>
      <c r="H33" s="30"/>
      <c r="I33" s="31"/>
      <c r="J33" s="31"/>
      <c r="K33" s="31"/>
      <c r="L33" s="28">
        <f t="shared" si="5"/>
        <v>0</v>
      </c>
      <c r="M33" s="289" t="str">
        <f t="shared" si="6"/>
        <v xml:space="preserve"> </v>
      </c>
      <c r="N33" s="290"/>
    </row>
    <row r="34" spans="1:14" x14ac:dyDescent="0.35">
      <c r="A34" s="321"/>
      <c r="B34" s="322"/>
      <c r="C34" s="322"/>
      <c r="D34" s="323"/>
      <c r="E34" s="323"/>
      <c r="F34" s="29"/>
      <c r="G34" s="26">
        <f t="shared" si="4"/>
        <v>0</v>
      </c>
      <c r="H34" s="30"/>
      <c r="I34" s="31"/>
      <c r="J34" s="31"/>
      <c r="K34" s="31"/>
      <c r="L34" s="28">
        <f t="shared" si="5"/>
        <v>0</v>
      </c>
      <c r="M34" s="289" t="str">
        <f t="shared" si="6"/>
        <v xml:space="preserve"> </v>
      </c>
      <c r="N34" s="290"/>
    </row>
    <row r="35" spans="1:14" x14ac:dyDescent="0.35">
      <c r="A35" s="321"/>
      <c r="B35" s="322"/>
      <c r="C35" s="322"/>
      <c r="D35" s="323"/>
      <c r="E35" s="323"/>
      <c r="F35" s="29"/>
      <c r="G35" s="26">
        <f t="shared" si="4"/>
        <v>0</v>
      </c>
      <c r="H35" s="30"/>
      <c r="I35" s="31"/>
      <c r="J35" s="31"/>
      <c r="K35" s="31"/>
      <c r="L35" s="28">
        <f t="shared" si="5"/>
        <v>0</v>
      </c>
      <c r="M35" s="289" t="str">
        <f t="shared" si="6"/>
        <v xml:space="preserve"> </v>
      </c>
      <c r="N35" s="290"/>
    </row>
    <row r="36" spans="1:14" x14ac:dyDescent="0.35">
      <c r="A36" s="321"/>
      <c r="B36" s="322"/>
      <c r="C36" s="322"/>
      <c r="D36" s="323"/>
      <c r="E36" s="323"/>
      <c r="F36" s="29"/>
      <c r="G36" s="26">
        <f t="shared" si="4"/>
        <v>0</v>
      </c>
      <c r="H36" s="30"/>
      <c r="I36" s="31"/>
      <c r="J36" s="31"/>
      <c r="K36" s="31"/>
      <c r="L36" s="28">
        <f t="shared" si="5"/>
        <v>0</v>
      </c>
      <c r="M36" s="289" t="str">
        <f t="shared" si="6"/>
        <v xml:space="preserve"> </v>
      </c>
      <c r="N36" s="290"/>
    </row>
    <row r="37" spans="1:14" x14ac:dyDescent="0.35">
      <c r="A37" s="321"/>
      <c r="B37" s="322"/>
      <c r="C37" s="322"/>
      <c r="D37" s="323"/>
      <c r="E37" s="323"/>
      <c r="F37" s="29"/>
      <c r="G37" s="26">
        <f t="shared" si="4"/>
        <v>0</v>
      </c>
      <c r="H37" s="30"/>
      <c r="I37" s="31"/>
      <c r="J37" s="31"/>
      <c r="K37" s="31"/>
      <c r="L37" s="28">
        <f t="shared" si="5"/>
        <v>0</v>
      </c>
      <c r="M37" s="289" t="str">
        <f t="shared" si="6"/>
        <v xml:space="preserve"> </v>
      </c>
      <c r="N37" s="290"/>
    </row>
    <row r="38" spans="1:14" x14ac:dyDescent="0.35">
      <c r="A38" s="277" t="s">
        <v>25</v>
      </c>
      <c r="B38" s="247"/>
      <c r="C38" s="247"/>
      <c r="D38" s="247"/>
      <c r="E38" s="247"/>
      <c r="F38" s="247"/>
      <c r="G38" s="32">
        <f>SUM(G28:G37)</f>
        <v>38125</v>
      </c>
      <c r="H38" s="33">
        <f t="shared" ref="H38:L38" si="7">SUM(H28:H37)</f>
        <v>10937.5</v>
      </c>
      <c r="I38" s="34">
        <f t="shared" si="7"/>
        <v>10937.5</v>
      </c>
      <c r="J38" s="34">
        <f t="shared" si="7"/>
        <v>0</v>
      </c>
      <c r="K38" s="34">
        <f t="shared" si="7"/>
        <v>0</v>
      </c>
      <c r="L38" s="35">
        <f t="shared" si="7"/>
        <v>21875</v>
      </c>
      <c r="M38" s="289"/>
      <c r="N38" s="290"/>
    </row>
    <row r="39" spans="1:14" ht="15" thickBot="1" x14ac:dyDescent="0.4">
      <c r="A39" s="231" t="s">
        <v>26</v>
      </c>
      <c r="B39" s="232"/>
      <c r="C39" s="232"/>
      <c r="D39" s="232"/>
      <c r="E39" s="232"/>
      <c r="F39" s="232"/>
      <c r="G39" s="232"/>
      <c r="H39" s="232"/>
      <c r="I39" s="232"/>
      <c r="J39" s="232"/>
      <c r="K39" s="232"/>
      <c r="L39" s="233"/>
      <c r="M39" s="289"/>
      <c r="N39" s="290"/>
    </row>
    <row r="40" spans="1:14" x14ac:dyDescent="0.35">
      <c r="A40" s="305" t="s">
        <v>31</v>
      </c>
      <c r="B40" s="306"/>
      <c r="C40" s="306"/>
      <c r="D40" s="306"/>
      <c r="E40" s="306"/>
      <c r="F40" s="306"/>
      <c r="G40" s="306"/>
      <c r="H40" s="306"/>
      <c r="I40" s="306"/>
      <c r="J40" s="306"/>
      <c r="K40" s="306"/>
      <c r="L40" s="307"/>
      <c r="M40" s="289"/>
      <c r="N40" s="290"/>
    </row>
    <row r="41" spans="1:14" x14ac:dyDescent="0.35">
      <c r="A41" s="308"/>
      <c r="B41" s="309"/>
      <c r="C41" s="309"/>
      <c r="D41" s="309"/>
      <c r="E41" s="309"/>
      <c r="F41" s="309"/>
      <c r="G41" s="309"/>
      <c r="H41" s="309"/>
      <c r="I41" s="309"/>
      <c r="J41" s="309"/>
      <c r="K41" s="309"/>
      <c r="L41" s="310"/>
      <c r="M41" s="289"/>
      <c r="N41" s="290"/>
    </row>
    <row r="42" spans="1:14" x14ac:dyDescent="0.35">
      <c r="A42" s="308"/>
      <c r="B42" s="309"/>
      <c r="C42" s="309"/>
      <c r="D42" s="309"/>
      <c r="E42" s="309"/>
      <c r="F42" s="309"/>
      <c r="G42" s="309"/>
      <c r="H42" s="309"/>
      <c r="I42" s="309"/>
      <c r="J42" s="309"/>
      <c r="K42" s="309"/>
      <c r="L42" s="310"/>
      <c r="M42" s="289"/>
      <c r="N42" s="290"/>
    </row>
    <row r="43" spans="1:14" x14ac:dyDescent="0.35">
      <c r="A43" s="308"/>
      <c r="B43" s="309"/>
      <c r="C43" s="309"/>
      <c r="D43" s="309"/>
      <c r="E43" s="309"/>
      <c r="F43" s="309"/>
      <c r="G43" s="309"/>
      <c r="H43" s="309"/>
      <c r="I43" s="309"/>
      <c r="J43" s="309"/>
      <c r="K43" s="309"/>
      <c r="L43" s="310"/>
      <c r="M43" s="289"/>
      <c r="N43" s="290"/>
    </row>
    <row r="44" spans="1:14" x14ac:dyDescent="0.35">
      <c r="A44" s="308"/>
      <c r="B44" s="309"/>
      <c r="C44" s="309"/>
      <c r="D44" s="309"/>
      <c r="E44" s="309"/>
      <c r="F44" s="309"/>
      <c r="G44" s="309"/>
      <c r="H44" s="309"/>
      <c r="I44" s="309"/>
      <c r="J44" s="309"/>
      <c r="K44" s="309"/>
      <c r="L44" s="310"/>
      <c r="M44" s="289"/>
      <c r="N44" s="290"/>
    </row>
    <row r="45" spans="1:14" ht="15" thickBot="1" x14ac:dyDescent="0.4">
      <c r="A45" s="311"/>
      <c r="B45" s="312"/>
      <c r="C45" s="312"/>
      <c r="D45" s="312"/>
      <c r="E45" s="312"/>
      <c r="F45" s="312"/>
      <c r="G45" s="312"/>
      <c r="H45" s="312"/>
      <c r="I45" s="312"/>
      <c r="J45" s="312"/>
      <c r="K45" s="312"/>
      <c r="L45" s="313"/>
      <c r="M45" s="289"/>
      <c r="N45" s="290"/>
    </row>
    <row r="46" spans="1:14" x14ac:dyDescent="0.35">
      <c r="A46" s="22" t="s">
        <v>3</v>
      </c>
      <c r="B46" s="23"/>
      <c r="C46" s="23"/>
      <c r="D46" s="23"/>
      <c r="E46" s="23"/>
      <c r="F46" s="23"/>
      <c r="G46" s="23"/>
      <c r="H46" s="23"/>
      <c r="I46" s="23"/>
      <c r="J46" s="23"/>
      <c r="K46" s="23"/>
      <c r="L46" s="24"/>
      <c r="M46" s="289"/>
      <c r="N46" s="290"/>
    </row>
    <row r="47" spans="1:14" ht="39" x14ac:dyDescent="0.35">
      <c r="A47" s="5" t="s">
        <v>32</v>
      </c>
      <c r="B47" s="6" t="s">
        <v>33</v>
      </c>
      <c r="C47" s="7" t="s">
        <v>34</v>
      </c>
      <c r="D47" s="36" t="s">
        <v>35</v>
      </c>
      <c r="E47" s="36" t="s">
        <v>36</v>
      </c>
      <c r="F47" s="6" t="s">
        <v>37</v>
      </c>
      <c r="G47" s="8" t="s">
        <v>16</v>
      </c>
      <c r="H47" s="6" t="s">
        <v>17</v>
      </c>
      <c r="I47" s="6" t="s">
        <v>18</v>
      </c>
      <c r="J47" s="6" t="s">
        <v>19</v>
      </c>
      <c r="K47" s="6" t="s">
        <v>20</v>
      </c>
      <c r="L47" s="9" t="s">
        <v>21</v>
      </c>
      <c r="M47" s="289"/>
      <c r="N47" s="290"/>
    </row>
    <row r="48" spans="1:14" x14ac:dyDescent="0.35">
      <c r="A48" s="37" t="s">
        <v>38</v>
      </c>
      <c r="B48" s="38" t="s">
        <v>39</v>
      </c>
      <c r="C48" s="39">
        <v>0.51</v>
      </c>
      <c r="D48" s="40">
        <v>10</v>
      </c>
      <c r="E48" s="40">
        <v>1</v>
      </c>
      <c r="F48" s="40">
        <v>20</v>
      </c>
      <c r="G48" s="26">
        <f>(C48*D48*E48)*F48</f>
        <v>102</v>
      </c>
      <c r="H48" s="27">
        <v>51</v>
      </c>
      <c r="I48" s="27">
        <v>51</v>
      </c>
      <c r="J48" s="27">
        <v>0</v>
      </c>
      <c r="K48" s="27">
        <v>0</v>
      </c>
      <c r="L48" s="28">
        <f>SUM(H48:K48)</f>
        <v>102</v>
      </c>
      <c r="M48" s="289" t="str">
        <f t="shared" ref="M48:M68" si="8">IF(D48=""," ",IF(L48=G48," ","Amounts must equal. Please adjust entries for columns H through K"))</f>
        <v xml:space="preserve"> </v>
      </c>
      <c r="N48" s="290"/>
    </row>
    <row r="49" spans="1:14" ht="29" x14ac:dyDescent="0.35">
      <c r="A49" s="37" t="s">
        <v>40</v>
      </c>
      <c r="B49" s="38" t="s">
        <v>39</v>
      </c>
      <c r="C49" s="39">
        <v>0.51</v>
      </c>
      <c r="D49" s="40">
        <v>20</v>
      </c>
      <c r="E49" s="40">
        <v>1</v>
      </c>
      <c r="F49" s="40">
        <v>20</v>
      </c>
      <c r="G49" s="26">
        <f t="shared" ref="G49:G67" si="9">(C49*D49*E49)*F49</f>
        <v>204</v>
      </c>
      <c r="H49" s="30">
        <v>50</v>
      </c>
      <c r="I49" s="31">
        <v>50</v>
      </c>
      <c r="J49" s="31">
        <v>0</v>
      </c>
      <c r="K49" s="31">
        <v>104</v>
      </c>
      <c r="L49" s="28">
        <f t="shared" ref="L49:L67" si="10">SUM(H49:K49)</f>
        <v>204</v>
      </c>
      <c r="M49" s="289" t="str">
        <f t="shared" si="8"/>
        <v xml:space="preserve"> </v>
      </c>
      <c r="N49" s="290"/>
    </row>
    <row r="50" spans="1:14" x14ac:dyDescent="0.35">
      <c r="A50" s="37" t="s">
        <v>41</v>
      </c>
      <c r="B50" s="38" t="s">
        <v>42</v>
      </c>
      <c r="C50" s="39">
        <v>500</v>
      </c>
      <c r="D50" s="40">
        <v>1</v>
      </c>
      <c r="E50" s="40">
        <v>2</v>
      </c>
      <c r="F50" s="40">
        <v>1</v>
      </c>
      <c r="G50" s="26">
        <f t="shared" si="9"/>
        <v>1000</v>
      </c>
      <c r="H50" s="30">
        <v>500</v>
      </c>
      <c r="I50" s="31">
        <v>500</v>
      </c>
      <c r="J50" s="31">
        <v>0</v>
      </c>
      <c r="K50" s="31">
        <v>0</v>
      </c>
      <c r="L50" s="28">
        <f t="shared" si="10"/>
        <v>1000</v>
      </c>
      <c r="M50" s="289" t="str">
        <f t="shared" si="8"/>
        <v xml:space="preserve"> </v>
      </c>
      <c r="N50" s="290"/>
    </row>
    <row r="51" spans="1:14" x14ac:dyDescent="0.35">
      <c r="A51" s="37" t="s">
        <v>41</v>
      </c>
      <c r="B51" s="38" t="s">
        <v>43</v>
      </c>
      <c r="C51" s="39">
        <v>94</v>
      </c>
      <c r="D51" s="40">
        <v>5</v>
      </c>
      <c r="E51" s="40">
        <v>2</v>
      </c>
      <c r="F51" s="40">
        <v>1</v>
      </c>
      <c r="G51" s="26">
        <f t="shared" si="9"/>
        <v>940</v>
      </c>
      <c r="H51" s="30">
        <f>G51*0.5</f>
        <v>470</v>
      </c>
      <c r="I51" s="31">
        <v>470</v>
      </c>
      <c r="J51" s="31">
        <v>0</v>
      </c>
      <c r="K51" s="31">
        <v>0</v>
      </c>
      <c r="L51" s="28">
        <f t="shared" si="10"/>
        <v>940</v>
      </c>
      <c r="M51" s="289" t="str">
        <f t="shared" si="8"/>
        <v xml:space="preserve"> </v>
      </c>
      <c r="N51" s="290"/>
    </row>
    <row r="52" spans="1:14" x14ac:dyDescent="0.35">
      <c r="A52" s="37"/>
      <c r="B52" s="38"/>
      <c r="C52" s="39"/>
      <c r="D52" s="40"/>
      <c r="E52" s="40"/>
      <c r="F52" s="40"/>
      <c r="G52" s="26">
        <f t="shared" si="9"/>
        <v>0</v>
      </c>
      <c r="H52" s="30"/>
      <c r="I52" s="31"/>
      <c r="J52" s="31"/>
      <c r="K52" s="31"/>
      <c r="L52" s="28">
        <f t="shared" si="10"/>
        <v>0</v>
      </c>
      <c r="M52" s="289" t="str">
        <f t="shared" si="8"/>
        <v xml:space="preserve"> </v>
      </c>
      <c r="N52" s="290"/>
    </row>
    <row r="53" spans="1:14" x14ac:dyDescent="0.35">
      <c r="A53" s="37"/>
      <c r="B53" s="38"/>
      <c r="C53" s="39"/>
      <c r="D53" s="40"/>
      <c r="E53" s="40"/>
      <c r="F53" s="40"/>
      <c r="G53" s="26">
        <f t="shared" si="9"/>
        <v>0</v>
      </c>
      <c r="H53" s="30"/>
      <c r="I53" s="31"/>
      <c r="J53" s="31"/>
      <c r="K53" s="31"/>
      <c r="L53" s="28">
        <f t="shared" si="10"/>
        <v>0</v>
      </c>
      <c r="M53" s="289" t="str">
        <f t="shared" si="8"/>
        <v xml:space="preserve"> </v>
      </c>
      <c r="N53" s="290"/>
    </row>
    <row r="54" spans="1:14" x14ac:dyDescent="0.35">
      <c r="A54" s="37"/>
      <c r="B54" s="38"/>
      <c r="C54" s="39"/>
      <c r="D54" s="40"/>
      <c r="E54" s="40"/>
      <c r="F54" s="40"/>
      <c r="G54" s="26">
        <f t="shared" si="9"/>
        <v>0</v>
      </c>
      <c r="H54" s="30"/>
      <c r="I54" s="31"/>
      <c r="J54" s="31"/>
      <c r="K54" s="31"/>
      <c r="L54" s="28">
        <f t="shared" si="10"/>
        <v>0</v>
      </c>
      <c r="M54" s="289" t="str">
        <f t="shared" si="8"/>
        <v xml:space="preserve"> </v>
      </c>
      <c r="N54" s="290"/>
    </row>
    <row r="55" spans="1:14" x14ac:dyDescent="0.35">
      <c r="A55" s="37"/>
      <c r="B55" s="38"/>
      <c r="C55" s="39"/>
      <c r="D55" s="40"/>
      <c r="E55" s="40"/>
      <c r="F55" s="40"/>
      <c r="G55" s="26">
        <f t="shared" si="9"/>
        <v>0</v>
      </c>
      <c r="H55" s="30"/>
      <c r="I55" s="31"/>
      <c r="J55" s="31"/>
      <c r="K55" s="31"/>
      <c r="L55" s="28">
        <f t="shared" si="10"/>
        <v>0</v>
      </c>
      <c r="M55" s="289" t="str">
        <f t="shared" si="8"/>
        <v xml:space="preserve"> </v>
      </c>
      <c r="N55" s="290"/>
    </row>
    <row r="56" spans="1:14" x14ac:dyDescent="0.35">
      <c r="A56" s="37"/>
      <c r="B56" s="38"/>
      <c r="C56" s="39"/>
      <c r="D56" s="40"/>
      <c r="E56" s="40"/>
      <c r="F56" s="40"/>
      <c r="G56" s="26">
        <f t="shared" si="9"/>
        <v>0</v>
      </c>
      <c r="H56" s="30"/>
      <c r="I56" s="31"/>
      <c r="J56" s="31"/>
      <c r="K56" s="31"/>
      <c r="L56" s="28">
        <f t="shared" si="10"/>
        <v>0</v>
      </c>
      <c r="M56" s="289" t="str">
        <f t="shared" si="8"/>
        <v xml:space="preserve"> </v>
      </c>
      <c r="N56" s="290"/>
    </row>
    <row r="57" spans="1:14" x14ac:dyDescent="0.35">
      <c r="A57" s="37"/>
      <c r="B57" s="38"/>
      <c r="C57" s="39"/>
      <c r="D57" s="40"/>
      <c r="E57" s="40"/>
      <c r="F57" s="40"/>
      <c r="G57" s="26">
        <f t="shared" si="9"/>
        <v>0</v>
      </c>
      <c r="H57" s="30"/>
      <c r="I57" s="31"/>
      <c r="J57" s="31"/>
      <c r="K57" s="31"/>
      <c r="L57" s="28">
        <f t="shared" si="10"/>
        <v>0</v>
      </c>
      <c r="M57" s="289" t="str">
        <f t="shared" si="8"/>
        <v xml:space="preserve"> </v>
      </c>
      <c r="N57" s="290"/>
    </row>
    <row r="58" spans="1:14" x14ac:dyDescent="0.35">
      <c r="A58" s="37"/>
      <c r="B58" s="38"/>
      <c r="C58" s="39"/>
      <c r="D58" s="40"/>
      <c r="E58" s="40"/>
      <c r="F58" s="40"/>
      <c r="G58" s="26">
        <f t="shared" si="9"/>
        <v>0</v>
      </c>
      <c r="H58" s="30"/>
      <c r="I58" s="31"/>
      <c r="J58" s="31"/>
      <c r="K58" s="31"/>
      <c r="L58" s="28">
        <f t="shared" si="10"/>
        <v>0</v>
      </c>
      <c r="M58" s="289" t="str">
        <f t="shared" si="8"/>
        <v xml:space="preserve"> </v>
      </c>
      <c r="N58" s="290"/>
    </row>
    <row r="59" spans="1:14" x14ac:dyDescent="0.35">
      <c r="A59" s="37"/>
      <c r="B59" s="38"/>
      <c r="C59" s="39"/>
      <c r="D59" s="40"/>
      <c r="E59" s="40"/>
      <c r="F59" s="40"/>
      <c r="G59" s="26">
        <f t="shared" si="9"/>
        <v>0</v>
      </c>
      <c r="H59" s="30"/>
      <c r="I59" s="31"/>
      <c r="J59" s="31"/>
      <c r="K59" s="31"/>
      <c r="L59" s="28">
        <f t="shared" si="10"/>
        <v>0</v>
      </c>
      <c r="M59" s="289" t="str">
        <f t="shared" si="8"/>
        <v xml:space="preserve"> </v>
      </c>
      <c r="N59" s="290"/>
    </row>
    <row r="60" spans="1:14" x14ac:dyDescent="0.35">
      <c r="A60" s="37"/>
      <c r="B60" s="38"/>
      <c r="C60" s="39"/>
      <c r="D60" s="40"/>
      <c r="E60" s="40"/>
      <c r="F60" s="40"/>
      <c r="G60" s="26">
        <f t="shared" si="9"/>
        <v>0</v>
      </c>
      <c r="H60" s="30"/>
      <c r="I60" s="31"/>
      <c r="J60" s="31"/>
      <c r="K60" s="31"/>
      <c r="L60" s="28">
        <f t="shared" si="10"/>
        <v>0</v>
      </c>
      <c r="M60" s="289" t="str">
        <f t="shared" si="8"/>
        <v xml:space="preserve"> </v>
      </c>
      <c r="N60" s="290"/>
    </row>
    <row r="61" spans="1:14" x14ac:dyDescent="0.35">
      <c r="A61" s="37"/>
      <c r="B61" s="38"/>
      <c r="C61" s="39"/>
      <c r="D61" s="40"/>
      <c r="E61" s="40"/>
      <c r="F61" s="40"/>
      <c r="G61" s="26">
        <f t="shared" si="9"/>
        <v>0</v>
      </c>
      <c r="H61" s="30"/>
      <c r="I61" s="31"/>
      <c r="J61" s="31"/>
      <c r="K61" s="31"/>
      <c r="L61" s="28">
        <f t="shared" si="10"/>
        <v>0</v>
      </c>
      <c r="M61" s="289" t="str">
        <f t="shared" si="8"/>
        <v xml:space="preserve"> </v>
      </c>
      <c r="N61" s="290"/>
    </row>
    <row r="62" spans="1:14" x14ac:dyDescent="0.35">
      <c r="A62" s="37"/>
      <c r="B62" s="38"/>
      <c r="C62" s="39"/>
      <c r="D62" s="40"/>
      <c r="E62" s="40"/>
      <c r="F62" s="40"/>
      <c r="G62" s="26">
        <f t="shared" si="9"/>
        <v>0</v>
      </c>
      <c r="H62" s="30"/>
      <c r="I62" s="31"/>
      <c r="J62" s="31"/>
      <c r="K62" s="31"/>
      <c r="L62" s="28">
        <f t="shared" si="10"/>
        <v>0</v>
      </c>
      <c r="M62" s="289" t="str">
        <f t="shared" si="8"/>
        <v xml:space="preserve"> </v>
      </c>
      <c r="N62" s="290"/>
    </row>
    <row r="63" spans="1:14" x14ac:dyDescent="0.35">
      <c r="A63" s="37"/>
      <c r="B63" s="38"/>
      <c r="C63" s="39"/>
      <c r="D63" s="40"/>
      <c r="E63" s="40"/>
      <c r="F63" s="40"/>
      <c r="G63" s="26">
        <f t="shared" si="9"/>
        <v>0</v>
      </c>
      <c r="H63" s="30"/>
      <c r="I63" s="31"/>
      <c r="J63" s="31"/>
      <c r="K63" s="31"/>
      <c r="L63" s="28">
        <f t="shared" si="10"/>
        <v>0</v>
      </c>
      <c r="M63" s="289" t="str">
        <f t="shared" si="8"/>
        <v xml:space="preserve"> </v>
      </c>
      <c r="N63" s="290"/>
    </row>
    <row r="64" spans="1:14" x14ac:dyDescent="0.35">
      <c r="A64" s="37"/>
      <c r="B64" s="38"/>
      <c r="C64" s="39"/>
      <c r="D64" s="40"/>
      <c r="E64" s="40"/>
      <c r="F64" s="40"/>
      <c r="G64" s="26">
        <f t="shared" si="9"/>
        <v>0</v>
      </c>
      <c r="H64" s="30"/>
      <c r="I64" s="31"/>
      <c r="J64" s="31"/>
      <c r="K64" s="31"/>
      <c r="L64" s="28">
        <f t="shared" si="10"/>
        <v>0</v>
      </c>
      <c r="M64" s="289" t="str">
        <f t="shared" si="8"/>
        <v xml:space="preserve"> </v>
      </c>
      <c r="N64" s="290"/>
    </row>
    <row r="65" spans="1:14" x14ac:dyDescent="0.35">
      <c r="A65" s="37"/>
      <c r="B65" s="38"/>
      <c r="C65" s="39"/>
      <c r="D65" s="40"/>
      <c r="E65" s="40"/>
      <c r="F65" s="40"/>
      <c r="G65" s="26">
        <f t="shared" si="9"/>
        <v>0</v>
      </c>
      <c r="H65" s="30"/>
      <c r="I65" s="31"/>
      <c r="J65" s="31"/>
      <c r="K65" s="31"/>
      <c r="L65" s="28">
        <f t="shared" si="10"/>
        <v>0</v>
      </c>
      <c r="M65" s="289" t="str">
        <f t="shared" si="8"/>
        <v xml:space="preserve"> </v>
      </c>
      <c r="N65" s="290"/>
    </row>
    <row r="66" spans="1:14" x14ac:dyDescent="0.35">
      <c r="A66" s="37"/>
      <c r="B66" s="38"/>
      <c r="C66" s="39"/>
      <c r="D66" s="40"/>
      <c r="E66" s="40"/>
      <c r="F66" s="40"/>
      <c r="G66" s="26">
        <f t="shared" si="9"/>
        <v>0</v>
      </c>
      <c r="H66" s="30"/>
      <c r="I66" s="31"/>
      <c r="J66" s="31"/>
      <c r="K66" s="31"/>
      <c r="L66" s="28">
        <f t="shared" si="10"/>
        <v>0</v>
      </c>
      <c r="M66" s="289" t="str">
        <f t="shared" si="8"/>
        <v xml:space="preserve"> </v>
      </c>
      <c r="N66" s="290"/>
    </row>
    <row r="67" spans="1:14" x14ac:dyDescent="0.35">
      <c r="A67" s="37"/>
      <c r="B67" s="38"/>
      <c r="C67" s="39"/>
      <c r="D67" s="40"/>
      <c r="E67" s="40"/>
      <c r="F67" s="40"/>
      <c r="G67" s="26">
        <f t="shared" si="9"/>
        <v>0</v>
      </c>
      <c r="H67" s="30"/>
      <c r="I67" s="31"/>
      <c r="J67" s="31"/>
      <c r="K67" s="31"/>
      <c r="L67" s="28">
        <f t="shared" si="10"/>
        <v>0</v>
      </c>
      <c r="M67" s="289" t="str">
        <f t="shared" si="8"/>
        <v xml:space="preserve"> </v>
      </c>
      <c r="N67" s="290"/>
    </row>
    <row r="68" spans="1:14" ht="15" thickBot="1" x14ac:dyDescent="0.4">
      <c r="A68" s="41" t="s">
        <v>25</v>
      </c>
      <c r="B68" s="42"/>
      <c r="C68" s="42"/>
      <c r="D68" s="42"/>
      <c r="E68" s="42"/>
      <c r="F68" s="42"/>
      <c r="G68" s="26">
        <f>SUM(G48:G67)</f>
        <v>2246</v>
      </c>
      <c r="H68" s="26">
        <f t="shared" ref="H68:K68" si="11">SUM(H48:H67)</f>
        <v>1071</v>
      </c>
      <c r="I68" s="26">
        <f t="shared" si="11"/>
        <v>1071</v>
      </c>
      <c r="J68" s="26">
        <f t="shared" si="11"/>
        <v>0</v>
      </c>
      <c r="K68" s="26">
        <f t="shared" si="11"/>
        <v>104</v>
      </c>
      <c r="L68" s="28">
        <f>SUM(L48:L67)</f>
        <v>2246</v>
      </c>
      <c r="M68" s="289" t="str">
        <f t="shared" si="8"/>
        <v xml:space="preserve"> </v>
      </c>
      <c r="N68" s="290"/>
    </row>
    <row r="69" spans="1:14" ht="15" thickBot="1" x14ac:dyDescent="0.4">
      <c r="A69" s="231" t="s">
        <v>26</v>
      </c>
      <c r="B69" s="232"/>
      <c r="C69" s="232"/>
      <c r="D69" s="232"/>
      <c r="E69" s="232"/>
      <c r="F69" s="232"/>
      <c r="G69" s="232"/>
      <c r="H69" s="232"/>
      <c r="I69" s="232"/>
      <c r="J69" s="232"/>
      <c r="K69" s="232"/>
      <c r="L69" s="233"/>
      <c r="M69" s="289"/>
      <c r="N69" s="290"/>
    </row>
    <row r="70" spans="1:14" x14ac:dyDescent="0.35">
      <c r="A70" s="305" t="s">
        <v>44</v>
      </c>
      <c r="B70" s="306"/>
      <c r="C70" s="306"/>
      <c r="D70" s="306"/>
      <c r="E70" s="306"/>
      <c r="F70" s="306"/>
      <c r="G70" s="306"/>
      <c r="H70" s="306"/>
      <c r="I70" s="306"/>
      <c r="J70" s="306"/>
      <c r="K70" s="306"/>
      <c r="L70" s="307"/>
      <c r="M70" s="289"/>
      <c r="N70" s="290"/>
    </row>
    <row r="71" spans="1:14" x14ac:dyDescent="0.35">
      <c r="A71" s="308"/>
      <c r="B71" s="309"/>
      <c r="C71" s="309"/>
      <c r="D71" s="309"/>
      <c r="E71" s="309"/>
      <c r="F71" s="309"/>
      <c r="G71" s="309"/>
      <c r="H71" s="309"/>
      <c r="I71" s="309"/>
      <c r="J71" s="309"/>
      <c r="K71" s="309"/>
      <c r="L71" s="310"/>
      <c r="M71" s="289"/>
      <c r="N71" s="290"/>
    </row>
    <row r="72" spans="1:14" x14ac:dyDescent="0.35">
      <c r="A72" s="308"/>
      <c r="B72" s="309"/>
      <c r="C72" s="309"/>
      <c r="D72" s="309"/>
      <c r="E72" s="309"/>
      <c r="F72" s="309"/>
      <c r="G72" s="309"/>
      <c r="H72" s="309"/>
      <c r="I72" s="309"/>
      <c r="J72" s="309"/>
      <c r="K72" s="309"/>
      <c r="L72" s="310"/>
      <c r="M72" s="289"/>
      <c r="N72" s="290"/>
    </row>
    <row r="73" spans="1:14" x14ac:dyDescent="0.35">
      <c r="A73" s="308"/>
      <c r="B73" s="309"/>
      <c r="C73" s="309"/>
      <c r="D73" s="309"/>
      <c r="E73" s="309"/>
      <c r="F73" s="309"/>
      <c r="G73" s="309"/>
      <c r="H73" s="309"/>
      <c r="I73" s="309"/>
      <c r="J73" s="309"/>
      <c r="K73" s="309"/>
      <c r="L73" s="310"/>
      <c r="M73" s="289"/>
      <c r="N73" s="290"/>
    </row>
    <row r="74" spans="1:14" x14ac:dyDescent="0.35">
      <c r="A74" s="308"/>
      <c r="B74" s="309"/>
      <c r="C74" s="309"/>
      <c r="D74" s="309"/>
      <c r="E74" s="309"/>
      <c r="F74" s="309"/>
      <c r="G74" s="309"/>
      <c r="H74" s="309"/>
      <c r="I74" s="309"/>
      <c r="J74" s="309"/>
      <c r="K74" s="309"/>
      <c r="L74" s="310"/>
      <c r="M74" s="289"/>
      <c r="N74" s="290"/>
    </row>
    <row r="75" spans="1:14" ht="56.5" customHeight="1" thickBot="1" x14ac:dyDescent="0.4">
      <c r="A75" s="311"/>
      <c r="B75" s="312"/>
      <c r="C75" s="312"/>
      <c r="D75" s="312"/>
      <c r="E75" s="312"/>
      <c r="F75" s="312"/>
      <c r="G75" s="312"/>
      <c r="H75" s="312"/>
      <c r="I75" s="312"/>
      <c r="J75" s="312"/>
      <c r="K75" s="312"/>
      <c r="L75" s="313"/>
      <c r="M75" s="289"/>
      <c r="N75" s="290"/>
    </row>
    <row r="76" spans="1:14" x14ac:dyDescent="0.35">
      <c r="A76" s="43" t="s">
        <v>4</v>
      </c>
      <c r="B76" s="44"/>
      <c r="C76" s="44"/>
      <c r="D76" s="44"/>
      <c r="E76" s="44"/>
      <c r="F76" s="44"/>
      <c r="G76" s="44"/>
      <c r="H76" s="44"/>
      <c r="I76" s="44"/>
      <c r="J76" s="44"/>
      <c r="K76" s="44"/>
      <c r="L76" s="45"/>
      <c r="M76" s="289"/>
      <c r="N76" s="290"/>
    </row>
    <row r="77" spans="1:14" ht="29" x14ac:dyDescent="0.35">
      <c r="A77" s="269" t="s">
        <v>45</v>
      </c>
      <c r="B77" s="270"/>
      <c r="C77" s="270"/>
      <c r="D77" s="270"/>
      <c r="E77" s="46" t="s">
        <v>46</v>
      </c>
      <c r="F77" s="47" t="s">
        <v>47</v>
      </c>
      <c r="G77" s="8" t="s">
        <v>16</v>
      </c>
      <c r="H77" s="6" t="s">
        <v>17</v>
      </c>
      <c r="I77" s="6" t="s">
        <v>18</v>
      </c>
      <c r="J77" s="6" t="s">
        <v>19</v>
      </c>
      <c r="K77" s="6" t="s">
        <v>20</v>
      </c>
      <c r="L77" s="9" t="s">
        <v>21</v>
      </c>
      <c r="M77" s="289"/>
      <c r="N77" s="290"/>
    </row>
    <row r="78" spans="1:14" x14ac:dyDescent="0.35">
      <c r="A78" s="314"/>
      <c r="B78" s="315"/>
      <c r="C78" s="315"/>
      <c r="D78" s="315"/>
      <c r="E78" s="48"/>
      <c r="F78" s="49"/>
      <c r="G78" s="50">
        <f>E78*F78</f>
        <v>0</v>
      </c>
      <c r="H78" s="51"/>
      <c r="I78" s="52"/>
      <c r="J78" s="52"/>
      <c r="K78" s="52"/>
      <c r="L78" s="28">
        <f t="shared" ref="L78:L82" si="12">SUM(H78:K78)</f>
        <v>0</v>
      </c>
      <c r="M78" s="289" t="str">
        <f t="shared" ref="M78:M83" si="13">IF(D78=""," ",IF(L78=G78," ","Amounts must equal. Please adjust entries for columns H through K"))</f>
        <v xml:space="preserve"> </v>
      </c>
      <c r="N78" s="290"/>
    </row>
    <row r="79" spans="1:14" x14ac:dyDescent="0.35">
      <c r="A79" s="314"/>
      <c r="B79" s="315"/>
      <c r="C79" s="315"/>
      <c r="D79" s="315"/>
      <c r="E79" s="48"/>
      <c r="F79" s="49"/>
      <c r="G79" s="50">
        <f t="shared" ref="G79:G82" si="14">E79*F79</f>
        <v>0</v>
      </c>
      <c r="H79" s="51"/>
      <c r="I79" s="52"/>
      <c r="J79" s="52"/>
      <c r="K79" s="52"/>
      <c r="L79" s="28">
        <f t="shared" si="12"/>
        <v>0</v>
      </c>
      <c r="M79" s="289" t="str">
        <f t="shared" si="13"/>
        <v xml:space="preserve"> </v>
      </c>
      <c r="N79" s="290"/>
    </row>
    <row r="80" spans="1:14" x14ac:dyDescent="0.35">
      <c r="A80" s="314"/>
      <c r="B80" s="315"/>
      <c r="C80" s="315"/>
      <c r="D80" s="315"/>
      <c r="E80" s="48"/>
      <c r="F80" s="49"/>
      <c r="G80" s="50">
        <f t="shared" si="14"/>
        <v>0</v>
      </c>
      <c r="H80" s="51"/>
      <c r="I80" s="52"/>
      <c r="J80" s="52"/>
      <c r="K80" s="52"/>
      <c r="L80" s="28">
        <f t="shared" si="12"/>
        <v>0</v>
      </c>
      <c r="M80" s="289" t="str">
        <f t="shared" si="13"/>
        <v xml:space="preserve"> </v>
      </c>
      <c r="N80" s="290"/>
    </row>
    <row r="81" spans="1:14" x14ac:dyDescent="0.35">
      <c r="A81" s="314"/>
      <c r="B81" s="315"/>
      <c r="C81" s="315"/>
      <c r="D81" s="315"/>
      <c r="E81" s="48"/>
      <c r="F81" s="49"/>
      <c r="G81" s="50">
        <f t="shared" si="14"/>
        <v>0</v>
      </c>
      <c r="H81" s="51"/>
      <c r="I81" s="52"/>
      <c r="J81" s="52"/>
      <c r="K81" s="52"/>
      <c r="L81" s="28">
        <f t="shared" si="12"/>
        <v>0</v>
      </c>
      <c r="M81" s="289" t="str">
        <f t="shared" si="13"/>
        <v xml:space="preserve"> </v>
      </c>
      <c r="N81" s="290"/>
    </row>
    <row r="82" spans="1:14" x14ac:dyDescent="0.35">
      <c r="A82" s="314"/>
      <c r="B82" s="315"/>
      <c r="C82" s="315"/>
      <c r="D82" s="315"/>
      <c r="E82" s="48"/>
      <c r="F82" s="49"/>
      <c r="G82" s="50">
        <f t="shared" si="14"/>
        <v>0</v>
      </c>
      <c r="H82" s="51"/>
      <c r="I82" s="52"/>
      <c r="J82" s="52"/>
      <c r="K82" s="52"/>
      <c r="L82" s="28">
        <f t="shared" si="12"/>
        <v>0</v>
      </c>
      <c r="M82" s="289" t="str">
        <f t="shared" si="13"/>
        <v xml:space="preserve"> </v>
      </c>
      <c r="N82" s="290"/>
    </row>
    <row r="83" spans="1:14" ht="15" thickBot="1" x14ac:dyDescent="0.4">
      <c r="A83" s="250" t="s">
        <v>25</v>
      </c>
      <c r="B83" s="251"/>
      <c r="C83" s="251"/>
      <c r="D83" s="251"/>
      <c r="E83" s="251"/>
      <c r="F83" s="251"/>
      <c r="G83" s="50">
        <f t="shared" ref="G83:L83" si="15">SUM(G78:G82)</f>
        <v>0</v>
      </c>
      <c r="H83" s="53">
        <f t="shared" si="15"/>
        <v>0</v>
      </c>
      <c r="I83" s="50">
        <f t="shared" si="15"/>
        <v>0</v>
      </c>
      <c r="J83" s="50">
        <f t="shared" si="15"/>
        <v>0</v>
      </c>
      <c r="K83" s="50">
        <f t="shared" si="15"/>
        <v>0</v>
      </c>
      <c r="L83" s="54">
        <f t="shared" si="15"/>
        <v>0</v>
      </c>
      <c r="M83" s="289" t="str">
        <f t="shared" si="13"/>
        <v xml:space="preserve"> </v>
      </c>
      <c r="N83" s="290"/>
    </row>
    <row r="84" spans="1:14" ht="15" thickBot="1" x14ac:dyDescent="0.4">
      <c r="A84" s="231" t="s">
        <v>26</v>
      </c>
      <c r="B84" s="232"/>
      <c r="C84" s="232"/>
      <c r="D84" s="232"/>
      <c r="E84" s="232"/>
      <c r="F84" s="232"/>
      <c r="G84" s="232"/>
      <c r="H84" s="232"/>
      <c r="I84" s="232"/>
      <c r="J84" s="232"/>
      <c r="K84" s="232"/>
      <c r="L84" s="233"/>
      <c r="M84" s="289"/>
      <c r="N84" s="290"/>
    </row>
    <row r="85" spans="1:14" x14ac:dyDescent="0.35">
      <c r="A85" s="305"/>
      <c r="B85" s="306"/>
      <c r="C85" s="306"/>
      <c r="D85" s="306"/>
      <c r="E85" s="306"/>
      <c r="F85" s="306"/>
      <c r="G85" s="306"/>
      <c r="H85" s="306"/>
      <c r="I85" s="306"/>
      <c r="J85" s="306"/>
      <c r="K85" s="306"/>
      <c r="L85" s="307"/>
      <c r="M85" s="289"/>
      <c r="N85" s="290"/>
    </row>
    <row r="86" spans="1:14" x14ac:dyDescent="0.35">
      <c r="A86" s="308"/>
      <c r="B86" s="309"/>
      <c r="C86" s="309"/>
      <c r="D86" s="309"/>
      <c r="E86" s="309"/>
      <c r="F86" s="309"/>
      <c r="G86" s="309"/>
      <c r="H86" s="309"/>
      <c r="I86" s="309"/>
      <c r="J86" s="309"/>
      <c r="K86" s="309"/>
      <c r="L86" s="310"/>
      <c r="M86" s="289"/>
      <c r="N86" s="290"/>
    </row>
    <row r="87" spans="1:14" x14ac:dyDescent="0.35">
      <c r="A87" s="308"/>
      <c r="B87" s="309"/>
      <c r="C87" s="309"/>
      <c r="D87" s="309"/>
      <c r="E87" s="309"/>
      <c r="F87" s="309"/>
      <c r="G87" s="309"/>
      <c r="H87" s="309"/>
      <c r="I87" s="309"/>
      <c r="J87" s="309"/>
      <c r="K87" s="309"/>
      <c r="L87" s="310"/>
      <c r="M87" s="289"/>
      <c r="N87" s="290"/>
    </row>
    <row r="88" spans="1:14" x14ac:dyDescent="0.35">
      <c r="A88" s="308"/>
      <c r="B88" s="309"/>
      <c r="C88" s="309"/>
      <c r="D88" s="309"/>
      <c r="E88" s="309"/>
      <c r="F88" s="309"/>
      <c r="G88" s="309"/>
      <c r="H88" s="309"/>
      <c r="I88" s="309"/>
      <c r="J88" s="309"/>
      <c r="K88" s="309"/>
      <c r="L88" s="310"/>
      <c r="M88" s="289"/>
      <c r="N88" s="290"/>
    </row>
    <row r="89" spans="1:14" x14ac:dyDescent="0.35">
      <c r="A89" s="308"/>
      <c r="B89" s="309"/>
      <c r="C89" s="309"/>
      <c r="D89" s="309"/>
      <c r="E89" s="309"/>
      <c r="F89" s="309"/>
      <c r="G89" s="309"/>
      <c r="H89" s="309"/>
      <c r="I89" s="309"/>
      <c r="J89" s="309"/>
      <c r="K89" s="309"/>
      <c r="L89" s="310"/>
      <c r="M89" s="289"/>
      <c r="N89" s="290"/>
    </row>
    <row r="90" spans="1:14" ht="15" thickBot="1" x14ac:dyDescent="0.4">
      <c r="A90" s="311"/>
      <c r="B90" s="312"/>
      <c r="C90" s="312"/>
      <c r="D90" s="312"/>
      <c r="E90" s="312"/>
      <c r="F90" s="312"/>
      <c r="G90" s="312"/>
      <c r="H90" s="312"/>
      <c r="I90" s="312"/>
      <c r="J90" s="312"/>
      <c r="K90" s="312"/>
      <c r="L90" s="313"/>
      <c r="M90" s="289"/>
      <c r="N90" s="290"/>
    </row>
    <row r="91" spans="1:14" x14ac:dyDescent="0.35">
      <c r="A91" s="55" t="s">
        <v>5</v>
      </c>
      <c r="B91" s="56"/>
      <c r="C91" s="56"/>
      <c r="D91" s="56"/>
      <c r="E91" s="56"/>
      <c r="F91" s="56"/>
      <c r="G91" s="56"/>
      <c r="H91" s="56"/>
      <c r="I91" s="56"/>
      <c r="J91" s="56"/>
      <c r="K91" s="56"/>
      <c r="L91" s="57"/>
      <c r="M91" s="289"/>
      <c r="N91" s="290"/>
    </row>
    <row r="92" spans="1:14" ht="29" x14ac:dyDescent="0.35">
      <c r="A92" s="269" t="s">
        <v>45</v>
      </c>
      <c r="B92" s="270"/>
      <c r="C92" s="270"/>
      <c r="D92" s="270"/>
      <c r="E92" s="46" t="s">
        <v>46</v>
      </c>
      <c r="F92" s="47" t="s">
        <v>47</v>
      </c>
      <c r="G92" s="8" t="s">
        <v>16</v>
      </c>
      <c r="H92" s="6" t="s">
        <v>17</v>
      </c>
      <c r="I92" s="6" t="s">
        <v>18</v>
      </c>
      <c r="J92" s="6" t="s">
        <v>19</v>
      </c>
      <c r="K92" s="6" t="s">
        <v>20</v>
      </c>
      <c r="L92" s="9" t="s">
        <v>21</v>
      </c>
      <c r="M92" s="289"/>
      <c r="N92" s="290"/>
    </row>
    <row r="93" spans="1:14" x14ac:dyDescent="0.35">
      <c r="A93" s="314" t="s">
        <v>48</v>
      </c>
      <c r="B93" s="315"/>
      <c r="C93" s="315"/>
      <c r="D93" s="315"/>
      <c r="E93" s="58">
        <v>1</v>
      </c>
      <c r="F93" s="59">
        <v>500</v>
      </c>
      <c r="G93" s="50">
        <f>E93*F93</f>
        <v>500</v>
      </c>
      <c r="H93" s="51">
        <v>250</v>
      </c>
      <c r="I93" s="51">
        <v>250</v>
      </c>
      <c r="J93" s="51">
        <v>0</v>
      </c>
      <c r="K93" s="51">
        <v>0</v>
      </c>
      <c r="L93" s="28">
        <f t="shared" ref="L93:L106" si="16">SUM(H93:K93)</f>
        <v>500</v>
      </c>
      <c r="M93" s="289" t="str">
        <f t="shared" ref="M93:M107" si="17">IF(D93=""," ",IF(L93=G93," ","Amounts must equal. Please adjust entries for columns H through K"))</f>
        <v xml:space="preserve"> </v>
      </c>
      <c r="N93" s="290"/>
    </row>
    <row r="94" spans="1:14" x14ac:dyDescent="0.35">
      <c r="A94" s="314" t="s">
        <v>49</v>
      </c>
      <c r="B94" s="315"/>
      <c r="C94" s="315"/>
      <c r="D94" s="315"/>
      <c r="E94" s="58">
        <v>1</v>
      </c>
      <c r="F94" s="59">
        <v>150</v>
      </c>
      <c r="G94" s="50">
        <f t="shared" ref="G94:G106" si="18">E94*F94</f>
        <v>150</v>
      </c>
      <c r="H94" s="51">
        <v>75</v>
      </c>
      <c r="I94" s="51">
        <v>75</v>
      </c>
      <c r="J94" s="51">
        <v>0</v>
      </c>
      <c r="K94" s="51">
        <v>0</v>
      </c>
      <c r="L94" s="28">
        <f t="shared" si="16"/>
        <v>150</v>
      </c>
      <c r="M94" s="289" t="str">
        <f t="shared" si="17"/>
        <v xml:space="preserve"> </v>
      </c>
      <c r="N94" s="290"/>
    </row>
    <row r="95" spans="1:14" x14ac:dyDescent="0.35">
      <c r="A95" s="314" t="s">
        <v>50</v>
      </c>
      <c r="B95" s="315"/>
      <c r="C95" s="315"/>
      <c r="D95" s="315"/>
      <c r="E95" s="58">
        <v>12</v>
      </c>
      <c r="F95" s="59">
        <v>150</v>
      </c>
      <c r="G95" s="50">
        <f t="shared" si="18"/>
        <v>1800</v>
      </c>
      <c r="H95" s="51">
        <v>900</v>
      </c>
      <c r="I95" s="51">
        <v>900</v>
      </c>
      <c r="J95" s="51">
        <v>0</v>
      </c>
      <c r="K95" s="51">
        <v>0</v>
      </c>
      <c r="L95" s="28">
        <f t="shared" si="16"/>
        <v>1800</v>
      </c>
      <c r="M95" s="289" t="str">
        <f t="shared" si="17"/>
        <v xml:space="preserve"> </v>
      </c>
      <c r="N95" s="290"/>
    </row>
    <row r="96" spans="1:14" x14ac:dyDescent="0.35">
      <c r="A96" s="314"/>
      <c r="B96" s="315"/>
      <c r="C96" s="315"/>
      <c r="D96" s="315"/>
      <c r="E96" s="58"/>
      <c r="F96" s="59"/>
      <c r="G96" s="50">
        <f t="shared" si="18"/>
        <v>0</v>
      </c>
      <c r="H96" s="51"/>
      <c r="I96" s="51"/>
      <c r="J96" s="51"/>
      <c r="K96" s="51"/>
      <c r="L96" s="28">
        <f t="shared" si="16"/>
        <v>0</v>
      </c>
      <c r="M96" s="289" t="str">
        <f t="shared" si="17"/>
        <v xml:space="preserve"> </v>
      </c>
      <c r="N96" s="290"/>
    </row>
    <row r="97" spans="1:14" x14ac:dyDescent="0.35">
      <c r="A97" s="314"/>
      <c r="B97" s="315"/>
      <c r="C97" s="315"/>
      <c r="D97" s="315"/>
      <c r="E97" s="58"/>
      <c r="F97" s="59"/>
      <c r="G97" s="50">
        <f t="shared" si="18"/>
        <v>0</v>
      </c>
      <c r="H97" s="51"/>
      <c r="I97" s="51"/>
      <c r="J97" s="51"/>
      <c r="K97" s="51"/>
      <c r="L97" s="28">
        <f t="shared" si="16"/>
        <v>0</v>
      </c>
      <c r="M97" s="289" t="str">
        <f t="shared" si="17"/>
        <v xml:space="preserve"> </v>
      </c>
      <c r="N97" s="290"/>
    </row>
    <row r="98" spans="1:14" x14ac:dyDescent="0.35">
      <c r="A98" s="314"/>
      <c r="B98" s="315"/>
      <c r="C98" s="315"/>
      <c r="D98" s="315"/>
      <c r="E98" s="58"/>
      <c r="F98" s="59"/>
      <c r="G98" s="50">
        <f t="shared" si="18"/>
        <v>0</v>
      </c>
      <c r="H98" s="51"/>
      <c r="I98" s="51"/>
      <c r="J98" s="51"/>
      <c r="K98" s="51"/>
      <c r="L98" s="28">
        <f t="shared" si="16"/>
        <v>0</v>
      </c>
      <c r="M98" s="289" t="str">
        <f t="shared" si="17"/>
        <v xml:space="preserve"> </v>
      </c>
      <c r="N98" s="290"/>
    </row>
    <row r="99" spans="1:14" x14ac:dyDescent="0.35">
      <c r="A99" s="314"/>
      <c r="B99" s="315"/>
      <c r="C99" s="315"/>
      <c r="D99" s="315"/>
      <c r="E99" s="58"/>
      <c r="F99" s="59"/>
      <c r="G99" s="50">
        <f t="shared" si="18"/>
        <v>0</v>
      </c>
      <c r="H99" s="51"/>
      <c r="I99" s="51"/>
      <c r="J99" s="51"/>
      <c r="K99" s="51"/>
      <c r="L99" s="28">
        <f t="shared" si="16"/>
        <v>0</v>
      </c>
      <c r="M99" s="289" t="str">
        <f t="shared" si="17"/>
        <v xml:space="preserve"> </v>
      </c>
      <c r="N99" s="290"/>
    </row>
    <row r="100" spans="1:14" x14ac:dyDescent="0.35">
      <c r="A100" s="243"/>
      <c r="B100" s="244"/>
      <c r="C100" s="244"/>
      <c r="D100" s="320"/>
      <c r="E100" s="58"/>
      <c r="F100" s="59"/>
      <c r="G100" s="50">
        <f t="shared" si="18"/>
        <v>0</v>
      </c>
      <c r="H100" s="51"/>
      <c r="I100" s="51"/>
      <c r="J100" s="51"/>
      <c r="K100" s="51"/>
      <c r="L100" s="28">
        <f t="shared" si="16"/>
        <v>0</v>
      </c>
      <c r="M100" s="289" t="str">
        <f t="shared" si="17"/>
        <v xml:space="preserve"> </v>
      </c>
      <c r="N100" s="290"/>
    </row>
    <row r="101" spans="1:14" x14ac:dyDescent="0.35">
      <c r="A101" s="243"/>
      <c r="B101" s="244"/>
      <c r="C101" s="244"/>
      <c r="D101" s="320"/>
      <c r="E101" s="58"/>
      <c r="F101" s="59"/>
      <c r="G101" s="50">
        <f t="shared" si="18"/>
        <v>0</v>
      </c>
      <c r="H101" s="51"/>
      <c r="I101" s="51"/>
      <c r="J101" s="51"/>
      <c r="K101" s="51"/>
      <c r="L101" s="28">
        <f t="shared" si="16"/>
        <v>0</v>
      </c>
      <c r="M101" s="289" t="str">
        <f t="shared" si="17"/>
        <v xml:space="preserve"> </v>
      </c>
      <c r="N101" s="290"/>
    </row>
    <row r="102" spans="1:14" x14ac:dyDescent="0.35">
      <c r="A102" s="243"/>
      <c r="B102" s="244"/>
      <c r="C102" s="244"/>
      <c r="D102" s="320"/>
      <c r="E102" s="58"/>
      <c r="F102" s="59"/>
      <c r="G102" s="50">
        <f t="shared" si="18"/>
        <v>0</v>
      </c>
      <c r="H102" s="51"/>
      <c r="I102" s="51"/>
      <c r="J102" s="51"/>
      <c r="K102" s="51"/>
      <c r="L102" s="28">
        <f t="shared" si="16"/>
        <v>0</v>
      </c>
      <c r="M102" s="289" t="str">
        <f t="shared" si="17"/>
        <v xml:space="preserve"> </v>
      </c>
      <c r="N102" s="290"/>
    </row>
    <row r="103" spans="1:14" x14ac:dyDescent="0.35">
      <c r="A103" s="243"/>
      <c r="B103" s="244"/>
      <c r="C103" s="244"/>
      <c r="D103" s="320"/>
      <c r="E103" s="58"/>
      <c r="F103" s="59"/>
      <c r="G103" s="50">
        <f t="shared" si="18"/>
        <v>0</v>
      </c>
      <c r="H103" s="51"/>
      <c r="I103" s="51"/>
      <c r="J103" s="51"/>
      <c r="K103" s="51"/>
      <c r="L103" s="28">
        <f t="shared" si="16"/>
        <v>0</v>
      </c>
      <c r="M103" s="289" t="str">
        <f t="shared" si="17"/>
        <v xml:space="preserve"> </v>
      </c>
      <c r="N103" s="290"/>
    </row>
    <row r="104" spans="1:14" x14ac:dyDescent="0.35">
      <c r="A104" s="243"/>
      <c r="B104" s="244"/>
      <c r="C104" s="244"/>
      <c r="D104" s="320"/>
      <c r="E104" s="58"/>
      <c r="F104" s="59"/>
      <c r="G104" s="50">
        <f t="shared" si="18"/>
        <v>0</v>
      </c>
      <c r="H104" s="51"/>
      <c r="I104" s="51"/>
      <c r="J104" s="51"/>
      <c r="K104" s="51"/>
      <c r="L104" s="28">
        <f t="shared" si="16"/>
        <v>0</v>
      </c>
      <c r="M104" s="289" t="str">
        <f t="shared" si="17"/>
        <v xml:space="preserve"> </v>
      </c>
      <c r="N104" s="290"/>
    </row>
    <row r="105" spans="1:14" x14ac:dyDescent="0.35">
      <c r="A105" s="314"/>
      <c r="B105" s="315"/>
      <c r="C105" s="315"/>
      <c r="D105" s="315"/>
      <c r="E105" s="58"/>
      <c r="F105" s="59"/>
      <c r="G105" s="50">
        <f t="shared" si="18"/>
        <v>0</v>
      </c>
      <c r="H105" s="51"/>
      <c r="I105" s="51"/>
      <c r="J105" s="51"/>
      <c r="K105" s="51"/>
      <c r="L105" s="28">
        <f t="shared" si="16"/>
        <v>0</v>
      </c>
      <c r="M105" s="289" t="str">
        <f t="shared" si="17"/>
        <v xml:space="preserve"> </v>
      </c>
      <c r="N105" s="290"/>
    </row>
    <row r="106" spans="1:14" x14ac:dyDescent="0.35">
      <c r="A106" s="314"/>
      <c r="B106" s="315"/>
      <c r="C106" s="315"/>
      <c r="D106" s="315"/>
      <c r="E106" s="58"/>
      <c r="F106" s="59"/>
      <c r="G106" s="50">
        <f t="shared" si="18"/>
        <v>0</v>
      </c>
      <c r="H106" s="51"/>
      <c r="I106" s="51"/>
      <c r="J106" s="51"/>
      <c r="K106" s="51"/>
      <c r="L106" s="28">
        <f t="shared" si="16"/>
        <v>0</v>
      </c>
      <c r="M106" s="289" t="str">
        <f t="shared" si="17"/>
        <v xml:space="preserve"> </v>
      </c>
      <c r="N106" s="290"/>
    </row>
    <row r="107" spans="1:14" ht="15" thickBot="1" x14ac:dyDescent="0.4">
      <c r="A107" s="250" t="s">
        <v>25</v>
      </c>
      <c r="B107" s="251"/>
      <c r="C107" s="251"/>
      <c r="D107" s="251"/>
      <c r="E107" s="251"/>
      <c r="F107" s="251"/>
      <c r="G107" s="50">
        <f>SUM(G93:G106)</f>
        <v>2450</v>
      </c>
      <c r="H107" s="53">
        <f t="shared" ref="H107:L107" si="19">SUM(H93:H106)</f>
        <v>1225</v>
      </c>
      <c r="I107" s="50">
        <f t="shared" si="19"/>
        <v>1225</v>
      </c>
      <c r="J107" s="50">
        <f t="shared" si="19"/>
        <v>0</v>
      </c>
      <c r="K107" s="50">
        <f t="shared" si="19"/>
        <v>0</v>
      </c>
      <c r="L107" s="54">
        <f t="shared" si="19"/>
        <v>2450</v>
      </c>
      <c r="M107" s="289" t="str">
        <f t="shared" si="17"/>
        <v xml:space="preserve"> </v>
      </c>
      <c r="N107" s="290"/>
    </row>
    <row r="108" spans="1:14" ht="15" thickBot="1" x14ac:dyDescent="0.4">
      <c r="A108" s="231" t="s">
        <v>26</v>
      </c>
      <c r="B108" s="232"/>
      <c r="C108" s="232"/>
      <c r="D108" s="232"/>
      <c r="E108" s="232"/>
      <c r="F108" s="232"/>
      <c r="G108" s="232"/>
      <c r="H108" s="232"/>
      <c r="I108" s="232"/>
      <c r="J108" s="232"/>
      <c r="K108" s="232"/>
      <c r="L108" s="233"/>
      <c r="M108" s="289"/>
      <c r="N108" s="290"/>
    </row>
    <row r="109" spans="1:14" x14ac:dyDescent="0.35">
      <c r="A109" s="305" t="s">
        <v>51</v>
      </c>
      <c r="B109" s="306"/>
      <c r="C109" s="306"/>
      <c r="D109" s="306"/>
      <c r="E109" s="306"/>
      <c r="F109" s="306"/>
      <c r="G109" s="306"/>
      <c r="H109" s="306"/>
      <c r="I109" s="306"/>
      <c r="J109" s="306"/>
      <c r="K109" s="306"/>
      <c r="L109" s="307"/>
      <c r="M109" s="289"/>
      <c r="N109" s="290"/>
    </row>
    <row r="110" spans="1:14" x14ac:dyDescent="0.35">
      <c r="A110" s="308"/>
      <c r="B110" s="309"/>
      <c r="C110" s="309"/>
      <c r="D110" s="309"/>
      <c r="E110" s="309"/>
      <c r="F110" s="309"/>
      <c r="G110" s="309"/>
      <c r="H110" s="309"/>
      <c r="I110" s="309"/>
      <c r="J110" s="309"/>
      <c r="K110" s="309"/>
      <c r="L110" s="310"/>
      <c r="M110" s="289"/>
      <c r="N110" s="290"/>
    </row>
    <row r="111" spans="1:14" x14ac:dyDescent="0.35">
      <c r="A111" s="308"/>
      <c r="B111" s="309"/>
      <c r="C111" s="309"/>
      <c r="D111" s="309"/>
      <c r="E111" s="309"/>
      <c r="F111" s="309"/>
      <c r="G111" s="309"/>
      <c r="H111" s="309"/>
      <c r="I111" s="309"/>
      <c r="J111" s="309"/>
      <c r="K111" s="309"/>
      <c r="L111" s="310"/>
      <c r="M111" s="289"/>
      <c r="N111" s="290"/>
    </row>
    <row r="112" spans="1:14" x14ac:dyDescent="0.35">
      <c r="A112" s="308"/>
      <c r="B112" s="309"/>
      <c r="C112" s="309"/>
      <c r="D112" s="309"/>
      <c r="E112" s="309"/>
      <c r="F112" s="309"/>
      <c r="G112" s="309"/>
      <c r="H112" s="309"/>
      <c r="I112" s="309"/>
      <c r="J112" s="309"/>
      <c r="K112" s="309"/>
      <c r="L112" s="310"/>
      <c r="M112" s="289"/>
      <c r="N112" s="290"/>
    </row>
    <row r="113" spans="1:14" x14ac:dyDescent="0.35">
      <c r="A113" s="308"/>
      <c r="B113" s="309"/>
      <c r="C113" s="309"/>
      <c r="D113" s="309"/>
      <c r="E113" s="309"/>
      <c r="F113" s="309"/>
      <c r="G113" s="309"/>
      <c r="H113" s="309"/>
      <c r="I113" s="309"/>
      <c r="J113" s="309"/>
      <c r="K113" s="309"/>
      <c r="L113" s="310"/>
      <c r="M113" s="289"/>
      <c r="N113" s="290"/>
    </row>
    <row r="114" spans="1:14" ht="15" thickBot="1" x14ac:dyDescent="0.4">
      <c r="A114" s="311"/>
      <c r="B114" s="312"/>
      <c r="C114" s="312"/>
      <c r="D114" s="312"/>
      <c r="E114" s="312"/>
      <c r="F114" s="312"/>
      <c r="G114" s="312"/>
      <c r="H114" s="312"/>
      <c r="I114" s="312"/>
      <c r="J114" s="312"/>
      <c r="K114" s="312"/>
      <c r="L114" s="313"/>
      <c r="M114" s="289"/>
      <c r="N114" s="290"/>
    </row>
    <row r="115" spans="1:14" x14ac:dyDescent="0.35">
      <c r="A115" s="55" t="s">
        <v>6</v>
      </c>
      <c r="B115" s="56"/>
      <c r="C115" s="56"/>
      <c r="D115" s="56"/>
      <c r="E115" s="56"/>
      <c r="F115" s="56"/>
      <c r="G115" s="56"/>
      <c r="H115" s="56"/>
      <c r="I115" s="56"/>
      <c r="J115" s="56"/>
      <c r="K115" s="56"/>
      <c r="L115" s="57"/>
      <c r="M115" s="289"/>
      <c r="N115" s="290"/>
    </row>
    <row r="116" spans="1:14" ht="61" customHeight="1" x14ac:dyDescent="0.35">
      <c r="A116" s="316" t="s">
        <v>52</v>
      </c>
      <c r="B116" s="317"/>
      <c r="C116" s="317"/>
      <c r="D116" s="318" t="s">
        <v>53</v>
      </c>
      <c r="E116" s="319"/>
      <c r="F116" s="319"/>
      <c r="G116" s="6" t="s">
        <v>16</v>
      </c>
      <c r="H116" s="6" t="s">
        <v>17</v>
      </c>
      <c r="I116" s="6" t="s">
        <v>18</v>
      </c>
      <c r="J116" s="6" t="s">
        <v>19</v>
      </c>
      <c r="K116" s="6" t="s">
        <v>20</v>
      </c>
      <c r="L116" s="9" t="s">
        <v>21</v>
      </c>
      <c r="M116" s="289"/>
      <c r="N116" s="290"/>
    </row>
    <row r="117" spans="1:14" x14ac:dyDescent="0.35">
      <c r="A117" s="314" t="s">
        <v>54</v>
      </c>
      <c r="B117" s="315"/>
      <c r="C117" s="315"/>
      <c r="D117" s="315" t="s">
        <v>55</v>
      </c>
      <c r="E117" s="315"/>
      <c r="F117" s="315"/>
      <c r="G117" s="60">
        <v>10000</v>
      </c>
      <c r="H117" s="61">
        <v>5000</v>
      </c>
      <c r="I117" s="61">
        <v>2000</v>
      </c>
      <c r="J117" s="61">
        <v>1000</v>
      </c>
      <c r="K117" s="61">
        <v>2000</v>
      </c>
      <c r="L117" s="28">
        <f t="shared" ref="L117:L125" si="20">SUM(H117:K117)</f>
        <v>10000</v>
      </c>
      <c r="M117" s="289" t="str">
        <f t="shared" ref="M117:M126" si="21">IF(D117=""," ",IF(L117=G117," ","Amounts must equal. Please adjust entries for columns H through K"))</f>
        <v xml:space="preserve"> </v>
      </c>
      <c r="N117" s="290"/>
    </row>
    <row r="118" spans="1:14" x14ac:dyDescent="0.35">
      <c r="A118" s="314"/>
      <c r="B118" s="315"/>
      <c r="C118" s="315"/>
      <c r="D118" s="315"/>
      <c r="E118" s="315"/>
      <c r="F118" s="315"/>
      <c r="G118" s="60"/>
      <c r="H118" s="61">
        <v>0</v>
      </c>
      <c r="I118" s="61">
        <v>0</v>
      </c>
      <c r="J118" s="61">
        <v>0</v>
      </c>
      <c r="K118" s="61">
        <v>0</v>
      </c>
      <c r="L118" s="28">
        <f t="shared" si="20"/>
        <v>0</v>
      </c>
      <c r="M118" s="289" t="str">
        <f t="shared" si="21"/>
        <v xml:space="preserve"> </v>
      </c>
      <c r="N118" s="290"/>
    </row>
    <row r="119" spans="1:14" x14ac:dyDescent="0.35">
      <c r="A119" s="314"/>
      <c r="B119" s="315"/>
      <c r="C119" s="315"/>
      <c r="D119" s="315"/>
      <c r="E119" s="315"/>
      <c r="F119" s="315"/>
      <c r="G119" s="60"/>
      <c r="H119" s="61">
        <v>0</v>
      </c>
      <c r="I119" s="61">
        <v>0</v>
      </c>
      <c r="J119" s="61">
        <v>0</v>
      </c>
      <c r="K119" s="61">
        <v>0</v>
      </c>
      <c r="L119" s="28">
        <f t="shared" si="20"/>
        <v>0</v>
      </c>
      <c r="M119" s="289" t="str">
        <f t="shared" si="21"/>
        <v xml:space="preserve"> </v>
      </c>
      <c r="N119" s="290"/>
    </row>
    <row r="120" spans="1:14" x14ac:dyDescent="0.35">
      <c r="A120" s="314"/>
      <c r="B120" s="315"/>
      <c r="C120" s="315"/>
      <c r="D120" s="315"/>
      <c r="E120" s="315"/>
      <c r="F120" s="315"/>
      <c r="G120" s="60"/>
      <c r="H120" s="61">
        <v>0</v>
      </c>
      <c r="I120" s="61">
        <v>0</v>
      </c>
      <c r="J120" s="61">
        <v>0</v>
      </c>
      <c r="K120" s="61">
        <v>0</v>
      </c>
      <c r="L120" s="28">
        <f t="shared" si="20"/>
        <v>0</v>
      </c>
      <c r="M120" s="289" t="str">
        <f t="shared" si="21"/>
        <v xml:space="preserve"> </v>
      </c>
      <c r="N120" s="290"/>
    </row>
    <row r="121" spans="1:14" x14ac:dyDescent="0.35">
      <c r="A121" s="314"/>
      <c r="B121" s="315"/>
      <c r="C121" s="315"/>
      <c r="D121" s="315"/>
      <c r="E121" s="315"/>
      <c r="F121" s="315"/>
      <c r="G121" s="60"/>
      <c r="H121" s="61">
        <v>0</v>
      </c>
      <c r="I121" s="61">
        <v>0</v>
      </c>
      <c r="J121" s="61">
        <v>0</v>
      </c>
      <c r="K121" s="61">
        <v>0</v>
      </c>
      <c r="L121" s="28">
        <f t="shared" si="20"/>
        <v>0</v>
      </c>
      <c r="M121" s="289" t="str">
        <f t="shared" si="21"/>
        <v xml:space="preserve"> </v>
      </c>
      <c r="N121" s="290"/>
    </row>
    <row r="122" spans="1:14" x14ac:dyDescent="0.35">
      <c r="A122" s="314"/>
      <c r="B122" s="315"/>
      <c r="C122" s="315"/>
      <c r="D122" s="315"/>
      <c r="E122" s="315"/>
      <c r="F122" s="315"/>
      <c r="G122" s="60"/>
      <c r="H122" s="61">
        <v>0</v>
      </c>
      <c r="I122" s="61">
        <v>0</v>
      </c>
      <c r="J122" s="61">
        <v>0</v>
      </c>
      <c r="K122" s="61">
        <v>0</v>
      </c>
      <c r="L122" s="28">
        <f t="shared" si="20"/>
        <v>0</v>
      </c>
      <c r="M122" s="289" t="str">
        <f t="shared" si="21"/>
        <v xml:space="preserve"> </v>
      </c>
      <c r="N122" s="290"/>
    </row>
    <row r="123" spans="1:14" x14ac:dyDescent="0.35">
      <c r="A123" s="314"/>
      <c r="B123" s="315"/>
      <c r="C123" s="315"/>
      <c r="D123" s="315"/>
      <c r="E123" s="315"/>
      <c r="F123" s="315"/>
      <c r="G123" s="60"/>
      <c r="H123" s="61">
        <v>0</v>
      </c>
      <c r="I123" s="61">
        <v>0</v>
      </c>
      <c r="J123" s="61">
        <v>0</v>
      </c>
      <c r="K123" s="61">
        <v>0</v>
      </c>
      <c r="L123" s="28">
        <f t="shared" si="20"/>
        <v>0</v>
      </c>
      <c r="M123" s="289" t="str">
        <f t="shared" si="21"/>
        <v xml:space="preserve"> </v>
      </c>
      <c r="N123" s="290"/>
    </row>
    <row r="124" spans="1:14" x14ac:dyDescent="0.35">
      <c r="A124" s="314"/>
      <c r="B124" s="315"/>
      <c r="C124" s="315"/>
      <c r="D124" s="315"/>
      <c r="E124" s="315"/>
      <c r="F124" s="315"/>
      <c r="G124" s="60"/>
      <c r="H124" s="61">
        <v>0</v>
      </c>
      <c r="I124" s="61">
        <v>0</v>
      </c>
      <c r="J124" s="61">
        <v>0</v>
      </c>
      <c r="K124" s="61">
        <v>0</v>
      </c>
      <c r="L124" s="28">
        <f t="shared" si="20"/>
        <v>0</v>
      </c>
      <c r="M124" s="289" t="str">
        <f t="shared" si="21"/>
        <v xml:space="preserve"> </v>
      </c>
      <c r="N124" s="290"/>
    </row>
    <row r="125" spans="1:14" x14ac:dyDescent="0.35">
      <c r="A125" s="314"/>
      <c r="B125" s="315"/>
      <c r="C125" s="315"/>
      <c r="D125" s="315"/>
      <c r="E125" s="315"/>
      <c r="F125" s="315"/>
      <c r="G125" s="60"/>
      <c r="H125" s="61">
        <v>0</v>
      </c>
      <c r="I125" s="61">
        <v>0</v>
      </c>
      <c r="J125" s="61">
        <v>0</v>
      </c>
      <c r="K125" s="61">
        <v>0</v>
      </c>
      <c r="L125" s="28">
        <f t="shared" si="20"/>
        <v>0</v>
      </c>
      <c r="M125" s="289" t="str">
        <f t="shared" si="21"/>
        <v xml:space="preserve"> </v>
      </c>
      <c r="N125" s="290"/>
    </row>
    <row r="126" spans="1:14" ht="15" thickBot="1" x14ac:dyDescent="0.4">
      <c r="A126" s="250" t="s">
        <v>25</v>
      </c>
      <c r="B126" s="251"/>
      <c r="C126" s="251"/>
      <c r="D126" s="251"/>
      <c r="E126" s="251"/>
      <c r="F126" s="251"/>
      <c r="G126" s="50">
        <f>SUM(G117:G125)</f>
        <v>10000</v>
      </c>
      <c r="H126" s="53">
        <f t="shared" ref="H126:L126" si="22">SUM(H117:H125)</f>
        <v>5000</v>
      </c>
      <c r="I126" s="50">
        <f t="shared" si="22"/>
        <v>2000</v>
      </c>
      <c r="J126" s="50">
        <f t="shared" si="22"/>
        <v>1000</v>
      </c>
      <c r="K126" s="50">
        <f t="shared" si="22"/>
        <v>2000</v>
      </c>
      <c r="L126" s="54">
        <f t="shared" si="22"/>
        <v>10000</v>
      </c>
      <c r="M126" s="289" t="str">
        <f t="shared" si="21"/>
        <v xml:space="preserve"> </v>
      </c>
      <c r="N126" s="290"/>
    </row>
    <row r="127" spans="1:14" ht="15" thickBot="1" x14ac:dyDescent="0.4">
      <c r="A127" s="231" t="s">
        <v>26</v>
      </c>
      <c r="B127" s="232"/>
      <c r="C127" s="232"/>
      <c r="D127" s="232"/>
      <c r="E127" s="232"/>
      <c r="F127" s="232"/>
      <c r="G127" s="232"/>
      <c r="H127" s="232"/>
      <c r="I127" s="232"/>
      <c r="J127" s="232"/>
      <c r="K127" s="232"/>
      <c r="L127" s="233"/>
      <c r="M127" s="289"/>
      <c r="N127" s="290"/>
    </row>
    <row r="128" spans="1:14" x14ac:dyDescent="0.35">
      <c r="A128" s="305" t="s">
        <v>56</v>
      </c>
      <c r="B128" s="306"/>
      <c r="C128" s="306"/>
      <c r="D128" s="306"/>
      <c r="E128" s="306"/>
      <c r="F128" s="306"/>
      <c r="G128" s="306"/>
      <c r="H128" s="306"/>
      <c r="I128" s="306"/>
      <c r="J128" s="306"/>
      <c r="K128" s="306"/>
      <c r="L128" s="307"/>
      <c r="M128" s="289"/>
      <c r="N128" s="290"/>
    </row>
    <row r="129" spans="1:14" x14ac:dyDescent="0.35">
      <c r="A129" s="308"/>
      <c r="B129" s="309"/>
      <c r="C129" s="309"/>
      <c r="D129" s="309"/>
      <c r="E129" s="309"/>
      <c r="F129" s="309"/>
      <c r="G129" s="309"/>
      <c r="H129" s="309"/>
      <c r="I129" s="309"/>
      <c r="J129" s="309"/>
      <c r="K129" s="309"/>
      <c r="L129" s="310"/>
      <c r="M129" s="289"/>
      <c r="N129" s="290"/>
    </row>
    <row r="130" spans="1:14" x14ac:dyDescent="0.35">
      <c r="A130" s="308"/>
      <c r="B130" s="309"/>
      <c r="C130" s="309"/>
      <c r="D130" s="309"/>
      <c r="E130" s="309"/>
      <c r="F130" s="309"/>
      <c r="G130" s="309"/>
      <c r="H130" s="309"/>
      <c r="I130" s="309"/>
      <c r="J130" s="309"/>
      <c r="K130" s="309"/>
      <c r="L130" s="310"/>
      <c r="M130" s="289"/>
      <c r="N130" s="290"/>
    </row>
    <row r="131" spans="1:14" x14ac:dyDescent="0.35">
      <c r="A131" s="308"/>
      <c r="B131" s="309"/>
      <c r="C131" s="309"/>
      <c r="D131" s="309"/>
      <c r="E131" s="309"/>
      <c r="F131" s="309"/>
      <c r="G131" s="309"/>
      <c r="H131" s="309"/>
      <c r="I131" s="309"/>
      <c r="J131" s="309"/>
      <c r="K131" s="309"/>
      <c r="L131" s="310"/>
      <c r="M131" s="289"/>
      <c r="N131" s="290"/>
    </row>
    <row r="132" spans="1:14" x14ac:dyDescent="0.35">
      <c r="A132" s="308"/>
      <c r="B132" s="309"/>
      <c r="C132" s="309"/>
      <c r="D132" s="309"/>
      <c r="E132" s="309"/>
      <c r="F132" s="309"/>
      <c r="G132" s="309"/>
      <c r="H132" s="309"/>
      <c r="I132" s="309"/>
      <c r="J132" s="309"/>
      <c r="K132" s="309"/>
      <c r="L132" s="310"/>
      <c r="M132" s="289"/>
      <c r="N132" s="290"/>
    </row>
    <row r="133" spans="1:14" ht="15" thickBot="1" x14ac:dyDescent="0.4">
      <c r="A133" s="311"/>
      <c r="B133" s="312"/>
      <c r="C133" s="312"/>
      <c r="D133" s="312"/>
      <c r="E133" s="312"/>
      <c r="F133" s="312"/>
      <c r="G133" s="312"/>
      <c r="H133" s="312"/>
      <c r="I133" s="312"/>
      <c r="J133" s="312"/>
      <c r="K133" s="312"/>
      <c r="L133" s="313"/>
      <c r="M133" s="289"/>
      <c r="N133" s="290"/>
    </row>
    <row r="134" spans="1:14" x14ac:dyDescent="0.35">
      <c r="A134" s="55" t="s">
        <v>7</v>
      </c>
      <c r="B134" s="56"/>
      <c r="C134" s="56"/>
      <c r="D134" s="56"/>
      <c r="E134" s="56"/>
      <c r="F134" s="56"/>
      <c r="G134" s="56"/>
      <c r="H134" s="56"/>
      <c r="I134" s="56"/>
      <c r="J134" s="56"/>
      <c r="K134" s="56"/>
      <c r="L134" s="57"/>
      <c r="M134" s="289"/>
      <c r="N134" s="290"/>
    </row>
    <row r="135" spans="1:14" ht="80.5" customHeight="1" x14ac:dyDescent="0.35">
      <c r="A135" s="253" t="s">
        <v>57</v>
      </c>
      <c r="B135" s="254"/>
      <c r="C135" s="46" t="s">
        <v>58</v>
      </c>
      <c r="D135" s="46" t="s">
        <v>59</v>
      </c>
      <c r="E135" s="46" t="s">
        <v>34</v>
      </c>
      <c r="F135" s="47" t="s">
        <v>60</v>
      </c>
      <c r="G135" s="8" t="s">
        <v>16</v>
      </c>
      <c r="H135" s="6" t="s">
        <v>17</v>
      </c>
      <c r="I135" s="6" t="s">
        <v>18</v>
      </c>
      <c r="J135" s="6" t="s">
        <v>19</v>
      </c>
      <c r="K135" s="6" t="s">
        <v>20</v>
      </c>
      <c r="L135" s="9" t="s">
        <v>21</v>
      </c>
      <c r="M135" s="289"/>
      <c r="N135" s="290"/>
    </row>
    <row r="136" spans="1:14" x14ac:dyDescent="0.35">
      <c r="A136" s="314" t="s">
        <v>61</v>
      </c>
      <c r="B136" s="315"/>
      <c r="C136" s="58">
        <v>500</v>
      </c>
      <c r="D136" s="58" t="s">
        <v>62</v>
      </c>
      <c r="E136" s="61">
        <v>2.5</v>
      </c>
      <c r="F136" s="59">
        <v>12</v>
      </c>
      <c r="G136" s="50">
        <f>(C136*E136)*F136</f>
        <v>15000</v>
      </c>
      <c r="H136" s="61">
        <v>6000</v>
      </c>
      <c r="I136" s="61">
        <v>6000</v>
      </c>
      <c r="J136" s="61">
        <v>3000</v>
      </c>
      <c r="K136" s="61">
        <v>0</v>
      </c>
      <c r="L136" s="28">
        <f t="shared" ref="L136:L146" si="23">SUM(H136:K136)</f>
        <v>15000</v>
      </c>
      <c r="M136" s="289" t="str">
        <f t="shared" ref="M136:M146" si="24">IF(D136=""," ",IF(L136=G136," ","Amounts must equal. Please adjust entries for columns H through K"))</f>
        <v xml:space="preserve"> </v>
      </c>
      <c r="N136" s="290"/>
    </row>
    <row r="137" spans="1:14" ht="24.75" customHeight="1" x14ac:dyDescent="0.35">
      <c r="A137" s="314" t="s">
        <v>63</v>
      </c>
      <c r="B137" s="315"/>
      <c r="C137" s="58">
        <v>1</v>
      </c>
      <c r="D137" s="62" t="s">
        <v>64</v>
      </c>
      <c r="E137" s="61">
        <v>50</v>
      </c>
      <c r="F137" s="59">
        <v>12</v>
      </c>
      <c r="G137" s="50">
        <f t="shared" ref="G137:G146" si="25">(C137*E137)*F137</f>
        <v>600</v>
      </c>
      <c r="H137" s="61">
        <v>300</v>
      </c>
      <c r="I137" s="61">
        <v>300</v>
      </c>
      <c r="J137" s="61">
        <v>0</v>
      </c>
      <c r="K137" s="61">
        <v>0</v>
      </c>
      <c r="L137" s="28">
        <f t="shared" si="23"/>
        <v>600</v>
      </c>
      <c r="M137" s="289" t="str">
        <f t="shared" si="24"/>
        <v xml:space="preserve"> </v>
      </c>
      <c r="N137" s="290"/>
    </row>
    <row r="138" spans="1:14" x14ac:dyDescent="0.35">
      <c r="A138" s="314" t="s">
        <v>65</v>
      </c>
      <c r="B138" s="315"/>
      <c r="C138" s="58">
        <v>500</v>
      </c>
      <c r="D138" s="58" t="s">
        <v>66</v>
      </c>
      <c r="E138" s="61">
        <v>0.05</v>
      </c>
      <c r="F138" s="59">
        <v>12</v>
      </c>
      <c r="G138" s="50">
        <f t="shared" si="25"/>
        <v>300</v>
      </c>
      <c r="H138" s="61">
        <v>150</v>
      </c>
      <c r="I138" s="61">
        <v>150</v>
      </c>
      <c r="J138" s="61">
        <v>0</v>
      </c>
      <c r="K138" s="61">
        <v>0</v>
      </c>
      <c r="L138" s="28">
        <f t="shared" si="23"/>
        <v>300</v>
      </c>
      <c r="M138" s="289" t="str">
        <f t="shared" si="24"/>
        <v xml:space="preserve"> </v>
      </c>
      <c r="N138" s="290"/>
    </row>
    <row r="139" spans="1:14" x14ac:dyDescent="0.35">
      <c r="A139" s="314" t="s">
        <v>67</v>
      </c>
      <c r="B139" s="315"/>
      <c r="C139" s="58">
        <v>1000</v>
      </c>
      <c r="D139" s="58" t="s">
        <v>68</v>
      </c>
      <c r="E139" s="61">
        <v>0.5</v>
      </c>
      <c r="F139" s="59">
        <v>4</v>
      </c>
      <c r="G139" s="50">
        <f t="shared" si="25"/>
        <v>2000</v>
      </c>
      <c r="H139" s="61">
        <v>1000</v>
      </c>
      <c r="I139" s="61">
        <v>1000</v>
      </c>
      <c r="J139" s="61">
        <v>0</v>
      </c>
      <c r="K139" s="61">
        <v>0</v>
      </c>
      <c r="L139" s="28">
        <f t="shared" si="23"/>
        <v>2000</v>
      </c>
      <c r="M139" s="289" t="str">
        <f t="shared" si="24"/>
        <v xml:space="preserve"> </v>
      </c>
      <c r="N139" s="290"/>
    </row>
    <row r="140" spans="1:14" x14ac:dyDescent="0.35">
      <c r="A140" s="314"/>
      <c r="B140" s="315"/>
      <c r="C140" s="58"/>
      <c r="D140" s="58"/>
      <c r="E140" s="61"/>
      <c r="F140" s="59"/>
      <c r="G140" s="50">
        <f t="shared" si="25"/>
        <v>0</v>
      </c>
      <c r="H140" s="61">
        <v>0</v>
      </c>
      <c r="I140" s="61">
        <v>0</v>
      </c>
      <c r="J140" s="61">
        <v>0</v>
      </c>
      <c r="K140" s="61">
        <v>0</v>
      </c>
      <c r="L140" s="28">
        <f t="shared" si="23"/>
        <v>0</v>
      </c>
      <c r="M140" s="289" t="str">
        <f t="shared" si="24"/>
        <v xml:space="preserve"> </v>
      </c>
      <c r="N140" s="290"/>
    </row>
    <row r="141" spans="1:14" x14ac:dyDescent="0.35">
      <c r="A141" s="314"/>
      <c r="B141" s="315"/>
      <c r="C141" s="58"/>
      <c r="D141" s="58"/>
      <c r="E141" s="61"/>
      <c r="F141" s="59"/>
      <c r="G141" s="50">
        <f t="shared" si="25"/>
        <v>0</v>
      </c>
      <c r="H141" s="61">
        <v>0</v>
      </c>
      <c r="I141" s="61">
        <v>0</v>
      </c>
      <c r="J141" s="61">
        <v>0</v>
      </c>
      <c r="K141" s="61">
        <v>0</v>
      </c>
      <c r="L141" s="28">
        <f t="shared" si="23"/>
        <v>0</v>
      </c>
      <c r="M141" s="289" t="str">
        <f t="shared" si="24"/>
        <v xml:space="preserve"> </v>
      </c>
      <c r="N141" s="290"/>
    </row>
    <row r="142" spans="1:14" x14ac:dyDescent="0.35">
      <c r="A142" s="314"/>
      <c r="B142" s="315"/>
      <c r="C142" s="58"/>
      <c r="D142" s="58"/>
      <c r="E142" s="61"/>
      <c r="F142" s="59"/>
      <c r="G142" s="50">
        <f t="shared" si="25"/>
        <v>0</v>
      </c>
      <c r="H142" s="61">
        <v>0</v>
      </c>
      <c r="I142" s="61">
        <v>0</v>
      </c>
      <c r="J142" s="61">
        <v>0</v>
      </c>
      <c r="K142" s="61">
        <v>0</v>
      </c>
      <c r="L142" s="28">
        <f t="shared" si="23"/>
        <v>0</v>
      </c>
      <c r="M142" s="289" t="str">
        <f t="shared" si="24"/>
        <v xml:space="preserve"> </v>
      </c>
      <c r="N142" s="290"/>
    </row>
    <row r="143" spans="1:14" x14ac:dyDescent="0.35">
      <c r="A143" s="314"/>
      <c r="B143" s="315"/>
      <c r="C143" s="58"/>
      <c r="D143" s="58"/>
      <c r="E143" s="61"/>
      <c r="F143" s="59"/>
      <c r="G143" s="50">
        <f t="shared" si="25"/>
        <v>0</v>
      </c>
      <c r="H143" s="61">
        <v>0</v>
      </c>
      <c r="I143" s="61">
        <v>0</v>
      </c>
      <c r="J143" s="61">
        <v>0</v>
      </c>
      <c r="K143" s="61">
        <v>0</v>
      </c>
      <c r="L143" s="28">
        <f t="shared" si="23"/>
        <v>0</v>
      </c>
      <c r="M143" s="289" t="str">
        <f t="shared" si="24"/>
        <v xml:space="preserve"> </v>
      </c>
      <c r="N143" s="290"/>
    </row>
    <row r="144" spans="1:14" x14ac:dyDescent="0.35">
      <c r="A144" s="314"/>
      <c r="B144" s="315"/>
      <c r="C144" s="58"/>
      <c r="D144" s="58"/>
      <c r="E144" s="61"/>
      <c r="F144" s="59"/>
      <c r="G144" s="50">
        <f t="shared" si="25"/>
        <v>0</v>
      </c>
      <c r="H144" s="61">
        <v>0</v>
      </c>
      <c r="I144" s="61">
        <v>0</v>
      </c>
      <c r="J144" s="61">
        <v>0</v>
      </c>
      <c r="K144" s="61">
        <v>0</v>
      </c>
      <c r="L144" s="28">
        <f t="shared" si="23"/>
        <v>0</v>
      </c>
      <c r="M144" s="289" t="str">
        <f t="shared" si="24"/>
        <v xml:space="preserve"> </v>
      </c>
      <c r="N144" s="290"/>
    </row>
    <row r="145" spans="1:14" x14ac:dyDescent="0.35">
      <c r="A145" s="314"/>
      <c r="B145" s="315"/>
      <c r="C145" s="58"/>
      <c r="D145" s="58"/>
      <c r="E145" s="61"/>
      <c r="F145" s="59"/>
      <c r="G145" s="50">
        <f t="shared" si="25"/>
        <v>0</v>
      </c>
      <c r="H145" s="61">
        <v>0</v>
      </c>
      <c r="I145" s="61">
        <v>0</v>
      </c>
      <c r="J145" s="61">
        <v>0</v>
      </c>
      <c r="K145" s="61">
        <v>0</v>
      </c>
      <c r="L145" s="28">
        <f t="shared" si="23"/>
        <v>0</v>
      </c>
      <c r="M145" s="289" t="str">
        <f t="shared" si="24"/>
        <v xml:space="preserve"> </v>
      </c>
      <c r="N145" s="290"/>
    </row>
    <row r="146" spans="1:14" x14ac:dyDescent="0.35">
      <c r="A146" s="314"/>
      <c r="B146" s="315"/>
      <c r="C146" s="58"/>
      <c r="D146" s="58"/>
      <c r="E146" s="61"/>
      <c r="F146" s="59"/>
      <c r="G146" s="50">
        <f t="shared" si="25"/>
        <v>0</v>
      </c>
      <c r="H146" s="61">
        <v>0</v>
      </c>
      <c r="I146" s="61">
        <v>0</v>
      </c>
      <c r="J146" s="61">
        <v>0</v>
      </c>
      <c r="K146" s="61">
        <v>0</v>
      </c>
      <c r="L146" s="28">
        <f t="shared" si="23"/>
        <v>0</v>
      </c>
      <c r="M146" s="289" t="str">
        <f t="shared" si="24"/>
        <v xml:space="preserve"> </v>
      </c>
      <c r="N146" s="290"/>
    </row>
    <row r="147" spans="1:14" ht="15" thickBot="1" x14ac:dyDescent="0.4">
      <c r="A147" s="250" t="s">
        <v>25</v>
      </c>
      <c r="B147" s="251"/>
      <c r="C147" s="251"/>
      <c r="D147" s="251"/>
      <c r="E147" s="251"/>
      <c r="F147" s="252"/>
      <c r="G147" s="26">
        <f>SUM(G136:G146)</f>
        <v>17900</v>
      </c>
      <c r="H147" s="26">
        <f t="shared" ref="H147:K147" si="26">SUM(H136:H146)</f>
        <v>7450</v>
      </c>
      <c r="I147" s="26">
        <f t="shared" si="26"/>
        <v>7450</v>
      </c>
      <c r="J147" s="26">
        <f t="shared" si="26"/>
        <v>3000</v>
      </c>
      <c r="K147" s="26">
        <f t="shared" si="26"/>
        <v>0</v>
      </c>
      <c r="L147" s="63">
        <f>SUM(L136:L146)</f>
        <v>17900</v>
      </c>
      <c r="M147" s="289"/>
      <c r="N147" s="290"/>
    </row>
    <row r="148" spans="1:14" ht="15" thickBot="1" x14ac:dyDescent="0.4">
      <c r="A148" s="231" t="s">
        <v>26</v>
      </c>
      <c r="B148" s="232"/>
      <c r="C148" s="232"/>
      <c r="D148" s="232"/>
      <c r="E148" s="232"/>
      <c r="F148" s="232"/>
      <c r="G148" s="232"/>
      <c r="H148" s="232"/>
      <c r="I148" s="232"/>
      <c r="J148" s="232"/>
      <c r="K148" s="232"/>
      <c r="L148" s="233"/>
      <c r="M148" s="289"/>
      <c r="N148" s="290"/>
    </row>
    <row r="149" spans="1:14" x14ac:dyDescent="0.35">
      <c r="A149" s="305" t="s">
        <v>69</v>
      </c>
      <c r="B149" s="306"/>
      <c r="C149" s="306"/>
      <c r="D149" s="306"/>
      <c r="E149" s="306"/>
      <c r="F149" s="306"/>
      <c r="G149" s="306"/>
      <c r="H149" s="306"/>
      <c r="I149" s="306"/>
      <c r="J149" s="306"/>
      <c r="K149" s="306"/>
      <c r="L149" s="307"/>
      <c r="M149" s="289"/>
      <c r="N149" s="290"/>
    </row>
    <row r="150" spans="1:14" x14ac:dyDescent="0.35">
      <c r="A150" s="308"/>
      <c r="B150" s="309"/>
      <c r="C150" s="309"/>
      <c r="D150" s="309"/>
      <c r="E150" s="309"/>
      <c r="F150" s="309"/>
      <c r="G150" s="309"/>
      <c r="H150" s="309"/>
      <c r="I150" s="309"/>
      <c r="J150" s="309"/>
      <c r="K150" s="309"/>
      <c r="L150" s="310"/>
      <c r="M150" s="289"/>
      <c r="N150" s="290"/>
    </row>
    <row r="151" spans="1:14" x14ac:dyDescent="0.35">
      <c r="A151" s="308"/>
      <c r="B151" s="309"/>
      <c r="C151" s="309"/>
      <c r="D151" s="309"/>
      <c r="E151" s="309"/>
      <c r="F151" s="309"/>
      <c r="G151" s="309"/>
      <c r="H151" s="309"/>
      <c r="I151" s="309"/>
      <c r="J151" s="309"/>
      <c r="K151" s="309"/>
      <c r="L151" s="310"/>
      <c r="M151" s="289"/>
      <c r="N151" s="290"/>
    </row>
    <row r="152" spans="1:14" x14ac:dyDescent="0.35">
      <c r="A152" s="308"/>
      <c r="B152" s="309"/>
      <c r="C152" s="309"/>
      <c r="D152" s="309"/>
      <c r="E152" s="309"/>
      <c r="F152" s="309"/>
      <c r="G152" s="309"/>
      <c r="H152" s="309"/>
      <c r="I152" s="309"/>
      <c r="J152" s="309"/>
      <c r="K152" s="309"/>
      <c r="L152" s="310"/>
      <c r="M152" s="289"/>
      <c r="N152" s="290"/>
    </row>
    <row r="153" spans="1:14" x14ac:dyDescent="0.35">
      <c r="A153" s="308"/>
      <c r="B153" s="309"/>
      <c r="C153" s="309"/>
      <c r="D153" s="309"/>
      <c r="E153" s="309"/>
      <c r="F153" s="309"/>
      <c r="G153" s="309"/>
      <c r="H153" s="309"/>
      <c r="I153" s="309"/>
      <c r="J153" s="309"/>
      <c r="K153" s="309"/>
      <c r="L153" s="310"/>
      <c r="M153" s="289"/>
      <c r="N153" s="290"/>
    </row>
    <row r="154" spans="1:14" ht="15" thickBot="1" x14ac:dyDescent="0.4">
      <c r="A154" s="311"/>
      <c r="B154" s="312"/>
      <c r="C154" s="312"/>
      <c r="D154" s="312"/>
      <c r="E154" s="312"/>
      <c r="F154" s="312"/>
      <c r="G154" s="312"/>
      <c r="H154" s="312"/>
      <c r="I154" s="312"/>
      <c r="J154" s="312"/>
      <c r="K154" s="312"/>
      <c r="L154" s="313"/>
      <c r="M154" s="289"/>
      <c r="N154" s="290"/>
    </row>
    <row r="155" spans="1:14" x14ac:dyDescent="0.35">
      <c r="A155" s="300" t="s">
        <v>70</v>
      </c>
      <c r="B155" s="301"/>
      <c r="C155" s="301"/>
      <c r="D155" s="301"/>
      <c r="E155" s="301"/>
      <c r="F155" s="301"/>
      <c r="G155" s="301"/>
      <c r="H155" s="301"/>
      <c r="I155" s="301"/>
      <c r="J155" s="301"/>
      <c r="K155" s="301"/>
      <c r="L155" s="302"/>
      <c r="M155" s="289"/>
      <c r="N155" s="290"/>
    </row>
    <row r="156" spans="1:14" ht="14.5" customHeight="1" x14ac:dyDescent="0.35">
      <c r="A156" s="303" t="s">
        <v>71</v>
      </c>
      <c r="B156" s="304"/>
      <c r="C156" s="304"/>
      <c r="D156" s="304"/>
      <c r="E156" s="107" t="s">
        <v>27</v>
      </c>
      <c r="F156" s="107" t="s">
        <v>72</v>
      </c>
      <c r="G156" s="8" t="s">
        <v>107</v>
      </c>
      <c r="H156" s="6" t="s">
        <v>17</v>
      </c>
      <c r="I156" s="6" t="s">
        <v>18</v>
      </c>
      <c r="J156" s="6" t="s">
        <v>19</v>
      </c>
      <c r="K156" s="6" t="s">
        <v>20</v>
      </c>
      <c r="L156" s="9" t="s">
        <v>16</v>
      </c>
      <c r="M156" s="289"/>
      <c r="N156" s="290"/>
    </row>
    <row r="157" spans="1:14" x14ac:dyDescent="0.35">
      <c r="A157" s="243" t="s">
        <v>73</v>
      </c>
      <c r="B157" s="244"/>
      <c r="C157" s="244"/>
      <c r="D157" s="244"/>
      <c r="E157" s="110"/>
      <c r="F157" s="109"/>
      <c r="G157" s="26">
        <f>E157*F157</f>
        <v>0</v>
      </c>
      <c r="H157" s="105"/>
      <c r="I157" s="105"/>
      <c r="J157" s="105"/>
      <c r="K157" s="105"/>
      <c r="L157" s="28">
        <f>H157*E157</f>
        <v>0</v>
      </c>
      <c r="M157" s="289"/>
      <c r="N157" s="290"/>
    </row>
    <row r="158" spans="1:14" x14ac:dyDescent="0.35">
      <c r="A158" s="245" t="s">
        <v>25</v>
      </c>
      <c r="B158" s="246"/>
      <c r="C158" s="246"/>
      <c r="D158" s="246"/>
      <c r="E158" s="247"/>
      <c r="F158" s="247"/>
      <c r="G158" s="246"/>
      <c r="H158" s="246"/>
      <c r="I158" s="246"/>
      <c r="J158" s="246"/>
      <c r="K158" s="246"/>
      <c r="L158" s="86">
        <f>L157</f>
        <v>0</v>
      </c>
      <c r="M158" s="289"/>
      <c r="N158" s="290"/>
    </row>
    <row r="159" spans="1:14" ht="15" thickBot="1" x14ac:dyDescent="0.4">
      <c r="A159" s="231" t="s">
        <v>26</v>
      </c>
      <c r="B159" s="232"/>
      <c r="C159" s="232"/>
      <c r="D159" s="232"/>
      <c r="E159" s="232"/>
      <c r="F159" s="232"/>
      <c r="G159" s="232"/>
      <c r="H159" s="232"/>
      <c r="I159" s="232"/>
      <c r="J159" s="232"/>
      <c r="K159" s="232"/>
      <c r="L159" s="233"/>
      <c r="M159" s="289"/>
      <c r="N159" s="290"/>
    </row>
    <row r="160" spans="1:14" ht="14.5" customHeight="1" x14ac:dyDescent="0.35">
      <c r="A160" s="291"/>
      <c r="B160" s="292"/>
      <c r="C160" s="292"/>
      <c r="D160" s="292"/>
      <c r="E160" s="292"/>
      <c r="F160" s="292"/>
      <c r="G160" s="292"/>
      <c r="H160" s="292"/>
      <c r="I160" s="292"/>
      <c r="J160" s="292"/>
      <c r="K160" s="292"/>
      <c r="L160" s="293"/>
      <c r="M160" s="289"/>
      <c r="N160" s="290"/>
    </row>
    <row r="161" spans="1:14" ht="14.5" customHeight="1" x14ac:dyDescent="0.35">
      <c r="A161" s="294"/>
      <c r="B161" s="295"/>
      <c r="C161" s="295"/>
      <c r="D161" s="295"/>
      <c r="E161" s="295"/>
      <c r="F161" s="295"/>
      <c r="G161" s="295"/>
      <c r="H161" s="295"/>
      <c r="I161" s="295"/>
      <c r="J161" s="295"/>
      <c r="K161" s="295"/>
      <c r="L161" s="296"/>
      <c r="M161" s="289"/>
      <c r="N161" s="290"/>
    </row>
    <row r="162" spans="1:14" ht="14.5" customHeight="1" x14ac:dyDescent="0.35">
      <c r="A162" s="294"/>
      <c r="B162" s="295"/>
      <c r="C162" s="295"/>
      <c r="D162" s="295"/>
      <c r="E162" s="295"/>
      <c r="F162" s="295"/>
      <c r="G162" s="295"/>
      <c r="H162" s="295"/>
      <c r="I162" s="295"/>
      <c r="J162" s="295"/>
      <c r="K162" s="295"/>
      <c r="L162" s="296"/>
      <c r="M162" s="289"/>
      <c r="N162" s="290"/>
    </row>
    <row r="163" spans="1:14" ht="14.5" customHeight="1" x14ac:dyDescent="0.35">
      <c r="A163" s="294"/>
      <c r="B163" s="295"/>
      <c r="C163" s="295"/>
      <c r="D163" s="295"/>
      <c r="E163" s="295"/>
      <c r="F163" s="295"/>
      <c r="G163" s="295"/>
      <c r="H163" s="295"/>
      <c r="I163" s="295"/>
      <c r="J163" s="295"/>
      <c r="K163" s="295"/>
      <c r="L163" s="296"/>
      <c r="M163" s="289"/>
      <c r="N163" s="290"/>
    </row>
    <row r="164" spans="1:14" ht="14.5" customHeight="1" x14ac:dyDescent="0.35">
      <c r="A164" s="294"/>
      <c r="B164" s="295"/>
      <c r="C164" s="295"/>
      <c r="D164" s="295"/>
      <c r="E164" s="295"/>
      <c r="F164" s="295"/>
      <c r="G164" s="295"/>
      <c r="H164" s="295"/>
      <c r="I164" s="295"/>
      <c r="J164" s="295"/>
      <c r="K164" s="295"/>
      <c r="L164" s="296"/>
      <c r="M164" s="289"/>
      <c r="N164" s="290"/>
    </row>
    <row r="165" spans="1:14" ht="15" customHeight="1" thickBot="1" x14ac:dyDescent="0.4">
      <c r="A165" s="297"/>
      <c r="B165" s="298"/>
      <c r="C165" s="298"/>
      <c r="D165" s="298"/>
      <c r="E165" s="298"/>
      <c r="F165" s="298"/>
      <c r="G165" s="298"/>
      <c r="H165" s="298"/>
      <c r="I165" s="298"/>
      <c r="J165" s="298"/>
      <c r="K165" s="298"/>
      <c r="L165" s="299"/>
      <c r="M165" s="289"/>
      <c r="N165" s="290"/>
    </row>
    <row r="166" spans="1:14" x14ac:dyDescent="0.35">
      <c r="M166" s="289"/>
      <c r="N166" s="290"/>
    </row>
    <row r="167" spans="1:14" x14ac:dyDescent="0.35">
      <c r="M167" s="289"/>
      <c r="N167" s="290"/>
    </row>
    <row r="168" spans="1:14" x14ac:dyDescent="0.35">
      <c r="M168" s="289"/>
      <c r="N168" s="290"/>
    </row>
    <row r="169" spans="1:14" x14ac:dyDescent="0.35">
      <c r="M169" s="289"/>
      <c r="N169" s="290"/>
    </row>
    <row r="170" spans="1:14" x14ac:dyDescent="0.35">
      <c r="M170" s="289"/>
      <c r="N170" s="290"/>
    </row>
    <row r="171" spans="1:14" x14ac:dyDescent="0.35">
      <c r="M171" s="289"/>
      <c r="N171" s="290"/>
    </row>
    <row r="172" spans="1:14" x14ac:dyDescent="0.35">
      <c r="M172" s="289"/>
      <c r="N172" s="290"/>
    </row>
    <row r="173" spans="1:14" x14ac:dyDescent="0.35">
      <c r="M173" s="289"/>
      <c r="N173" s="290"/>
    </row>
    <row r="174" spans="1:14" x14ac:dyDescent="0.35">
      <c r="M174" s="289"/>
      <c r="N174" s="290"/>
    </row>
    <row r="175" spans="1:14" x14ac:dyDescent="0.35">
      <c r="M175" s="289"/>
      <c r="N175" s="290"/>
    </row>
    <row r="176" spans="1:14" x14ac:dyDescent="0.35">
      <c r="M176" s="289"/>
      <c r="N176" s="290"/>
    </row>
    <row r="177" spans="13:14" x14ac:dyDescent="0.35">
      <c r="M177" s="289"/>
      <c r="N177" s="290"/>
    </row>
    <row r="178" spans="13:14" x14ac:dyDescent="0.35">
      <c r="M178" s="289"/>
      <c r="N178" s="290"/>
    </row>
    <row r="179" spans="13:14" x14ac:dyDescent="0.35">
      <c r="M179" s="289"/>
      <c r="N179" s="290"/>
    </row>
    <row r="180" spans="13:14" x14ac:dyDescent="0.35">
      <c r="M180" s="289"/>
      <c r="N180" s="290"/>
    </row>
    <row r="181" spans="13:14" x14ac:dyDescent="0.35">
      <c r="M181" s="289"/>
      <c r="N181" s="290"/>
    </row>
    <row r="182" spans="13:14" x14ac:dyDescent="0.35">
      <c r="M182" s="289"/>
      <c r="N182" s="290"/>
    </row>
    <row r="183" spans="13:14" x14ac:dyDescent="0.35">
      <c r="M183" s="289"/>
      <c r="N183" s="290"/>
    </row>
    <row r="184" spans="13:14" x14ac:dyDescent="0.35">
      <c r="M184" s="289"/>
      <c r="N184" s="290"/>
    </row>
    <row r="185" spans="13:14" x14ac:dyDescent="0.35">
      <c r="M185" s="289"/>
      <c r="N185" s="290"/>
    </row>
    <row r="186" spans="13:14" x14ac:dyDescent="0.35">
      <c r="M186" s="289"/>
      <c r="N186" s="290"/>
    </row>
    <row r="187" spans="13:14" x14ac:dyDescent="0.35">
      <c r="M187" s="289"/>
      <c r="N187" s="290"/>
    </row>
    <row r="188" spans="13:14" x14ac:dyDescent="0.35">
      <c r="M188" s="289"/>
      <c r="N188" s="290"/>
    </row>
    <row r="189" spans="13:14" x14ac:dyDescent="0.35">
      <c r="M189" s="289"/>
      <c r="N189" s="290"/>
    </row>
    <row r="190" spans="13:14" x14ac:dyDescent="0.35">
      <c r="M190" s="289"/>
      <c r="N190" s="290"/>
    </row>
    <row r="191" spans="13:14" x14ac:dyDescent="0.35">
      <c r="M191" s="289"/>
      <c r="N191" s="290"/>
    </row>
    <row r="192" spans="13:14" x14ac:dyDescent="0.35">
      <c r="M192" s="289"/>
      <c r="N192" s="290"/>
    </row>
    <row r="193" spans="13:14" x14ac:dyDescent="0.35">
      <c r="M193" s="289"/>
      <c r="N193" s="290"/>
    </row>
    <row r="194" spans="13:14" x14ac:dyDescent="0.35">
      <c r="M194" s="289"/>
      <c r="N194" s="290"/>
    </row>
    <row r="195" spans="13:14" x14ac:dyDescent="0.35">
      <c r="M195" s="289"/>
      <c r="N195" s="290"/>
    </row>
    <row r="196" spans="13:14" x14ac:dyDescent="0.35">
      <c r="M196" s="289"/>
      <c r="N196" s="290"/>
    </row>
    <row r="197" spans="13:14" x14ac:dyDescent="0.35">
      <c r="M197" s="289"/>
      <c r="N197" s="290"/>
    </row>
    <row r="198" spans="13:14" x14ac:dyDescent="0.35">
      <c r="M198" s="289"/>
      <c r="N198" s="290"/>
    </row>
    <row r="199" spans="13:14" x14ac:dyDescent="0.35">
      <c r="M199" s="289"/>
      <c r="N199" s="290"/>
    </row>
    <row r="200" spans="13:14" x14ac:dyDescent="0.35">
      <c r="M200" s="289"/>
      <c r="N200" s="290"/>
    </row>
    <row r="201" spans="13:14" x14ac:dyDescent="0.35">
      <c r="M201" s="289"/>
      <c r="N201" s="290"/>
    </row>
    <row r="202" spans="13:14" x14ac:dyDescent="0.35">
      <c r="M202" s="289"/>
      <c r="N202" s="290"/>
    </row>
    <row r="203" spans="13:14" x14ac:dyDescent="0.35">
      <c r="M203" s="289"/>
      <c r="N203" s="290"/>
    </row>
    <row r="204" spans="13:14" x14ac:dyDescent="0.35">
      <c r="M204" s="289"/>
      <c r="N204" s="290"/>
    </row>
    <row r="205" spans="13:14" x14ac:dyDescent="0.35">
      <c r="M205" s="289"/>
      <c r="N205" s="290"/>
    </row>
    <row r="206" spans="13:14" x14ac:dyDescent="0.35">
      <c r="M206" s="289"/>
      <c r="N206" s="290"/>
    </row>
    <row r="207" spans="13:14" x14ac:dyDescent="0.35">
      <c r="M207" s="289"/>
      <c r="N207" s="290"/>
    </row>
    <row r="208" spans="13:14" x14ac:dyDescent="0.35">
      <c r="M208" s="289"/>
      <c r="N208" s="290"/>
    </row>
    <row r="209" spans="13:14" x14ac:dyDescent="0.35">
      <c r="M209" s="289"/>
      <c r="N209" s="290"/>
    </row>
    <row r="210" spans="13:14" x14ac:dyDescent="0.35">
      <c r="M210" s="289"/>
      <c r="N210" s="290"/>
    </row>
    <row r="211" spans="13:14" x14ac:dyDescent="0.35">
      <c r="M211" s="289"/>
      <c r="N211" s="290"/>
    </row>
    <row r="212" spans="13:14" x14ac:dyDescent="0.35">
      <c r="M212" s="289"/>
      <c r="N212" s="290"/>
    </row>
    <row r="213" spans="13:14" x14ac:dyDescent="0.35">
      <c r="M213" s="289"/>
      <c r="N213" s="290"/>
    </row>
    <row r="214" spans="13:14" x14ac:dyDescent="0.35">
      <c r="M214" s="289"/>
      <c r="N214" s="290"/>
    </row>
    <row r="215" spans="13:14" x14ac:dyDescent="0.35">
      <c r="M215" s="289"/>
      <c r="N215" s="290"/>
    </row>
    <row r="216" spans="13:14" x14ac:dyDescent="0.35">
      <c r="M216" s="289"/>
      <c r="N216" s="290"/>
    </row>
    <row r="217" spans="13:14" x14ac:dyDescent="0.35">
      <c r="M217" s="289"/>
      <c r="N217" s="290"/>
    </row>
    <row r="218" spans="13:14" x14ac:dyDescent="0.35">
      <c r="M218" s="289"/>
      <c r="N218" s="290"/>
    </row>
    <row r="219" spans="13:14" x14ac:dyDescent="0.35">
      <c r="M219" s="289"/>
      <c r="N219" s="290"/>
    </row>
    <row r="220" spans="13:14" x14ac:dyDescent="0.35">
      <c r="M220" s="289"/>
      <c r="N220" s="290"/>
    </row>
    <row r="221" spans="13:14" x14ac:dyDescent="0.35">
      <c r="M221" s="289"/>
      <c r="N221" s="290"/>
    </row>
    <row r="222" spans="13:14" x14ac:dyDescent="0.35">
      <c r="M222" s="289"/>
      <c r="N222" s="290"/>
    </row>
    <row r="223" spans="13:14" x14ac:dyDescent="0.35">
      <c r="M223" s="289"/>
      <c r="N223" s="290"/>
    </row>
    <row r="224" spans="13:14" x14ac:dyDescent="0.35">
      <c r="M224" s="289"/>
      <c r="N224" s="290"/>
    </row>
    <row r="225" spans="13:14" x14ac:dyDescent="0.35">
      <c r="M225" s="289"/>
      <c r="N225" s="290"/>
    </row>
    <row r="226" spans="13:14" x14ac:dyDescent="0.35">
      <c r="M226" s="289"/>
      <c r="N226" s="290"/>
    </row>
    <row r="227" spans="13:14" x14ac:dyDescent="0.35">
      <c r="M227" s="289"/>
      <c r="N227" s="290"/>
    </row>
    <row r="228" spans="13:14" x14ac:dyDescent="0.35">
      <c r="M228" s="289"/>
      <c r="N228" s="290"/>
    </row>
    <row r="229" spans="13:14" x14ac:dyDescent="0.35">
      <c r="M229" s="289"/>
      <c r="N229" s="290"/>
    </row>
    <row r="230" spans="13:14" x14ac:dyDescent="0.35">
      <c r="M230" s="289"/>
      <c r="N230" s="290"/>
    </row>
    <row r="231" spans="13:14" x14ac:dyDescent="0.35">
      <c r="M231" s="289"/>
      <c r="N231" s="290"/>
    </row>
    <row r="232" spans="13:14" x14ac:dyDescent="0.35">
      <c r="M232" s="289"/>
      <c r="N232" s="290"/>
    </row>
    <row r="233" spans="13:14" x14ac:dyDescent="0.35">
      <c r="M233" s="289"/>
      <c r="N233" s="290"/>
    </row>
    <row r="234" spans="13:14" x14ac:dyDescent="0.35">
      <c r="M234" s="289"/>
      <c r="N234" s="290"/>
    </row>
    <row r="235" spans="13:14" x14ac:dyDescent="0.35">
      <c r="M235" s="289"/>
      <c r="N235" s="290"/>
    </row>
    <row r="236" spans="13:14" x14ac:dyDescent="0.35">
      <c r="M236" s="289"/>
      <c r="N236" s="290"/>
    </row>
    <row r="237" spans="13:14" x14ac:dyDescent="0.35">
      <c r="M237" s="289"/>
      <c r="N237" s="290"/>
    </row>
    <row r="238" spans="13:14" x14ac:dyDescent="0.35">
      <c r="M238" s="289"/>
      <c r="N238" s="290"/>
    </row>
    <row r="239" spans="13:14" x14ac:dyDescent="0.35">
      <c r="M239" s="289"/>
      <c r="N239" s="290"/>
    </row>
    <row r="240" spans="13:14" x14ac:dyDescent="0.35">
      <c r="M240" s="289"/>
      <c r="N240" s="290"/>
    </row>
    <row r="241" spans="13:14" x14ac:dyDescent="0.35">
      <c r="M241" s="289"/>
      <c r="N241" s="290"/>
    </row>
    <row r="242" spans="13:14" x14ac:dyDescent="0.35">
      <c r="M242" s="289"/>
      <c r="N242" s="290"/>
    </row>
    <row r="243" spans="13:14" x14ac:dyDescent="0.35">
      <c r="M243" s="289"/>
      <c r="N243" s="290"/>
    </row>
    <row r="244" spans="13:14" x14ac:dyDescent="0.35">
      <c r="M244" s="289"/>
      <c r="N244" s="290"/>
    </row>
    <row r="245" spans="13:14" x14ac:dyDescent="0.35">
      <c r="M245" s="289"/>
      <c r="N245" s="290"/>
    </row>
    <row r="246" spans="13:14" x14ac:dyDescent="0.35">
      <c r="M246" s="289"/>
      <c r="N246" s="290"/>
    </row>
    <row r="247" spans="13:14" x14ac:dyDescent="0.35">
      <c r="M247" s="289"/>
      <c r="N247" s="290"/>
    </row>
    <row r="248" spans="13:14" x14ac:dyDescent="0.35">
      <c r="M248" s="289"/>
      <c r="N248" s="290"/>
    </row>
    <row r="249" spans="13:14" x14ac:dyDescent="0.35">
      <c r="M249" s="289"/>
      <c r="N249" s="290"/>
    </row>
    <row r="250" spans="13:14" x14ac:dyDescent="0.35">
      <c r="M250" s="289"/>
      <c r="N250" s="290"/>
    </row>
    <row r="251" spans="13:14" x14ac:dyDescent="0.35">
      <c r="M251" s="289"/>
      <c r="N251" s="290"/>
    </row>
    <row r="252" spans="13:14" x14ac:dyDescent="0.35">
      <c r="M252" s="289"/>
      <c r="N252" s="290"/>
    </row>
    <row r="253" spans="13:14" x14ac:dyDescent="0.35">
      <c r="M253" s="289"/>
      <c r="N253" s="290"/>
    </row>
    <row r="254" spans="13:14" x14ac:dyDescent="0.35">
      <c r="M254" s="289"/>
      <c r="N254" s="290"/>
    </row>
    <row r="255" spans="13:14" x14ac:dyDescent="0.35">
      <c r="M255" s="289"/>
      <c r="N255" s="290"/>
    </row>
    <row r="256" spans="13:14" x14ac:dyDescent="0.35">
      <c r="M256" s="289"/>
      <c r="N256" s="290"/>
    </row>
    <row r="257" spans="13:14" x14ac:dyDescent="0.35">
      <c r="M257" s="289"/>
      <c r="N257" s="290"/>
    </row>
    <row r="258" spans="13:14" x14ac:dyDescent="0.35">
      <c r="M258" s="289"/>
      <c r="N258" s="290"/>
    </row>
    <row r="259" spans="13:14" x14ac:dyDescent="0.35">
      <c r="M259" s="289"/>
      <c r="N259" s="290"/>
    </row>
    <row r="260" spans="13:14" x14ac:dyDescent="0.35">
      <c r="M260" s="289"/>
      <c r="N260" s="290"/>
    </row>
    <row r="261" spans="13:14" x14ac:dyDescent="0.35">
      <c r="M261" s="289"/>
      <c r="N261" s="290"/>
    </row>
    <row r="262" spans="13:14" x14ac:dyDescent="0.35">
      <c r="M262" s="289"/>
      <c r="N262" s="290"/>
    </row>
    <row r="263" spans="13:14" x14ac:dyDescent="0.35">
      <c r="M263" s="289"/>
      <c r="N263" s="290"/>
    </row>
    <row r="264" spans="13:14" x14ac:dyDescent="0.35">
      <c r="M264" s="289"/>
      <c r="N264" s="290"/>
    </row>
    <row r="265" spans="13:14" x14ac:dyDescent="0.35">
      <c r="M265" s="289"/>
      <c r="N265" s="290"/>
    </row>
    <row r="266" spans="13:14" x14ac:dyDescent="0.35">
      <c r="M266" s="289"/>
      <c r="N266" s="290"/>
    </row>
    <row r="267" spans="13:14" x14ac:dyDescent="0.35">
      <c r="M267" s="289"/>
      <c r="N267" s="290"/>
    </row>
    <row r="268" spans="13:14" x14ac:dyDescent="0.35">
      <c r="M268" s="289"/>
      <c r="N268" s="290"/>
    </row>
    <row r="269" spans="13:14" x14ac:dyDescent="0.35">
      <c r="M269" s="289"/>
      <c r="N269" s="290"/>
    </row>
    <row r="270" spans="13:14" x14ac:dyDescent="0.35">
      <c r="M270" s="289"/>
      <c r="N270" s="290"/>
    </row>
    <row r="271" spans="13:14" x14ac:dyDescent="0.35">
      <c r="M271" s="289"/>
      <c r="N271" s="290"/>
    </row>
    <row r="272" spans="13:14" x14ac:dyDescent="0.35">
      <c r="M272" s="289"/>
      <c r="N272" s="290"/>
    </row>
    <row r="273" spans="13:14" x14ac:dyDescent="0.35">
      <c r="M273" s="289"/>
      <c r="N273" s="290"/>
    </row>
    <row r="274" spans="13:14" x14ac:dyDescent="0.35">
      <c r="M274" s="289"/>
      <c r="N274" s="290"/>
    </row>
    <row r="275" spans="13:14" x14ac:dyDescent="0.35">
      <c r="M275" s="289"/>
      <c r="N275" s="290"/>
    </row>
    <row r="276" spans="13:14" x14ac:dyDescent="0.35">
      <c r="M276" s="289"/>
      <c r="N276" s="290"/>
    </row>
    <row r="277" spans="13:14" x14ac:dyDescent="0.35">
      <c r="M277" s="289"/>
      <c r="N277" s="290"/>
    </row>
    <row r="278" spans="13:14" x14ac:dyDescent="0.35">
      <c r="M278" s="289"/>
      <c r="N278" s="290"/>
    </row>
    <row r="279" spans="13:14" x14ac:dyDescent="0.35">
      <c r="M279" s="289"/>
      <c r="N279" s="290"/>
    </row>
    <row r="280" spans="13:14" x14ac:dyDescent="0.35">
      <c r="M280" s="289"/>
      <c r="N280" s="290"/>
    </row>
    <row r="281" spans="13:14" x14ac:dyDescent="0.35">
      <c r="M281" s="289"/>
      <c r="N281" s="290"/>
    </row>
    <row r="282" spans="13:14" x14ac:dyDescent="0.35">
      <c r="M282" s="289"/>
      <c r="N282" s="290"/>
    </row>
    <row r="283" spans="13:14" x14ac:dyDescent="0.35">
      <c r="M283" s="289"/>
      <c r="N283" s="290"/>
    </row>
    <row r="284" spans="13:14" x14ac:dyDescent="0.35">
      <c r="M284" s="289"/>
      <c r="N284" s="290"/>
    </row>
    <row r="285" spans="13:14" x14ac:dyDescent="0.35">
      <c r="M285" s="289"/>
      <c r="N285" s="290"/>
    </row>
    <row r="286" spans="13:14" x14ac:dyDescent="0.35">
      <c r="M286" s="289"/>
      <c r="N286" s="290"/>
    </row>
    <row r="287" spans="13:14" x14ac:dyDescent="0.35">
      <c r="M287" s="289"/>
      <c r="N287" s="290"/>
    </row>
    <row r="288" spans="13:14" x14ac:dyDescent="0.35">
      <c r="M288" s="289"/>
      <c r="N288" s="290"/>
    </row>
    <row r="289" spans="13:14" x14ac:dyDescent="0.35">
      <c r="M289" s="289"/>
      <c r="N289" s="290"/>
    </row>
    <row r="290" spans="13:14" x14ac:dyDescent="0.35">
      <c r="M290" s="289"/>
      <c r="N290" s="290"/>
    </row>
    <row r="291" spans="13:14" x14ac:dyDescent="0.35">
      <c r="M291" s="289"/>
      <c r="N291" s="290"/>
    </row>
    <row r="292" spans="13:14" x14ac:dyDescent="0.35">
      <c r="M292" s="289"/>
      <c r="N292" s="290"/>
    </row>
    <row r="293" spans="13:14" x14ac:dyDescent="0.35">
      <c r="M293" s="289"/>
      <c r="N293" s="290"/>
    </row>
    <row r="294" spans="13:14" x14ac:dyDescent="0.35">
      <c r="M294" s="289"/>
      <c r="N294" s="290"/>
    </row>
    <row r="295" spans="13:14" x14ac:dyDescent="0.35">
      <c r="M295" s="289"/>
      <c r="N295" s="290"/>
    </row>
    <row r="296" spans="13:14" x14ac:dyDescent="0.35">
      <c r="M296" s="289"/>
      <c r="N296" s="290"/>
    </row>
    <row r="297" spans="13:14" x14ac:dyDescent="0.35">
      <c r="M297" s="289"/>
      <c r="N297" s="290"/>
    </row>
    <row r="298" spans="13:14" x14ac:dyDescent="0.35">
      <c r="M298" s="289"/>
      <c r="N298" s="290"/>
    </row>
    <row r="299" spans="13:14" x14ac:dyDescent="0.35">
      <c r="M299" s="289"/>
      <c r="N299" s="290"/>
    </row>
    <row r="300" spans="13:14" x14ac:dyDescent="0.35">
      <c r="M300" s="289"/>
      <c r="N300" s="290"/>
    </row>
    <row r="301" spans="13:14" x14ac:dyDescent="0.35">
      <c r="M301" s="289"/>
      <c r="N301" s="290"/>
    </row>
    <row r="302" spans="13:14" x14ac:dyDescent="0.35">
      <c r="M302" s="289"/>
      <c r="N302" s="290"/>
    </row>
    <row r="303" spans="13:14" x14ac:dyDescent="0.35">
      <c r="M303" s="289"/>
      <c r="N303" s="290"/>
    </row>
    <row r="304" spans="13:14" x14ac:dyDescent="0.35">
      <c r="M304" s="289"/>
      <c r="N304" s="290"/>
    </row>
    <row r="305" spans="13:14" x14ac:dyDescent="0.35">
      <c r="M305" s="289"/>
      <c r="N305" s="290"/>
    </row>
    <row r="306" spans="13:14" x14ac:dyDescent="0.35">
      <c r="M306" s="289"/>
      <c r="N306" s="290"/>
    </row>
    <row r="307" spans="13:14" x14ac:dyDescent="0.35">
      <c r="M307" s="289"/>
      <c r="N307" s="290"/>
    </row>
    <row r="308" spans="13:14" x14ac:dyDescent="0.35">
      <c r="M308" s="289"/>
      <c r="N308" s="290"/>
    </row>
    <row r="309" spans="13:14" x14ac:dyDescent="0.35">
      <c r="M309" s="289"/>
      <c r="N309" s="290"/>
    </row>
    <row r="310" spans="13:14" x14ac:dyDescent="0.35">
      <c r="M310" s="289"/>
      <c r="N310" s="290"/>
    </row>
    <row r="311" spans="13:14" x14ac:dyDescent="0.35">
      <c r="M311" s="289"/>
      <c r="N311" s="290"/>
    </row>
    <row r="312" spans="13:14" x14ac:dyDescent="0.35">
      <c r="M312" s="289"/>
      <c r="N312" s="290"/>
    </row>
    <row r="313" spans="13:14" x14ac:dyDescent="0.35">
      <c r="M313" s="289"/>
      <c r="N313" s="290"/>
    </row>
    <row r="314" spans="13:14" x14ac:dyDescent="0.35">
      <c r="M314" s="289"/>
      <c r="N314" s="290"/>
    </row>
    <row r="315" spans="13:14" x14ac:dyDescent="0.35">
      <c r="M315" s="289"/>
      <c r="N315" s="290"/>
    </row>
    <row r="316" spans="13:14" x14ac:dyDescent="0.35">
      <c r="M316" s="289"/>
      <c r="N316" s="290"/>
    </row>
    <row r="317" spans="13:14" x14ac:dyDescent="0.35">
      <c r="M317" s="289"/>
      <c r="N317" s="290"/>
    </row>
    <row r="318" spans="13:14" x14ac:dyDescent="0.35">
      <c r="M318" s="289"/>
      <c r="N318" s="290"/>
    </row>
    <row r="319" spans="13:14" x14ac:dyDescent="0.35">
      <c r="M319" s="289"/>
      <c r="N319" s="290"/>
    </row>
    <row r="320" spans="13:14" x14ac:dyDescent="0.35">
      <c r="M320" s="289"/>
      <c r="N320" s="290"/>
    </row>
    <row r="321" spans="13:14" x14ac:dyDescent="0.35">
      <c r="M321" s="289"/>
      <c r="N321" s="290"/>
    </row>
    <row r="322" spans="13:14" x14ac:dyDescent="0.35">
      <c r="M322" s="289"/>
      <c r="N322" s="290"/>
    </row>
    <row r="323" spans="13:14" x14ac:dyDescent="0.35">
      <c r="M323" s="289"/>
      <c r="N323" s="290"/>
    </row>
    <row r="324" spans="13:14" x14ac:dyDescent="0.35">
      <c r="M324" s="289"/>
      <c r="N324" s="290"/>
    </row>
    <row r="325" spans="13:14" x14ac:dyDescent="0.35">
      <c r="M325" s="289"/>
      <c r="N325" s="290"/>
    </row>
    <row r="326" spans="13:14" x14ac:dyDescent="0.35">
      <c r="M326" s="289"/>
      <c r="N326" s="290"/>
    </row>
    <row r="327" spans="13:14" x14ac:dyDescent="0.35">
      <c r="M327" s="289"/>
      <c r="N327" s="290"/>
    </row>
    <row r="328" spans="13:14" x14ac:dyDescent="0.35">
      <c r="M328" s="289"/>
      <c r="N328" s="290"/>
    </row>
    <row r="329" spans="13:14" x14ac:dyDescent="0.35">
      <c r="M329" s="289"/>
      <c r="N329" s="290"/>
    </row>
    <row r="330" spans="13:14" x14ac:dyDescent="0.35">
      <c r="M330" s="289"/>
      <c r="N330" s="290"/>
    </row>
    <row r="331" spans="13:14" x14ac:dyDescent="0.35">
      <c r="M331" s="289"/>
      <c r="N331" s="290"/>
    </row>
    <row r="332" spans="13:14" x14ac:dyDescent="0.35">
      <c r="M332" s="289"/>
      <c r="N332" s="290"/>
    </row>
    <row r="333" spans="13:14" x14ac:dyDescent="0.35">
      <c r="M333" s="289"/>
      <c r="N333" s="290"/>
    </row>
    <row r="334" spans="13:14" x14ac:dyDescent="0.35">
      <c r="M334" s="289"/>
      <c r="N334" s="290"/>
    </row>
    <row r="335" spans="13:14" x14ac:dyDescent="0.35">
      <c r="M335" s="289"/>
      <c r="N335" s="290"/>
    </row>
    <row r="336" spans="13:14" x14ac:dyDescent="0.35">
      <c r="M336" s="289"/>
      <c r="N336" s="290"/>
    </row>
    <row r="337" spans="13:14" x14ac:dyDescent="0.35">
      <c r="M337" s="289"/>
      <c r="N337" s="290"/>
    </row>
    <row r="338" spans="13:14" x14ac:dyDescent="0.35">
      <c r="M338" s="289"/>
      <c r="N338" s="290"/>
    </row>
    <row r="339" spans="13:14" x14ac:dyDescent="0.35">
      <c r="M339" s="289"/>
      <c r="N339" s="290"/>
    </row>
    <row r="340" spans="13:14" x14ac:dyDescent="0.35">
      <c r="M340" s="289"/>
      <c r="N340" s="290"/>
    </row>
    <row r="341" spans="13:14" x14ac:dyDescent="0.35">
      <c r="M341" s="289"/>
      <c r="N341" s="290"/>
    </row>
    <row r="342" spans="13:14" x14ac:dyDescent="0.35">
      <c r="M342" s="289"/>
      <c r="N342" s="290"/>
    </row>
    <row r="343" spans="13:14" x14ac:dyDescent="0.35">
      <c r="M343" s="289"/>
      <c r="N343" s="290"/>
    </row>
    <row r="344" spans="13:14" x14ac:dyDescent="0.35">
      <c r="M344" s="289"/>
      <c r="N344" s="290"/>
    </row>
    <row r="345" spans="13:14" x14ac:dyDescent="0.35">
      <c r="M345" s="289"/>
      <c r="N345" s="290"/>
    </row>
    <row r="346" spans="13:14" x14ac:dyDescent="0.35">
      <c r="M346" s="289"/>
      <c r="N346" s="290"/>
    </row>
    <row r="347" spans="13:14" x14ac:dyDescent="0.35">
      <c r="M347" s="289"/>
      <c r="N347" s="290"/>
    </row>
    <row r="348" spans="13:14" x14ac:dyDescent="0.35">
      <c r="M348" s="289"/>
      <c r="N348" s="290"/>
    </row>
    <row r="349" spans="13:14" x14ac:dyDescent="0.35">
      <c r="M349" s="289"/>
      <c r="N349" s="290"/>
    </row>
    <row r="350" spans="13:14" x14ac:dyDescent="0.35">
      <c r="M350" s="289"/>
      <c r="N350" s="290"/>
    </row>
    <row r="351" spans="13:14" x14ac:dyDescent="0.35">
      <c r="M351" s="289"/>
      <c r="N351" s="290"/>
    </row>
    <row r="352" spans="13:14" x14ac:dyDescent="0.35">
      <c r="M352" s="289"/>
      <c r="N352" s="290"/>
    </row>
    <row r="353" spans="13:14" x14ac:dyDescent="0.35">
      <c r="M353" s="289"/>
      <c r="N353" s="290"/>
    </row>
    <row r="354" spans="13:14" x14ac:dyDescent="0.35">
      <c r="M354" s="289"/>
      <c r="N354" s="290"/>
    </row>
    <row r="355" spans="13:14" x14ac:dyDescent="0.35">
      <c r="M355" s="289"/>
      <c r="N355" s="290"/>
    </row>
    <row r="356" spans="13:14" x14ac:dyDescent="0.35">
      <c r="M356" s="289"/>
      <c r="N356" s="290"/>
    </row>
    <row r="357" spans="13:14" x14ac:dyDescent="0.35">
      <c r="M357" s="289"/>
      <c r="N357" s="290"/>
    </row>
    <row r="358" spans="13:14" x14ac:dyDescent="0.35">
      <c r="M358" s="289"/>
      <c r="N358" s="290"/>
    </row>
    <row r="359" spans="13:14" x14ac:dyDescent="0.35">
      <c r="M359" s="289"/>
      <c r="N359" s="290"/>
    </row>
    <row r="360" spans="13:14" x14ac:dyDescent="0.35">
      <c r="M360" s="289"/>
      <c r="N360" s="290"/>
    </row>
    <row r="361" spans="13:14" x14ac:dyDescent="0.35">
      <c r="M361" s="289"/>
      <c r="N361" s="290"/>
    </row>
    <row r="362" spans="13:14" x14ac:dyDescent="0.35">
      <c r="M362" s="289"/>
      <c r="N362" s="290"/>
    </row>
    <row r="363" spans="13:14" x14ac:dyDescent="0.35">
      <c r="M363" s="289"/>
      <c r="N363" s="290"/>
    </row>
    <row r="364" spans="13:14" x14ac:dyDescent="0.35">
      <c r="M364" s="289"/>
      <c r="N364" s="290"/>
    </row>
    <row r="365" spans="13:14" x14ac:dyDescent="0.35">
      <c r="M365" s="289"/>
      <c r="N365" s="290"/>
    </row>
    <row r="366" spans="13:14" x14ac:dyDescent="0.35">
      <c r="M366" s="289"/>
      <c r="N366" s="290"/>
    </row>
    <row r="367" spans="13:14" x14ac:dyDescent="0.35">
      <c r="M367" s="289"/>
      <c r="N367" s="290"/>
    </row>
    <row r="368" spans="13:14" x14ac:dyDescent="0.35">
      <c r="M368" s="289"/>
      <c r="N368" s="290"/>
    </row>
    <row r="369" spans="13:14" x14ac:dyDescent="0.35">
      <c r="M369" s="289"/>
      <c r="N369" s="290"/>
    </row>
    <row r="370" spans="13:14" x14ac:dyDescent="0.35">
      <c r="M370" s="289"/>
      <c r="N370" s="290"/>
    </row>
    <row r="371" spans="13:14" x14ac:dyDescent="0.35">
      <c r="M371" s="289"/>
      <c r="N371" s="290"/>
    </row>
    <row r="372" spans="13:14" x14ac:dyDescent="0.35">
      <c r="M372" s="289"/>
      <c r="N372" s="290"/>
    </row>
    <row r="373" spans="13:14" x14ac:dyDescent="0.35">
      <c r="M373" s="289"/>
      <c r="N373" s="290"/>
    </row>
    <row r="374" spans="13:14" x14ac:dyDescent="0.35">
      <c r="M374" s="289"/>
      <c r="N374" s="290"/>
    </row>
    <row r="375" spans="13:14" x14ac:dyDescent="0.35">
      <c r="M375" s="289"/>
      <c r="N375" s="290"/>
    </row>
    <row r="376" spans="13:14" x14ac:dyDescent="0.35">
      <c r="M376" s="289"/>
      <c r="N376" s="290"/>
    </row>
    <row r="377" spans="13:14" x14ac:dyDescent="0.35">
      <c r="M377" s="289"/>
      <c r="N377" s="290"/>
    </row>
    <row r="378" spans="13:14" x14ac:dyDescent="0.35">
      <c r="M378" s="289"/>
      <c r="N378" s="290"/>
    </row>
    <row r="379" spans="13:14" x14ac:dyDescent="0.35">
      <c r="M379" s="289"/>
      <c r="N379" s="290"/>
    </row>
    <row r="380" spans="13:14" x14ac:dyDescent="0.35">
      <c r="M380" s="289"/>
      <c r="N380" s="290"/>
    </row>
    <row r="381" spans="13:14" x14ac:dyDescent="0.35">
      <c r="M381" s="289"/>
      <c r="N381" s="290"/>
    </row>
    <row r="382" spans="13:14" x14ac:dyDescent="0.35">
      <c r="M382" s="289"/>
      <c r="N382" s="290"/>
    </row>
    <row r="383" spans="13:14" x14ac:dyDescent="0.35">
      <c r="M383" s="289"/>
      <c r="N383" s="290"/>
    </row>
    <row r="384" spans="13:14" x14ac:dyDescent="0.35">
      <c r="M384" s="289"/>
      <c r="N384" s="290"/>
    </row>
    <row r="385" spans="13:14" x14ac:dyDescent="0.35">
      <c r="M385" s="289"/>
      <c r="N385" s="290"/>
    </row>
    <row r="386" spans="13:14" x14ac:dyDescent="0.35">
      <c r="M386" s="289"/>
      <c r="N386" s="290"/>
    </row>
    <row r="387" spans="13:14" x14ac:dyDescent="0.35">
      <c r="M387" s="289"/>
      <c r="N387" s="290"/>
    </row>
    <row r="388" spans="13:14" x14ac:dyDescent="0.35">
      <c r="M388" s="289"/>
      <c r="N388" s="290"/>
    </row>
    <row r="389" spans="13:14" x14ac:dyDescent="0.35">
      <c r="M389" s="289"/>
      <c r="N389" s="290"/>
    </row>
    <row r="390" spans="13:14" x14ac:dyDescent="0.35">
      <c r="M390" s="289"/>
      <c r="N390" s="290"/>
    </row>
    <row r="391" spans="13:14" x14ac:dyDescent="0.35">
      <c r="M391" s="289"/>
      <c r="N391" s="290"/>
    </row>
    <row r="392" spans="13:14" x14ac:dyDescent="0.35">
      <c r="M392" s="289"/>
      <c r="N392" s="290"/>
    </row>
    <row r="393" spans="13:14" x14ac:dyDescent="0.35">
      <c r="M393" s="289"/>
      <c r="N393" s="290"/>
    </row>
    <row r="394" spans="13:14" x14ac:dyDescent="0.35">
      <c r="M394" s="289"/>
      <c r="N394" s="290"/>
    </row>
    <row r="395" spans="13:14" x14ac:dyDescent="0.35">
      <c r="M395" s="289"/>
      <c r="N395" s="290"/>
    </row>
    <row r="396" spans="13:14" x14ac:dyDescent="0.35">
      <c r="M396" s="289"/>
      <c r="N396" s="290"/>
    </row>
    <row r="397" spans="13:14" x14ac:dyDescent="0.35">
      <c r="M397" s="289"/>
      <c r="N397" s="290"/>
    </row>
    <row r="398" spans="13:14" x14ac:dyDescent="0.35">
      <c r="M398" s="289"/>
      <c r="N398" s="290"/>
    </row>
    <row r="399" spans="13:14" x14ac:dyDescent="0.35">
      <c r="M399" s="289"/>
      <c r="N399" s="290"/>
    </row>
    <row r="400" spans="13:14" x14ac:dyDescent="0.35">
      <c r="M400" s="289"/>
      <c r="N400" s="290"/>
    </row>
    <row r="401" spans="13:14" x14ac:dyDescent="0.35">
      <c r="M401" s="289"/>
      <c r="N401" s="290"/>
    </row>
    <row r="402" spans="13:14" x14ac:dyDescent="0.35">
      <c r="M402" s="289"/>
      <c r="N402" s="290"/>
    </row>
    <row r="403" spans="13:14" x14ac:dyDescent="0.35">
      <c r="M403" s="289"/>
      <c r="N403" s="290"/>
    </row>
    <row r="404" spans="13:14" x14ac:dyDescent="0.35">
      <c r="M404" s="289"/>
      <c r="N404" s="290"/>
    </row>
    <row r="405" spans="13:14" x14ac:dyDescent="0.35">
      <c r="M405" s="289"/>
      <c r="N405" s="290"/>
    </row>
    <row r="406" spans="13:14" x14ac:dyDescent="0.35">
      <c r="M406" s="289"/>
      <c r="N406" s="290"/>
    </row>
    <row r="407" spans="13:14" x14ac:dyDescent="0.35">
      <c r="M407" s="289"/>
      <c r="N407" s="290"/>
    </row>
    <row r="408" spans="13:14" x14ac:dyDescent="0.35">
      <c r="M408" s="289"/>
      <c r="N408" s="290"/>
    </row>
    <row r="409" spans="13:14" x14ac:dyDescent="0.35">
      <c r="M409" s="289"/>
      <c r="N409" s="290"/>
    </row>
    <row r="410" spans="13:14" x14ac:dyDescent="0.35">
      <c r="M410" s="289"/>
      <c r="N410" s="290"/>
    </row>
    <row r="411" spans="13:14" x14ac:dyDescent="0.35">
      <c r="M411" s="289"/>
      <c r="N411" s="290"/>
    </row>
    <row r="412" spans="13:14" x14ac:dyDescent="0.35">
      <c r="M412" s="289"/>
      <c r="N412" s="290"/>
    </row>
    <row r="413" spans="13:14" x14ac:dyDescent="0.35">
      <c r="M413" s="289"/>
      <c r="N413" s="290"/>
    </row>
    <row r="414" spans="13:14" x14ac:dyDescent="0.35">
      <c r="M414" s="289"/>
      <c r="N414" s="290"/>
    </row>
    <row r="415" spans="13:14" x14ac:dyDescent="0.35">
      <c r="M415" s="289"/>
      <c r="N415" s="290"/>
    </row>
    <row r="416" spans="13:14" x14ac:dyDescent="0.35">
      <c r="M416" s="289"/>
      <c r="N416" s="290"/>
    </row>
    <row r="417" spans="13:14" x14ac:dyDescent="0.35">
      <c r="M417" s="289"/>
      <c r="N417" s="290"/>
    </row>
    <row r="418" spans="13:14" x14ac:dyDescent="0.35">
      <c r="M418" s="289"/>
      <c r="N418" s="290"/>
    </row>
    <row r="419" spans="13:14" x14ac:dyDescent="0.35">
      <c r="M419" s="289"/>
      <c r="N419" s="290"/>
    </row>
    <row r="420" spans="13:14" x14ac:dyDescent="0.35">
      <c r="M420" s="289"/>
      <c r="N420" s="290"/>
    </row>
    <row r="421" spans="13:14" x14ac:dyDescent="0.35">
      <c r="M421" s="289"/>
      <c r="N421" s="290"/>
    </row>
    <row r="422" spans="13:14" x14ac:dyDescent="0.35">
      <c r="M422" s="289"/>
      <c r="N422" s="290"/>
    </row>
    <row r="423" spans="13:14" x14ac:dyDescent="0.35">
      <c r="M423" s="289"/>
      <c r="N423" s="290"/>
    </row>
    <row r="424" spans="13:14" x14ac:dyDescent="0.35">
      <c r="M424" s="289"/>
      <c r="N424" s="290"/>
    </row>
    <row r="425" spans="13:14" x14ac:dyDescent="0.35">
      <c r="M425" s="289"/>
      <c r="N425" s="290"/>
    </row>
    <row r="426" spans="13:14" x14ac:dyDescent="0.35">
      <c r="M426" s="289"/>
      <c r="N426" s="290"/>
    </row>
    <row r="427" spans="13:14" x14ac:dyDescent="0.35">
      <c r="M427" s="289"/>
      <c r="N427" s="290"/>
    </row>
    <row r="428" spans="13:14" x14ac:dyDescent="0.35">
      <c r="M428" s="289"/>
      <c r="N428" s="290"/>
    </row>
    <row r="429" spans="13:14" x14ac:dyDescent="0.35">
      <c r="M429" s="289"/>
      <c r="N429" s="290"/>
    </row>
    <row r="430" spans="13:14" x14ac:dyDescent="0.35">
      <c r="M430" s="289"/>
      <c r="N430" s="290"/>
    </row>
    <row r="431" spans="13:14" x14ac:dyDescent="0.35">
      <c r="M431" s="289"/>
      <c r="N431" s="290"/>
    </row>
    <row r="432" spans="13:14" x14ac:dyDescent="0.35">
      <c r="M432" s="289"/>
      <c r="N432" s="290"/>
    </row>
    <row r="433" spans="13:14" x14ac:dyDescent="0.35">
      <c r="M433" s="289"/>
      <c r="N433" s="290"/>
    </row>
    <row r="434" spans="13:14" x14ac:dyDescent="0.35">
      <c r="M434" s="289"/>
      <c r="N434" s="290"/>
    </row>
    <row r="435" spans="13:14" x14ac:dyDescent="0.35">
      <c r="M435" s="289"/>
      <c r="N435" s="290"/>
    </row>
    <row r="436" spans="13:14" x14ac:dyDescent="0.35">
      <c r="M436" s="289"/>
      <c r="N436" s="290"/>
    </row>
    <row r="437" spans="13:14" x14ac:dyDescent="0.35">
      <c r="M437" s="289"/>
      <c r="N437" s="290"/>
    </row>
    <row r="438" spans="13:14" x14ac:dyDescent="0.35">
      <c r="M438" s="289"/>
      <c r="N438" s="290"/>
    </row>
    <row r="439" spans="13:14" x14ac:dyDescent="0.35">
      <c r="M439" s="289"/>
      <c r="N439" s="290"/>
    </row>
    <row r="440" spans="13:14" x14ac:dyDescent="0.35">
      <c r="M440" s="289"/>
      <c r="N440" s="290"/>
    </row>
    <row r="441" spans="13:14" x14ac:dyDescent="0.35">
      <c r="M441" s="289"/>
      <c r="N441" s="290"/>
    </row>
    <row r="442" spans="13:14" x14ac:dyDescent="0.35">
      <c r="M442" s="289"/>
      <c r="N442" s="290"/>
    </row>
    <row r="443" spans="13:14" x14ac:dyDescent="0.35">
      <c r="M443" s="289"/>
      <c r="N443" s="290"/>
    </row>
    <row r="444" spans="13:14" x14ac:dyDescent="0.35">
      <c r="M444" s="289"/>
      <c r="N444" s="290"/>
    </row>
    <row r="445" spans="13:14" x14ac:dyDescent="0.35">
      <c r="M445" s="289"/>
      <c r="N445" s="290"/>
    </row>
  </sheetData>
  <mergeCells count="550">
    <mergeCell ref="A1:L1"/>
    <mergeCell ref="M1:N1"/>
    <mergeCell ref="B2:I2"/>
    <mergeCell ref="M2:N2"/>
    <mergeCell ref="M3:N3"/>
    <mergeCell ref="M4:N4"/>
    <mergeCell ref="M9:N9"/>
    <mergeCell ref="M10:N10"/>
    <mergeCell ref="M11:N11"/>
    <mergeCell ref="M12:N12"/>
    <mergeCell ref="M13:N13"/>
    <mergeCell ref="M14:N14"/>
    <mergeCell ref="A5:L5"/>
    <mergeCell ref="M5:N5"/>
    <mergeCell ref="A6:L6"/>
    <mergeCell ref="M6:N6"/>
    <mergeCell ref="M7:N7"/>
    <mergeCell ref="M8:N8"/>
    <mergeCell ref="A20:L25"/>
    <mergeCell ref="M20:N20"/>
    <mergeCell ref="M21:N21"/>
    <mergeCell ref="M22:N22"/>
    <mergeCell ref="M23:N23"/>
    <mergeCell ref="M24:N24"/>
    <mergeCell ref="M25:N25"/>
    <mergeCell ref="M15:N15"/>
    <mergeCell ref="M16:N16"/>
    <mergeCell ref="M17:N17"/>
    <mergeCell ref="A18:F18"/>
    <mergeCell ref="M18:N18"/>
    <mergeCell ref="A19:L19"/>
    <mergeCell ref="M19:N19"/>
    <mergeCell ref="A29:C29"/>
    <mergeCell ref="D29:E29"/>
    <mergeCell ref="M29:N29"/>
    <mergeCell ref="A30:C30"/>
    <mergeCell ref="D30:E30"/>
    <mergeCell ref="M30:N30"/>
    <mergeCell ref="M26:N26"/>
    <mergeCell ref="A27:C27"/>
    <mergeCell ref="D27:E27"/>
    <mergeCell ref="M27:N27"/>
    <mergeCell ref="A28:C28"/>
    <mergeCell ref="D28:E28"/>
    <mergeCell ref="M28:N28"/>
    <mergeCell ref="A33:C33"/>
    <mergeCell ref="D33:E33"/>
    <mergeCell ref="M33:N33"/>
    <mergeCell ref="A34:C34"/>
    <mergeCell ref="D34:E34"/>
    <mergeCell ref="M34:N34"/>
    <mergeCell ref="A31:C31"/>
    <mergeCell ref="D31:E31"/>
    <mergeCell ref="M31:N31"/>
    <mergeCell ref="A32:C32"/>
    <mergeCell ref="D32:E32"/>
    <mergeCell ref="M32:N32"/>
    <mergeCell ref="A37:C37"/>
    <mergeCell ref="D37:E37"/>
    <mergeCell ref="M37:N37"/>
    <mergeCell ref="A38:F38"/>
    <mergeCell ref="M38:N38"/>
    <mergeCell ref="A39:L39"/>
    <mergeCell ref="M39:N39"/>
    <mergeCell ref="A35:C35"/>
    <mergeCell ref="D35:E35"/>
    <mergeCell ref="M35:N35"/>
    <mergeCell ref="A36:C36"/>
    <mergeCell ref="D36:E36"/>
    <mergeCell ref="M36:N36"/>
    <mergeCell ref="M46:N46"/>
    <mergeCell ref="M47:N47"/>
    <mergeCell ref="M48:N48"/>
    <mergeCell ref="M49:N49"/>
    <mergeCell ref="M50:N50"/>
    <mergeCell ref="M51:N51"/>
    <mergeCell ref="A40:L45"/>
    <mergeCell ref="M40:N40"/>
    <mergeCell ref="M41:N41"/>
    <mergeCell ref="M42:N42"/>
    <mergeCell ref="M43:N43"/>
    <mergeCell ref="M44:N44"/>
    <mergeCell ref="M45:N45"/>
    <mergeCell ref="M58:N58"/>
    <mergeCell ref="M59:N59"/>
    <mergeCell ref="M60:N60"/>
    <mergeCell ref="M61:N61"/>
    <mergeCell ref="M62:N62"/>
    <mergeCell ref="M63:N63"/>
    <mergeCell ref="M52:N52"/>
    <mergeCell ref="M53:N53"/>
    <mergeCell ref="M54:N54"/>
    <mergeCell ref="M55:N55"/>
    <mergeCell ref="M56:N56"/>
    <mergeCell ref="M57:N57"/>
    <mergeCell ref="A70:L75"/>
    <mergeCell ref="M70:N70"/>
    <mergeCell ref="M71:N71"/>
    <mergeCell ref="M72:N72"/>
    <mergeCell ref="M73:N73"/>
    <mergeCell ref="M74:N74"/>
    <mergeCell ref="M75:N75"/>
    <mergeCell ref="M64:N64"/>
    <mergeCell ref="M65:N65"/>
    <mergeCell ref="M66:N66"/>
    <mergeCell ref="M67:N67"/>
    <mergeCell ref="M68:N68"/>
    <mergeCell ref="A69:L69"/>
    <mergeCell ref="M69:N69"/>
    <mergeCell ref="A80:D80"/>
    <mergeCell ref="M80:N80"/>
    <mergeCell ref="A81:D81"/>
    <mergeCell ref="M81:N81"/>
    <mergeCell ref="A82:D82"/>
    <mergeCell ref="M82:N82"/>
    <mergeCell ref="M76:N76"/>
    <mergeCell ref="A77:D77"/>
    <mergeCell ref="M77:N77"/>
    <mergeCell ref="A78:D78"/>
    <mergeCell ref="M78:N78"/>
    <mergeCell ref="A79:D79"/>
    <mergeCell ref="M79:N79"/>
    <mergeCell ref="A83:F83"/>
    <mergeCell ref="M83:N83"/>
    <mergeCell ref="A84:L84"/>
    <mergeCell ref="M84:N84"/>
    <mergeCell ref="A85:L90"/>
    <mergeCell ref="M85:N85"/>
    <mergeCell ref="M86:N86"/>
    <mergeCell ref="M87:N87"/>
    <mergeCell ref="M88:N88"/>
    <mergeCell ref="M89:N89"/>
    <mergeCell ref="A94:D94"/>
    <mergeCell ref="M94:N94"/>
    <mergeCell ref="A95:D95"/>
    <mergeCell ref="M95:N95"/>
    <mergeCell ref="A96:D96"/>
    <mergeCell ref="M96:N96"/>
    <mergeCell ref="M90:N90"/>
    <mergeCell ref="M91:N91"/>
    <mergeCell ref="A92:D92"/>
    <mergeCell ref="M92:N92"/>
    <mergeCell ref="A93:D93"/>
    <mergeCell ref="M93:N93"/>
    <mergeCell ref="A100:D100"/>
    <mergeCell ref="M100:N100"/>
    <mergeCell ref="A101:D101"/>
    <mergeCell ref="M101:N101"/>
    <mergeCell ref="A102:D102"/>
    <mergeCell ref="M102:N102"/>
    <mergeCell ref="A97:D97"/>
    <mergeCell ref="M97:N97"/>
    <mergeCell ref="A98:D98"/>
    <mergeCell ref="M98:N98"/>
    <mergeCell ref="A99:D99"/>
    <mergeCell ref="M99:N99"/>
    <mergeCell ref="A106:D106"/>
    <mergeCell ref="M106:N106"/>
    <mergeCell ref="A107:F107"/>
    <mergeCell ref="M107:N107"/>
    <mergeCell ref="A108:L108"/>
    <mergeCell ref="M108:N108"/>
    <mergeCell ref="A103:D103"/>
    <mergeCell ref="M103:N103"/>
    <mergeCell ref="A104:D104"/>
    <mergeCell ref="M104:N104"/>
    <mergeCell ref="A105:D105"/>
    <mergeCell ref="M105:N105"/>
    <mergeCell ref="M115:N115"/>
    <mergeCell ref="A116:C116"/>
    <mergeCell ref="D116:F116"/>
    <mergeCell ref="M116:N116"/>
    <mergeCell ref="A117:C117"/>
    <mergeCell ref="D117:F117"/>
    <mergeCell ref="M117:N117"/>
    <mergeCell ref="A109:L114"/>
    <mergeCell ref="M109:N109"/>
    <mergeCell ref="M110:N110"/>
    <mergeCell ref="M111:N111"/>
    <mergeCell ref="M112:N112"/>
    <mergeCell ref="M113:N113"/>
    <mergeCell ref="M114:N114"/>
    <mergeCell ref="A120:C120"/>
    <mergeCell ref="D120:F120"/>
    <mergeCell ref="M120:N120"/>
    <mergeCell ref="A121:C121"/>
    <mergeCell ref="D121:F121"/>
    <mergeCell ref="M121:N121"/>
    <mergeCell ref="A118:C118"/>
    <mergeCell ref="D118:F118"/>
    <mergeCell ref="M118:N118"/>
    <mergeCell ref="A119:C119"/>
    <mergeCell ref="D119:F119"/>
    <mergeCell ref="M119:N119"/>
    <mergeCell ref="A124:C124"/>
    <mergeCell ref="D124:F124"/>
    <mergeCell ref="M124:N124"/>
    <mergeCell ref="A125:C125"/>
    <mergeCell ref="D125:F125"/>
    <mergeCell ref="M125:N125"/>
    <mergeCell ref="A122:C122"/>
    <mergeCell ref="D122:F122"/>
    <mergeCell ref="M122:N122"/>
    <mergeCell ref="A123:C123"/>
    <mergeCell ref="D123:F123"/>
    <mergeCell ref="M123:N123"/>
    <mergeCell ref="M133:N133"/>
    <mergeCell ref="M134:N134"/>
    <mergeCell ref="A135:B135"/>
    <mergeCell ref="M135:N135"/>
    <mergeCell ref="A136:B136"/>
    <mergeCell ref="M136:N136"/>
    <mergeCell ref="A126:F126"/>
    <mergeCell ref="M126:N126"/>
    <mergeCell ref="A127:L127"/>
    <mergeCell ref="M127:N127"/>
    <mergeCell ref="A128:L133"/>
    <mergeCell ref="M128:N128"/>
    <mergeCell ref="M129:N129"/>
    <mergeCell ref="M130:N130"/>
    <mergeCell ref="M131:N131"/>
    <mergeCell ref="M132:N132"/>
    <mergeCell ref="A140:B140"/>
    <mergeCell ref="M140:N140"/>
    <mergeCell ref="A141:B141"/>
    <mergeCell ref="M141:N141"/>
    <mergeCell ref="A142:B142"/>
    <mergeCell ref="M142:N142"/>
    <mergeCell ref="A137:B137"/>
    <mergeCell ref="M137:N137"/>
    <mergeCell ref="A138:B138"/>
    <mergeCell ref="M138:N138"/>
    <mergeCell ref="A139:B139"/>
    <mergeCell ref="M139:N139"/>
    <mergeCell ref="A146:B146"/>
    <mergeCell ref="M146:N146"/>
    <mergeCell ref="A147:F147"/>
    <mergeCell ref="M147:N147"/>
    <mergeCell ref="A148:L148"/>
    <mergeCell ref="M148:N148"/>
    <mergeCell ref="A143:B143"/>
    <mergeCell ref="M143:N143"/>
    <mergeCell ref="A144:B144"/>
    <mergeCell ref="M144:N144"/>
    <mergeCell ref="A145:B145"/>
    <mergeCell ref="M145:N145"/>
    <mergeCell ref="A157:D157"/>
    <mergeCell ref="M157:N157"/>
    <mergeCell ref="A158:K158"/>
    <mergeCell ref="M158:N158"/>
    <mergeCell ref="A155:L155"/>
    <mergeCell ref="M155:N155"/>
    <mergeCell ref="A156:D156"/>
    <mergeCell ref="M156:N156"/>
    <mergeCell ref="A149:L154"/>
    <mergeCell ref="M149:N149"/>
    <mergeCell ref="M150:N150"/>
    <mergeCell ref="M151:N151"/>
    <mergeCell ref="M152:N152"/>
    <mergeCell ref="M153:N153"/>
    <mergeCell ref="M154:N154"/>
    <mergeCell ref="M166:N166"/>
    <mergeCell ref="M167:N167"/>
    <mergeCell ref="M168:N168"/>
    <mergeCell ref="M169:N169"/>
    <mergeCell ref="M170:N170"/>
    <mergeCell ref="M171:N171"/>
    <mergeCell ref="A159:L159"/>
    <mergeCell ref="M159:N159"/>
    <mergeCell ref="A160:L165"/>
    <mergeCell ref="M160:N160"/>
    <mergeCell ref="M161:N161"/>
    <mergeCell ref="M162:N162"/>
    <mergeCell ref="M163:N163"/>
    <mergeCell ref="M164:N164"/>
    <mergeCell ref="M165:N165"/>
    <mergeCell ref="M178:N178"/>
    <mergeCell ref="M179:N179"/>
    <mergeCell ref="M180:N180"/>
    <mergeCell ref="M181:N181"/>
    <mergeCell ref="M182:N182"/>
    <mergeCell ref="M183:N183"/>
    <mergeCell ref="M172:N172"/>
    <mergeCell ref="M173:N173"/>
    <mergeCell ref="M174:N174"/>
    <mergeCell ref="M175:N175"/>
    <mergeCell ref="M176:N176"/>
    <mergeCell ref="M177:N177"/>
    <mergeCell ref="M190:N190"/>
    <mergeCell ref="M191:N191"/>
    <mergeCell ref="M192:N192"/>
    <mergeCell ref="M193:N193"/>
    <mergeCell ref="M194:N194"/>
    <mergeCell ref="M195:N195"/>
    <mergeCell ref="M184:N184"/>
    <mergeCell ref="M185:N185"/>
    <mergeCell ref="M186:N186"/>
    <mergeCell ref="M187:N187"/>
    <mergeCell ref="M188:N188"/>
    <mergeCell ref="M189:N189"/>
    <mergeCell ref="M202:N202"/>
    <mergeCell ref="M203:N203"/>
    <mergeCell ref="M204:N204"/>
    <mergeCell ref="M205:N205"/>
    <mergeCell ref="M206:N206"/>
    <mergeCell ref="M207:N207"/>
    <mergeCell ref="M196:N196"/>
    <mergeCell ref="M197:N197"/>
    <mergeCell ref="M198:N198"/>
    <mergeCell ref="M199:N199"/>
    <mergeCell ref="M200:N200"/>
    <mergeCell ref="M201:N201"/>
    <mergeCell ref="M214:N214"/>
    <mergeCell ref="M215:N215"/>
    <mergeCell ref="M216:N216"/>
    <mergeCell ref="M217:N217"/>
    <mergeCell ref="M218:N218"/>
    <mergeCell ref="M219:N219"/>
    <mergeCell ref="M208:N208"/>
    <mergeCell ref="M209:N209"/>
    <mergeCell ref="M210:N210"/>
    <mergeCell ref="M211:N211"/>
    <mergeCell ref="M212:N212"/>
    <mergeCell ref="M213:N213"/>
    <mergeCell ref="M226:N226"/>
    <mergeCell ref="M227:N227"/>
    <mergeCell ref="M228:N228"/>
    <mergeCell ref="M229:N229"/>
    <mergeCell ref="M230:N230"/>
    <mergeCell ref="M231:N231"/>
    <mergeCell ref="M220:N220"/>
    <mergeCell ref="M221:N221"/>
    <mergeCell ref="M222:N222"/>
    <mergeCell ref="M223:N223"/>
    <mergeCell ref="M224:N224"/>
    <mergeCell ref="M225:N225"/>
    <mergeCell ref="M238:N238"/>
    <mergeCell ref="M239:N239"/>
    <mergeCell ref="M240:N240"/>
    <mergeCell ref="M241:N241"/>
    <mergeCell ref="M242:N242"/>
    <mergeCell ref="M243:N243"/>
    <mergeCell ref="M232:N232"/>
    <mergeCell ref="M233:N233"/>
    <mergeCell ref="M234:N234"/>
    <mergeCell ref="M235:N235"/>
    <mergeCell ref="M236:N236"/>
    <mergeCell ref="M237:N237"/>
    <mergeCell ref="M250:N250"/>
    <mergeCell ref="M251:N251"/>
    <mergeCell ref="M252:N252"/>
    <mergeCell ref="M253:N253"/>
    <mergeCell ref="M254:N254"/>
    <mergeCell ref="M255:N255"/>
    <mergeCell ref="M244:N244"/>
    <mergeCell ref="M245:N245"/>
    <mergeCell ref="M246:N246"/>
    <mergeCell ref="M247:N247"/>
    <mergeCell ref="M248:N248"/>
    <mergeCell ref="M249:N249"/>
    <mergeCell ref="M262:N262"/>
    <mergeCell ref="M263:N263"/>
    <mergeCell ref="M264:N264"/>
    <mergeCell ref="M265:N265"/>
    <mergeCell ref="M266:N266"/>
    <mergeCell ref="M267:N267"/>
    <mergeCell ref="M256:N256"/>
    <mergeCell ref="M257:N257"/>
    <mergeCell ref="M258:N258"/>
    <mergeCell ref="M259:N259"/>
    <mergeCell ref="M260:N260"/>
    <mergeCell ref="M261:N261"/>
    <mergeCell ref="M274:N274"/>
    <mergeCell ref="M275:N275"/>
    <mergeCell ref="M276:N276"/>
    <mergeCell ref="M277:N277"/>
    <mergeCell ref="M278:N278"/>
    <mergeCell ref="M279:N279"/>
    <mergeCell ref="M268:N268"/>
    <mergeCell ref="M269:N269"/>
    <mergeCell ref="M270:N270"/>
    <mergeCell ref="M271:N271"/>
    <mergeCell ref="M272:N272"/>
    <mergeCell ref="M273:N273"/>
    <mergeCell ref="M286:N286"/>
    <mergeCell ref="M287:N287"/>
    <mergeCell ref="M288:N288"/>
    <mergeCell ref="M289:N289"/>
    <mergeCell ref="M290:N290"/>
    <mergeCell ref="M291:N291"/>
    <mergeCell ref="M280:N280"/>
    <mergeCell ref="M281:N281"/>
    <mergeCell ref="M282:N282"/>
    <mergeCell ref="M283:N283"/>
    <mergeCell ref="M284:N284"/>
    <mergeCell ref="M285:N285"/>
    <mergeCell ref="M298:N298"/>
    <mergeCell ref="M299:N299"/>
    <mergeCell ref="M300:N300"/>
    <mergeCell ref="M301:N301"/>
    <mergeCell ref="M302:N302"/>
    <mergeCell ref="M303:N303"/>
    <mergeCell ref="M292:N292"/>
    <mergeCell ref="M293:N293"/>
    <mergeCell ref="M294:N294"/>
    <mergeCell ref="M295:N295"/>
    <mergeCell ref="M296:N296"/>
    <mergeCell ref="M297:N297"/>
    <mergeCell ref="M310:N310"/>
    <mergeCell ref="M311:N311"/>
    <mergeCell ref="M312:N312"/>
    <mergeCell ref="M313:N313"/>
    <mergeCell ref="M314:N314"/>
    <mergeCell ref="M315:N315"/>
    <mergeCell ref="M304:N304"/>
    <mergeCell ref="M305:N305"/>
    <mergeCell ref="M306:N306"/>
    <mergeCell ref="M307:N307"/>
    <mergeCell ref="M308:N308"/>
    <mergeCell ref="M309:N309"/>
    <mergeCell ref="M322:N322"/>
    <mergeCell ref="M323:N323"/>
    <mergeCell ref="M324:N324"/>
    <mergeCell ref="M325:N325"/>
    <mergeCell ref="M326:N326"/>
    <mergeCell ref="M327:N327"/>
    <mergeCell ref="M316:N316"/>
    <mergeCell ref="M317:N317"/>
    <mergeCell ref="M318:N318"/>
    <mergeCell ref="M319:N319"/>
    <mergeCell ref="M320:N320"/>
    <mergeCell ref="M321:N321"/>
    <mergeCell ref="M334:N334"/>
    <mergeCell ref="M335:N335"/>
    <mergeCell ref="M336:N336"/>
    <mergeCell ref="M337:N337"/>
    <mergeCell ref="M338:N338"/>
    <mergeCell ref="M339:N339"/>
    <mergeCell ref="M328:N328"/>
    <mergeCell ref="M329:N329"/>
    <mergeCell ref="M330:N330"/>
    <mergeCell ref="M331:N331"/>
    <mergeCell ref="M332:N332"/>
    <mergeCell ref="M333:N333"/>
    <mergeCell ref="M346:N346"/>
    <mergeCell ref="M347:N347"/>
    <mergeCell ref="M348:N348"/>
    <mergeCell ref="M349:N349"/>
    <mergeCell ref="M350:N350"/>
    <mergeCell ref="M351:N351"/>
    <mergeCell ref="M340:N340"/>
    <mergeCell ref="M341:N341"/>
    <mergeCell ref="M342:N342"/>
    <mergeCell ref="M343:N343"/>
    <mergeCell ref="M344:N344"/>
    <mergeCell ref="M345:N345"/>
    <mergeCell ref="M358:N358"/>
    <mergeCell ref="M359:N359"/>
    <mergeCell ref="M360:N360"/>
    <mergeCell ref="M361:N361"/>
    <mergeCell ref="M362:N362"/>
    <mergeCell ref="M363:N363"/>
    <mergeCell ref="M352:N352"/>
    <mergeCell ref="M353:N353"/>
    <mergeCell ref="M354:N354"/>
    <mergeCell ref="M355:N355"/>
    <mergeCell ref="M356:N356"/>
    <mergeCell ref="M357:N357"/>
    <mergeCell ref="M370:N370"/>
    <mergeCell ref="M371:N371"/>
    <mergeCell ref="M372:N372"/>
    <mergeCell ref="M373:N373"/>
    <mergeCell ref="M374:N374"/>
    <mergeCell ref="M375:N375"/>
    <mergeCell ref="M364:N364"/>
    <mergeCell ref="M365:N365"/>
    <mergeCell ref="M366:N366"/>
    <mergeCell ref="M367:N367"/>
    <mergeCell ref="M368:N368"/>
    <mergeCell ref="M369:N369"/>
    <mergeCell ref="M382:N382"/>
    <mergeCell ref="M383:N383"/>
    <mergeCell ref="M384:N384"/>
    <mergeCell ref="M385:N385"/>
    <mergeCell ref="M386:N386"/>
    <mergeCell ref="M387:N387"/>
    <mergeCell ref="M376:N376"/>
    <mergeCell ref="M377:N377"/>
    <mergeCell ref="M378:N378"/>
    <mergeCell ref="M379:N379"/>
    <mergeCell ref="M380:N380"/>
    <mergeCell ref="M381:N381"/>
    <mergeCell ref="M394:N394"/>
    <mergeCell ref="M395:N395"/>
    <mergeCell ref="M396:N396"/>
    <mergeCell ref="M397:N397"/>
    <mergeCell ref="M398:N398"/>
    <mergeCell ref="M399:N399"/>
    <mergeCell ref="M388:N388"/>
    <mergeCell ref="M389:N389"/>
    <mergeCell ref="M390:N390"/>
    <mergeCell ref="M391:N391"/>
    <mergeCell ref="M392:N392"/>
    <mergeCell ref="M393:N393"/>
    <mergeCell ref="M406:N406"/>
    <mergeCell ref="M407:N407"/>
    <mergeCell ref="M408:N408"/>
    <mergeCell ref="M409:N409"/>
    <mergeCell ref="M410:N410"/>
    <mergeCell ref="M411:N411"/>
    <mergeCell ref="M400:N400"/>
    <mergeCell ref="M401:N401"/>
    <mergeCell ref="M402:N402"/>
    <mergeCell ref="M403:N403"/>
    <mergeCell ref="M404:N404"/>
    <mergeCell ref="M405:N405"/>
    <mergeCell ref="M418:N418"/>
    <mergeCell ref="M419:N419"/>
    <mergeCell ref="M420:N420"/>
    <mergeCell ref="M421:N421"/>
    <mergeCell ref="M422:N422"/>
    <mergeCell ref="M423:N423"/>
    <mergeCell ref="M412:N412"/>
    <mergeCell ref="M413:N413"/>
    <mergeCell ref="M414:N414"/>
    <mergeCell ref="M415:N415"/>
    <mergeCell ref="M416:N416"/>
    <mergeCell ref="M417:N417"/>
    <mergeCell ref="M430:N430"/>
    <mergeCell ref="M431:N431"/>
    <mergeCell ref="M432:N432"/>
    <mergeCell ref="M433:N433"/>
    <mergeCell ref="M434:N434"/>
    <mergeCell ref="M435:N435"/>
    <mergeCell ref="M424:N424"/>
    <mergeCell ref="M425:N425"/>
    <mergeCell ref="M426:N426"/>
    <mergeCell ref="M427:N427"/>
    <mergeCell ref="M428:N428"/>
    <mergeCell ref="M429:N429"/>
    <mergeCell ref="M442:N442"/>
    <mergeCell ref="M443:N443"/>
    <mergeCell ref="M444:N444"/>
    <mergeCell ref="M445:N445"/>
    <mergeCell ref="M436:N436"/>
    <mergeCell ref="M437:N437"/>
    <mergeCell ref="M438:N438"/>
    <mergeCell ref="M439:N439"/>
    <mergeCell ref="M440:N440"/>
    <mergeCell ref="M441:N441"/>
  </mergeCells>
  <conditionalFormatting sqref="E8">
    <cfRule type="expression" dxfId="9" priority="2">
      <formula>$D$8="Hourly"</formula>
    </cfRule>
  </conditionalFormatting>
  <conditionalFormatting sqref="L8:L17">
    <cfRule type="expression" dxfId="8" priority="1">
      <formula>$G$8&lt;&gt;$L$8</formula>
    </cfRule>
  </conditionalFormatting>
  <dataValidations count="3">
    <dataValidation type="list" allowBlank="1" showInputMessage="1" showErrorMessage="1" sqref="D8:D17" xr:uid="{00000000-0002-0000-0300-000000000000}">
      <formula1>Rate</formula1>
    </dataValidation>
    <dataValidation type="list" allowBlank="1" showInputMessage="1" showErrorMessage="1" sqref="A28:C37" xr:uid="{00000000-0002-0000-0300-000001000000}">
      <formula1>Staff</formula1>
    </dataValidation>
    <dataValidation type="list" allowBlank="1" showInputMessage="1" showErrorMessage="1" sqref="B48:B67" xr:uid="{00000000-0002-0000-0300-000002000000}">
      <formula1>TravelCategory</formula1>
    </dataValidation>
  </dataValidations>
  <hyperlinks>
    <hyperlink ref="B3" location="'Detailed Expenditure Worksheet'!A6" display="A. Personnel Services" xr:uid="{00000000-0004-0000-0300-000000000000}"/>
    <hyperlink ref="C3" location="'Detailed Expenditure Worksheet'!A26" display="B. Fringe Benefits" xr:uid="{00000000-0004-0000-0300-000001000000}"/>
    <hyperlink ref="D3" location="'Detailed Expenditure Worksheet'!A52" display="C. Travel" xr:uid="{00000000-0004-0000-0300-000002000000}"/>
    <hyperlink ref="E3" location="'Detailed Expenditure Worksheet'!A76" display="D. Equipment" xr:uid="{00000000-0004-0000-0300-000003000000}"/>
    <hyperlink ref="F3" location="'Detailed Expenditure Worksheet'!A95" display="E. Supplies" xr:uid="{00000000-0004-0000-0300-000004000000}"/>
    <hyperlink ref="G3" location="'Detailed Expenditure Worksheet'!A114" display="F. Contractual" xr:uid="{00000000-0004-0000-0300-000005000000}"/>
    <hyperlink ref="H3" location="'Detailed Expenditure Worksheet'!A133" display="G. Other Direct Costs" xr:uid="{00000000-0004-0000-0300-000006000000}"/>
    <hyperlink ref="I3" location="'Detailed Expenditure Worksheet'!A154" display="H. Indirect" xr:uid="{00000000-0004-0000-0300-000007000000}"/>
  </hyperlinks>
  <pageMargins left="0.7" right="0.7" top="0.75" bottom="0.75" header="0.3" footer="0.3"/>
  <pageSetup scale="65" orientation="landscape" r:id="rId1"/>
  <rowBreaks count="4" manualBreakCount="4">
    <brk id="25" max="16383" man="1"/>
    <brk id="45" max="16383" man="1"/>
    <brk id="90" max="16383" man="1"/>
    <brk id="114"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workbookViewId="0">
      <selection activeCell="A6" sqref="A6:K7"/>
    </sheetView>
  </sheetViews>
  <sheetFormatPr defaultRowHeight="14.5" x14ac:dyDescent="0.35"/>
  <cols>
    <col min="1" max="1" width="35.1796875" customWidth="1"/>
    <col min="2" max="2" width="91.7265625" customWidth="1"/>
  </cols>
  <sheetData>
    <row r="1" spans="1:2" x14ac:dyDescent="0.35">
      <c r="A1" s="188" t="s">
        <v>74</v>
      </c>
      <c r="B1" s="188"/>
    </row>
    <row r="2" spans="1:2" ht="73.5" customHeight="1" x14ac:dyDescent="0.35">
      <c r="A2" s="65" t="s">
        <v>75</v>
      </c>
      <c r="B2" s="66" t="s">
        <v>76</v>
      </c>
    </row>
    <row r="3" spans="1:2" ht="60" customHeight="1" x14ac:dyDescent="0.35">
      <c r="A3" s="67" t="s">
        <v>77</v>
      </c>
      <c r="B3" s="66" t="s">
        <v>78</v>
      </c>
    </row>
    <row r="4" spans="1:2" ht="90" customHeight="1" x14ac:dyDescent="0.35">
      <c r="A4" s="65" t="s">
        <v>79</v>
      </c>
      <c r="B4" s="66" t="s">
        <v>80</v>
      </c>
    </row>
    <row r="5" spans="1:2" ht="15" customHeight="1" x14ac:dyDescent="0.35">
      <c r="A5" s="67" t="s">
        <v>81</v>
      </c>
      <c r="B5" s="66" t="s">
        <v>82</v>
      </c>
    </row>
    <row r="6" spans="1:2" ht="15" customHeight="1" x14ac:dyDescent="0.35">
      <c r="A6" s="65" t="s">
        <v>83</v>
      </c>
      <c r="B6" s="66" t="s">
        <v>84</v>
      </c>
    </row>
    <row r="7" spans="1:2" ht="76.5" customHeight="1" x14ac:dyDescent="0.35">
      <c r="A7" s="68" t="s">
        <v>85</v>
      </c>
      <c r="B7" s="66" t="s">
        <v>86</v>
      </c>
    </row>
    <row r="8" spans="1:2" ht="15" customHeight="1" x14ac:dyDescent="0.35">
      <c r="A8" s="67" t="s">
        <v>87</v>
      </c>
      <c r="B8" s="66" t="s">
        <v>88</v>
      </c>
    </row>
    <row r="9" spans="1:2" ht="212.25" customHeight="1" x14ac:dyDescent="0.35">
      <c r="A9" s="65" t="s">
        <v>73</v>
      </c>
      <c r="B9" s="66" t="s">
        <v>89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0623ba-ccf2-4a18-bfe5-c6df4d14cf8f"/>
    <lcf76f155ced4ddcb4097134ff3c332f xmlns="993f8e1c-88e7-4677-b126-412978b1e79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7C2C98D346EA4F9238C01AAF13B064" ma:contentTypeVersion="13" ma:contentTypeDescription="Create a new document." ma:contentTypeScope="" ma:versionID="4b7ccfaae4316d2dbb2434a29be7730c">
  <xsd:schema xmlns:xsd="http://www.w3.org/2001/XMLSchema" xmlns:xs="http://www.w3.org/2001/XMLSchema" xmlns:p="http://schemas.microsoft.com/office/2006/metadata/properties" xmlns:ns2="980623ba-ccf2-4a18-bfe5-c6df4d14cf8f" xmlns:ns3="993f8e1c-88e7-4677-b126-412978b1e797" targetNamespace="http://schemas.microsoft.com/office/2006/metadata/properties" ma:root="true" ma:fieldsID="de715be17e6fd49e64c128da92d92591" ns2:_="" ns3:_="">
    <xsd:import namespace="980623ba-ccf2-4a18-bfe5-c6df4d14cf8f"/>
    <xsd:import namespace="993f8e1c-88e7-4677-b126-412978b1e79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623ba-ccf2-4a18-bfe5-c6df4d14cf8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8010c34-2742-4569-aade-b6c49a66ec95}" ma:internalName="TaxCatchAll" ma:showField="CatchAllData" ma:web="980623ba-ccf2-4a18-bfe5-c6df4d14cf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3f8e1c-88e7-4677-b126-412978b1e79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a0e949-ffd4-4536-b9e8-54043ebe243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056D5E-50E6-467B-85B8-1D244FADE599}">
  <ds:schemaRefs>
    <ds:schemaRef ds:uri="http://schemas.microsoft.com/sharepoint/v3/contenttype/forms"/>
  </ds:schemaRefs>
</ds:datastoreItem>
</file>

<file path=customXml/itemProps2.xml><?xml version="1.0" encoding="utf-8"?>
<ds:datastoreItem xmlns:ds="http://schemas.openxmlformats.org/officeDocument/2006/customXml" ds:itemID="{9E8C634B-A49A-4122-91FF-3F6DF083699F}">
  <ds:schemaRefs>
    <ds:schemaRef ds:uri="http://www.w3.org/XML/1998/namespace"/>
    <ds:schemaRef ds:uri="http://schemas.microsoft.com/office/2006/documentManagement/types"/>
    <ds:schemaRef ds:uri="http://schemas.openxmlformats.org/package/2006/metadata/core-properties"/>
    <ds:schemaRef ds:uri="980623ba-ccf2-4a18-bfe5-c6df4d14cf8f"/>
    <ds:schemaRef ds:uri="http://purl.org/dc/terms/"/>
    <ds:schemaRef ds:uri="http://purl.org/dc/elements/1.1/"/>
    <ds:schemaRef ds:uri="993f8e1c-88e7-4677-b126-412978b1e797"/>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3BA348C-DE08-4DD6-AE13-717FBD891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623ba-ccf2-4a18-bfe5-c6df4d14cf8f"/>
    <ds:schemaRef ds:uri="993f8e1c-88e7-4677-b126-412978b1e7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DropDowns</vt:lpstr>
      <vt:lpstr>Budget Flat</vt:lpstr>
      <vt:lpstr>Instructions</vt:lpstr>
      <vt:lpstr>Detailed Expenditures Summary</vt:lpstr>
      <vt:lpstr>Detailed Expenditure Worksheet</vt:lpstr>
      <vt:lpstr>Detailed Expenditure Worksh Y2</vt:lpstr>
      <vt:lpstr>Detailed Expenditure Worksh Y3</vt:lpstr>
      <vt:lpstr>Detailed Expenditure Worksh Y4</vt:lpstr>
      <vt:lpstr>Detailed Expenditure Worksh Y5</vt:lpstr>
      <vt:lpstr>Match &amp; Program Income</vt:lpstr>
      <vt:lpstr>Match Pivot</vt:lpstr>
      <vt:lpstr>DEW Example</vt:lpstr>
      <vt:lpstr>Budget Category Definitions</vt:lpstr>
      <vt:lpstr>'Detailed Expenditure Worksh Y2'!Print_Area</vt:lpstr>
      <vt:lpstr>'Detailed Expenditure Worksh Y3'!Print_Area</vt:lpstr>
      <vt:lpstr>'Detailed Expenditure Worksh Y4'!Print_Area</vt:lpstr>
      <vt:lpstr>'Detailed Expenditure Worksh Y5'!Print_Area</vt:lpstr>
      <vt:lpstr>'Detailed Expenditure Worksheet'!Print_Area</vt:lpstr>
      <vt:lpstr>'Detailed Expenditures Summary'!Print_Area</vt:lpstr>
      <vt:lpstr>'DEW Example'!Print_Area</vt:lpstr>
      <vt:lpstr>Staff</vt:lpstr>
      <vt:lpstr>StaffName</vt:lpstr>
      <vt:lpstr>Travel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Donald M.</dc:creator>
  <cp:lastModifiedBy>Smith, Donald M.</cp:lastModifiedBy>
  <cp:lastPrinted>2020-09-21T15:17:30Z</cp:lastPrinted>
  <dcterms:created xsi:type="dcterms:W3CDTF">2020-07-31T18:31:44Z</dcterms:created>
  <dcterms:modified xsi:type="dcterms:W3CDTF">2023-07-05T16:00:29Z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0x010100E37C2C98D346EA4F9238C01AAF13B064</vt:lpwstr>
  </property>
</Properties>
</file>