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ThisWorkbook" defaultThemeVersion="124226"/>
  <bookViews>
    <workbookView xWindow="0" yWindow="210" windowWidth="28800" windowHeight="9690" tabRatio="828"/>
  </bookViews>
  <sheets>
    <sheet name="Instructions and Summary" sheetId="1" r:id="rId1"/>
    <sheet name="a. Personnel" sheetId="2" r:id="rId2"/>
    <sheet name="b. Fringe" sheetId="3" r:id="rId3"/>
    <sheet name="c. Travel" sheetId="4" r:id="rId4"/>
    <sheet name="d. Equipment" sheetId="5" r:id="rId5"/>
    <sheet name="e. Supplies" sheetId="6" r:id="rId6"/>
    <sheet name="f. Contractual" sheetId="7" r:id="rId7"/>
    <sheet name="g. Construction" sheetId="8" r:id="rId8"/>
    <sheet name="h. Other" sheetId="9" r:id="rId9"/>
    <sheet name="i. Indirect" sheetId="10" r:id="rId10"/>
    <sheet name="j. Cost Share" sheetId="11" r:id="rId11"/>
    <sheet name="SF-424A" sheetId="12" state="hidden" r:id="rId12"/>
    <sheet name="SF-424A Cost Categories" sheetId="13" r:id="rId13"/>
  </sheets>
  <definedNames>
    <definedName name="_xlnm.Print_Titles" localSheetId="1">'a. Personnel'!$6:$7</definedName>
    <definedName name="_xlnm.Print_Titles" localSheetId="3">'c. Travel'!$5:$5</definedName>
    <definedName name="_xlnm.Print_Titles" localSheetId="4">'d. Equipment'!$5:$5</definedName>
    <definedName name="_xlnm.Print_Titles" localSheetId="5">'e. Supplies'!$5:$5</definedName>
    <definedName name="_xlnm.Print_Titles" localSheetId="6">'f. Contractual'!$5:$5</definedName>
    <definedName name="_xlnm.Print_Titles" localSheetId="7">'g. Construction'!$7:$7</definedName>
    <definedName name="_xlnm.Print_Titles" localSheetId="8">'h. Other'!$5:$5</definedName>
    <definedName name="_xlnm.Print_Titles" localSheetId="10">'j. Cost Share'!$5:$5</definedName>
    <definedName name="Text156" localSheetId="10">'j. Cost Share'!#REF!</definedName>
    <definedName name="Text157" localSheetId="10">'j. Cost Share'!#REF!</definedName>
    <definedName name="Text158" localSheetId="10">'j. Cost Share'!#REF!</definedName>
  </definedNames>
  <calcPr calcId="162913"/>
</workbook>
</file>

<file path=xl/calcChain.xml><?xml version="1.0" encoding="utf-8"?>
<calcChain xmlns="http://schemas.openxmlformats.org/spreadsheetml/2006/main">
  <c r="I6" i="7" l="1"/>
  <c r="I16" i="7"/>
  <c r="L7" i="4" l="1"/>
  <c r="I29" i="13" l="1"/>
  <c r="E10" i="2" l="1"/>
  <c r="H10" i="2"/>
  <c r="K10" i="2"/>
  <c r="N10" i="2"/>
  <c r="Q10" i="2"/>
  <c r="R10" i="2"/>
  <c r="S10" i="2" l="1"/>
  <c r="H17" i="11"/>
  <c r="G17" i="11"/>
  <c r="F17" i="11"/>
  <c r="E17" i="11"/>
  <c r="D17" i="11"/>
  <c r="I16" i="11"/>
  <c r="I15" i="11"/>
  <c r="I14" i="11"/>
  <c r="I13" i="11"/>
  <c r="I12" i="11"/>
  <c r="I11" i="11"/>
  <c r="I10" i="11"/>
  <c r="I9" i="11"/>
  <c r="I8" i="11"/>
  <c r="I7" i="11"/>
  <c r="I17" i="11" l="1"/>
  <c r="F16" i="10"/>
  <c r="E16" i="10"/>
  <c r="D16" i="10"/>
  <c r="C16" i="10"/>
  <c r="B16" i="10"/>
  <c r="D26" i="13" s="1"/>
  <c r="G15" i="10"/>
  <c r="G14" i="10"/>
  <c r="G13" i="10"/>
  <c r="G12" i="10"/>
  <c r="C46" i="9"/>
  <c r="C38" i="9"/>
  <c r="C30" i="9"/>
  <c r="C22" i="9"/>
  <c r="C14" i="9"/>
  <c r="C43" i="8"/>
  <c r="C36" i="8"/>
  <c r="C29" i="8"/>
  <c r="C22" i="8"/>
  <c r="C15" i="8"/>
  <c r="I26" i="7"/>
  <c r="I25" i="7"/>
  <c r="H27" i="7"/>
  <c r="G27" i="7"/>
  <c r="F27" i="7"/>
  <c r="E27" i="7"/>
  <c r="D27" i="7"/>
  <c r="I27" i="7" s="1"/>
  <c r="H22" i="7"/>
  <c r="G22" i="7"/>
  <c r="F22" i="7"/>
  <c r="E22" i="7"/>
  <c r="D22" i="7"/>
  <c r="I21" i="7"/>
  <c r="I20" i="7"/>
  <c r="I19" i="7"/>
  <c r="I18" i="7"/>
  <c r="I17" i="7"/>
  <c r="H13" i="7"/>
  <c r="G13" i="7"/>
  <c r="F13" i="7"/>
  <c r="E13" i="7"/>
  <c r="D13" i="7"/>
  <c r="I12" i="7"/>
  <c r="I11" i="7"/>
  <c r="I10" i="7"/>
  <c r="I9" i="7"/>
  <c r="I8" i="7"/>
  <c r="I7" i="7"/>
  <c r="E54" i="6"/>
  <c r="E53" i="6"/>
  <c r="E52" i="6"/>
  <c r="E51" i="6"/>
  <c r="E50" i="6"/>
  <c r="E49" i="6"/>
  <c r="E48" i="6"/>
  <c r="E47" i="6"/>
  <c r="E55" i="6" s="1"/>
  <c r="H21" i="13" s="1"/>
  <c r="E44" i="6"/>
  <c r="E43" i="6"/>
  <c r="E42" i="6"/>
  <c r="E41" i="6"/>
  <c r="E40" i="6"/>
  <c r="E39" i="6"/>
  <c r="E38" i="6"/>
  <c r="E37" i="6"/>
  <c r="E45" i="6" s="1"/>
  <c r="E34" i="6"/>
  <c r="E33" i="6"/>
  <c r="E32" i="6"/>
  <c r="E31" i="6"/>
  <c r="E30" i="6"/>
  <c r="E29" i="6"/>
  <c r="E28" i="6"/>
  <c r="E27" i="6"/>
  <c r="E35" i="6" s="1"/>
  <c r="E24" i="6"/>
  <c r="E23" i="6"/>
  <c r="E22" i="6"/>
  <c r="E21" i="6"/>
  <c r="E20" i="6"/>
  <c r="E19" i="6"/>
  <c r="E18" i="6"/>
  <c r="E17" i="6"/>
  <c r="E25" i="6" s="1"/>
  <c r="E14" i="6"/>
  <c r="E13" i="6"/>
  <c r="E12" i="6"/>
  <c r="E11" i="6"/>
  <c r="E10" i="6"/>
  <c r="E9" i="6"/>
  <c r="E8" i="6"/>
  <c r="E45" i="5"/>
  <c r="E44" i="5"/>
  <c r="E43" i="5"/>
  <c r="E42" i="5"/>
  <c r="E46" i="5" s="1"/>
  <c r="H20" i="13" s="1"/>
  <c r="E41" i="5"/>
  <c r="E40" i="5"/>
  <c r="E37" i="5"/>
  <c r="E36" i="5"/>
  <c r="E35" i="5"/>
  <c r="E34" i="5"/>
  <c r="E33" i="5"/>
  <c r="E32" i="5"/>
  <c r="E29" i="5"/>
  <c r="E28" i="5"/>
  <c r="E27" i="5"/>
  <c r="E26" i="5"/>
  <c r="E25" i="5"/>
  <c r="E24" i="5"/>
  <c r="E30" i="5" s="1"/>
  <c r="E21" i="5"/>
  <c r="E20" i="5"/>
  <c r="E19" i="5"/>
  <c r="E18" i="5"/>
  <c r="E17" i="5"/>
  <c r="E16" i="5"/>
  <c r="E22" i="5" s="1"/>
  <c r="E13" i="5"/>
  <c r="E12" i="5"/>
  <c r="E11" i="5"/>
  <c r="E10" i="5"/>
  <c r="E8" i="5"/>
  <c r="L45" i="4"/>
  <c r="L43" i="4"/>
  <c r="L42" i="4"/>
  <c r="L41" i="4"/>
  <c r="L40" i="4"/>
  <c r="L46" i="4" s="1"/>
  <c r="H19" i="13" s="1"/>
  <c r="L37" i="4"/>
  <c r="L35" i="4"/>
  <c r="L34" i="4"/>
  <c r="L33" i="4"/>
  <c r="L32" i="4"/>
  <c r="L38" i="4" s="1"/>
  <c r="L29" i="4"/>
  <c r="L27" i="4"/>
  <c r="L26" i="4"/>
  <c r="L25" i="4"/>
  <c r="L24" i="4"/>
  <c r="L30" i="4" s="1"/>
  <c r="L21" i="4"/>
  <c r="L19" i="4"/>
  <c r="L18" i="4"/>
  <c r="L17" i="4"/>
  <c r="L16" i="4"/>
  <c r="L22" i="4" s="1"/>
  <c r="L13" i="4"/>
  <c r="L11" i="4"/>
  <c r="L10" i="4"/>
  <c r="L9" i="4"/>
  <c r="L8" i="4"/>
  <c r="Q26" i="2"/>
  <c r="Q25" i="2"/>
  <c r="E29" i="7" l="1"/>
  <c r="E38" i="5"/>
  <c r="C47" i="9"/>
  <c r="H29" i="7"/>
  <c r="G29" i="7"/>
  <c r="F29" i="7"/>
  <c r="I22" i="7"/>
  <c r="L14" i="4"/>
  <c r="L47" i="4" s="1"/>
  <c r="E15" i="6"/>
  <c r="E56" i="6" s="1"/>
  <c r="D29" i="7"/>
  <c r="G16" i="10"/>
  <c r="I13" i="7"/>
  <c r="C44" i="8"/>
  <c r="H23" i="13"/>
  <c r="E31" i="1"/>
  <c r="D31" i="1"/>
  <c r="I29" i="7" l="1"/>
  <c r="F31" i="1"/>
  <c r="G23" i="13"/>
  <c r="F23" i="13"/>
  <c r="R11" i="2" l="1"/>
  <c r="R12" i="2"/>
  <c r="R13" i="2"/>
  <c r="R14" i="2"/>
  <c r="R15" i="2"/>
  <c r="R16" i="2"/>
  <c r="R17" i="2"/>
  <c r="R18" i="2"/>
  <c r="R19" i="2"/>
  <c r="R20" i="2"/>
  <c r="R21" i="2"/>
  <c r="R22" i="2"/>
  <c r="R23" i="2"/>
  <c r="R24" i="2"/>
  <c r="R25" i="2"/>
  <c r="R26" i="2"/>
  <c r="R27" i="2"/>
  <c r="R28" i="2"/>
  <c r="R29" i="2"/>
  <c r="R30" i="2"/>
  <c r="R31" i="2"/>
  <c r="R32" i="2"/>
  <c r="R33" i="2"/>
  <c r="O34" i="2"/>
  <c r="Q33" i="2"/>
  <c r="Q32" i="2"/>
  <c r="Q31" i="2"/>
  <c r="Q30" i="2"/>
  <c r="Q29" i="2"/>
  <c r="Q28" i="2"/>
  <c r="Q27" i="2"/>
  <c r="Q24" i="2"/>
  <c r="Q23" i="2"/>
  <c r="Q22" i="2"/>
  <c r="Q21" i="2"/>
  <c r="Q20" i="2"/>
  <c r="Q19" i="2"/>
  <c r="Q18" i="2"/>
  <c r="Q17" i="2"/>
  <c r="Q16" i="2"/>
  <c r="Q15" i="2"/>
  <c r="Q14" i="2"/>
  <c r="Q13" i="2"/>
  <c r="Q12" i="2"/>
  <c r="Q11" i="2"/>
  <c r="Q9" i="2"/>
  <c r="Q8" i="2"/>
  <c r="L34" i="2"/>
  <c r="N33" i="2"/>
  <c r="N32" i="2"/>
  <c r="N31" i="2"/>
  <c r="N30" i="2"/>
  <c r="N29" i="2"/>
  <c r="N28" i="2"/>
  <c r="N27" i="2"/>
  <c r="N26" i="2"/>
  <c r="N25" i="2"/>
  <c r="N24" i="2"/>
  <c r="N23" i="2"/>
  <c r="N22" i="2"/>
  <c r="N21" i="2"/>
  <c r="N20" i="2"/>
  <c r="N19" i="2"/>
  <c r="N18" i="2"/>
  <c r="N17" i="2"/>
  <c r="N16" i="2"/>
  <c r="N15" i="2"/>
  <c r="N14" i="2"/>
  <c r="N13" i="2"/>
  <c r="N12" i="2"/>
  <c r="N11" i="2"/>
  <c r="K13" i="3" s="1"/>
  <c r="N9" i="2"/>
  <c r="N8" i="2"/>
  <c r="P12" i="3"/>
  <c r="P11" i="3"/>
  <c r="P9" i="3"/>
  <c r="P8" i="3"/>
  <c r="P7" i="3"/>
  <c r="M12" i="3"/>
  <c r="M11" i="3"/>
  <c r="M10" i="3"/>
  <c r="M8" i="3"/>
  <c r="M7" i="3"/>
  <c r="F23" i="1"/>
  <c r="E27" i="1"/>
  <c r="F27" i="1"/>
  <c r="E28" i="1"/>
  <c r="F28" i="1"/>
  <c r="H24" i="13"/>
  <c r="G24" i="13"/>
  <c r="G26" i="13"/>
  <c r="H26" i="13"/>
  <c r="Q34" i="2" l="1"/>
  <c r="M9" i="3"/>
  <c r="M13" i="3"/>
  <c r="G18" i="13" s="1"/>
  <c r="H17" i="13"/>
  <c r="D17" i="1"/>
  <c r="G12" i="13"/>
  <c r="D16" i="1"/>
  <c r="G11" i="13"/>
  <c r="E32" i="1"/>
  <c r="G19" i="13"/>
  <c r="N34" i="2"/>
  <c r="F32" i="1"/>
  <c r="F34" i="1"/>
  <c r="E34" i="1"/>
  <c r="F29" i="1"/>
  <c r="F30" i="1" s="1"/>
  <c r="H22" i="13"/>
  <c r="E23" i="1"/>
  <c r="F21" i="1"/>
  <c r="F25" i="1"/>
  <c r="F1" i="13"/>
  <c r="C1" i="13"/>
  <c r="E22" i="1" l="1"/>
  <c r="P10" i="3"/>
  <c r="P13" i="3" s="1"/>
  <c r="N13" i="3"/>
  <c r="G21" i="13"/>
  <c r="E25" i="1"/>
  <c r="F24" i="1"/>
  <c r="G17" i="13"/>
  <c r="E21" i="1"/>
  <c r="G20" i="13"/>
  <c r="E24" i="1"/>
  <c r="E7" i="5"/>
  <c r="H18" i="13" l="1"/>
  <c r="H25" i="13" s="1"/>
  <c r="H27" i="13" s="1"/>
  <c r="F22" i="1"/>
  <c r="F33" i="1" s="1"/>
  <c r="F35" i="1" s="1"/>
  <c r="G17" i="1" l="1"/>
  <c r="F12" i="13"/>
  <c r="I12" i="13" s="1"/>
  <c r="H17" i="1"/>
  <c r="C17" i="1"/>
  <c r="H11" i="12"/>
  <c r="D12" i="12"/>
  <c r="E12" i="12"/>
  <c r="G24" i="12"/>
  <c r="G26" i="12" s="1"/>
  <c r="H28" i="12"/>
  <c r="H36" i="12"/>
  <c r="H40" i="12" s="1"/>
  <c r="H37" i="12"/>
  <c r="H38" i="12"/>
  <c r="H39" i="12"/>
  <c r="E40" i="12"/>
  <c r="F40" i="12"/>
  <c r="G40" i="12"/>
  <c r="D43" i="12"/>
  <c r="D44" i="12"/>
  <c r="E45" i="12"/>
  <c r="F45" i="12"/>
  <c r="G45" i="12"/>
  <c r="H45" i="12"/>
  <c r="E53" i="12"/>
  <c r="F53" i="12"/>
  <c r="G53" i="12"/>
  <c r="H53" i="12"/>
  <c r="I6" i="11"/>
  <c r="D13" i="1"/>
  <c r="D15" i="1"/>
  <c r="F24" i="13"/>
  <c r="E23" i="13"/>
  <c r="B27" i="1"/>
  <c r="C27" i="1"/>
  <c r="D27" i="1"/>
  <c r="B28" i="1"/>
  <c r="C28" i="1"/>
  <c r="D28" i="1"/>
  <c r="D29" i="1"/>
  <c r="E9" i="5"/>
  <c r="E14" i="5" s="1"/>
  <c r="E47" i="5" s="1"/>
  <c r="D7" i="3"/>
  <c r="G7" i="3"/>
  <c r="J7" i="3"/>
  <c r="D8" i="3"/>
  <c r="G8" i="3"/>
  <c r="J8" i="3"/>
  <c r="D9" i="3"/>
  <c r="D10" i="3"/>
  <c r="G10" i="3"/>
  <c r="J10" i="3"/>
  <c r="D11" i="3"/>
  <c r="G11" i="3"/>
  <c r="J11" i="3"/>
  <c r="D12" i="3"/>
  <c r="Q12" i="3" s="1"/>
  <c r="G12" i="3"/>
  <c r="J12" i="3"/>
  <c r="B13" i="3"/>
  <c r="H13" i="3"/>
  <c r="E8" i="2"/>
  <c r="H8" i="2"/>
  <c r="K8" i="2"/>
  <c r="R8" i="2"/>
  <c r="E9" i="2"/>
  <c r="H9" i="2"/>
  <c r="K9" i="2"/>
  <c r="R9" i="2"/>
  <c r="E11" i="2"/>
  <c r="H11" i="2"/>
  <c r="G9" i="3" s="1"/>
  <c r="K11" i="2"/>
  <c r="J9" i="3" s="1"/>
  <c r="E12" i="2"/>
  <c r="H12" i="2"/>
  <c r="K12" i="2"/>
  <c r="E13" i="2"/>
  <c r="H13" i="2"/>
  <c r="K13" i="2"/>
  <c r="E14" i="2"/>
  <c r="H14" i="2"/>
  <c r="K14" i="2"/>
  <c r="E15" i="2"/>
  <c r="H15" i="2"/>
  <c r="K15" i="2"/>
  <c r="E16" i="2"/>
  <c r="H16" i="2"/>
  <c r="K16" i="2"/>
  <c r="E17" i="2"/>
  <c r="S17" i="2" s="1"/>
  <c r="H17" i="2"/>
  <c r="K17" i="2"/>
  <c r="E18" i="2"/>
  <c r="H18" i="2"/>
  <c r="K18" i="2"/>
  <c r="E19" i="2"/>
  <c r="H19" i="2"/>
  <c r="K19" i="2"/>
  <c r="E20" i="2"/>
  <c r="H20" i="2"/>
  <c r="K20" i="2"/>
  <c r="E21" i="2"/>
  <c r="S21" i="2" s="1"/>
  <c r="H21" i="2"/>
  <c r="K21" i="2"/>
  <c r="E22" i="2"/>
  <c r="H22" i="2"/>
  <c r="K22" i="2"/>
  <c r="E23" i="2"/>
  <c r="H23" i="2"/>
  <c r="K23" i="2"/>
  <c r="E24" i="2"/>
  <c r="H24" i="2"/>
  <c r="K24" i="2"/>
  <c r="E25" i="2"/>
  <c r="S25" i="2" s="1"/>
  <c r="H25" i="2"/>
  <c r="K25" i="2"/>
  <c r="E26" i="2"/>
  <c r="H26" i="2"/>
  <c r="K26" i="2"/>
  <c r="E27" i="2"/>
  <c r="H27" i="2"/>
  <c r="K27" i="2"/>
  <c r="E28" i="2"/>
  <c r="H28" i="2"/>
  <c r="K28" i="2"/>
  <c r="E29" i="2"/>
  <c r="S29" i="2" s="1"/>
  <c r="H29" i="2"/>
  <c r="K29" i="2"/>
  <c r="E30" i="2"/>
  <c r="H30" i="2"/>
  <c r="K30" i="2"/>
  <c r="E31" i="2"/>
  <c r="H31" i="2"/>
  <c r="K31" i="2"/>
  <c r="E32" i="2"/>
  <c r="H32" i="2"/>
  <c r="K32" i="2"/>
  <c r="E33" i="2"/>
  <c r="S33" i="2" s="1"/>
  <c r="H33" i="2"/>
  <c r="K33" i="2"/>
  <c r="C34" i="2"/>
  <c r="F34" i="2"/>
  <c r="I34" i="2"/>
  <c r="C31" i="1"/>
  <c r="E22" i="12" s="1"/>
  <c r="S13" i="2" l="1"/>
  <c r="E13" i="3"/>
  <c r="Q8" i="3"/>
  <c r="S30" i="2"/>
  <c r="S26" i="2"/>
  <c r="S18" i="2"/>
  <c r="S14" i="2"/>
  <c r="Q9" i="3"/>
  <c r="S31" i="2"/>
  <c r="S27" i="2"/>
  <c r="S23" i="2"/>
  <c r="S19" i="2"/>
  <c r="S15" i="2"/>
  <c r="S11" i="2"/>
  <c r="Q10" i="3"/>
  <c r="S22" i="2"/>
  <c r="G27" i="1"/>
  <c r="S32" i="2"/>
  <c r="S28" i="2"/>
  <c r="S24" i="2"/>
  <c r="S20" i="2"/>
  <c r="S16" i="2"/>
  <c r="S12" i="2"/>
  <c r="Q11" i="3"/>
  <c r="D45" i="12"/>
  <c r="R34" i="2"/>
  <c r="S9" i="2"/>
  <c r="Q7" i="3"/>
  <c r="G28" i="1"/>
  <c r="F20" i="13"/>
  <c r="B34" i="1"/>
  <c r="D34" i="1"/>
  <c r="F25" i="12" s="1"/>
  <c r="F26" i="13"/>
  <c r="C34" i="1"/>
  <c r="E25" i="12" s="1"/>
  <c r="E26" i="13"/>
  <c r="C32" i="1"/>
  <c r="E24" i="13"/>
  <c r="B32" i="1"/>
  <c r="D23" i="12" s="1"/>
  <c r="D24" i="13"/>
  <c r="B31" i="1"/>
  <c r="D23" i="13"/>
  <c r="I23" i="13" s="1"/>
  <c r="C25" i="1"/>
  <c r="D24" i="1"/>
  <c r="F19" i="12" s="1"/>
  <c r="B23" i="1"/>
  <c r="D19" i="13"/>
  <c r="G10" i="12"/>
  <c r="G10" i="13"/>
  <c r="G9" i="12"/>
  <c r="G9" i="13"/>
  <c r="G8" i="12"/>
  <c r="G8" i="13"/>
  <c r="D22" i="13"/>
  <c r="E22" i="13"/>
  <c r="C29" i="1"/>
  <c r="C30" i="1" s="1"/>
  <c r="E21" i="12" s="1"/>
  <c r="K34" i="2"/>
  <c r="F17" i="13" s="1"/>
  <c r="E34" i="2"/>
  <c r="S8" i="2"/>
  <c r="J13" i="3"/>
  <c r="D13" i="3"/>
  <c r="G13" i="3"/>
  <c r="F21" i="13"/>
  <c r="D32" i="1"/>
  <c r="D14" i="1"/>
  <c r="D18" i="1" s="1"/>
  <c r="H34" i="2"/>
  <c r="B29" i="1"/>
  <c r="D30" i="1"/>
  <c r="E19" i="13"/>
  <c r="G13" i="13" l="1"/>
  <c r="I26" i="13"/>
  <c r="I24" i="13"/>
  <c r="Q13" i="3"/>
  <c r="S34" i="2"/>
  <c r="C23" i="1"/>
  <c r="G12" i="12"/>
  <c r="D18" i="12"/>
  <c r="D18" i="13"/>
  <c r="D21" i="1"/>
  <c r="F16" i="12" s="1"/>
  <c r="D25" i="12"/>
  <c r="H25" i="12" s="1"/>
  <c r="G34" i="1"/>
  <c r="E23" i="12"/>
  <c r="G32" i="1"/>
  <c r="D22" i="12"/>
  <c r="G31" i="1"/>
  <c r="F21" i="12"/>
  <c r="F22" i="13"/>
  <c r="E21" i="13"/>
  <c r="E20" i="12"/>
  <c r="D20" i="13"/>
  <c r="B24" i="1"/>
  <c r="B25" i="1"/>
  <c r="D20" i="12" s="1"/>
  <c r="D21" i="13"/>
  <c r="C24" i="1"/>
  <c r="E19" i="12" s="1"/>
  <c r="E20" i="13"/>
  <c r="D23" i="1"/>
  <c r="F18" i="12" s="1"/>
  <c r="F19" i="13"/>
  <c r="I19" i="13" s="1"/>
  <c r="D22" i="1"/>
  <c r="F17" i="12" s="1"/>
  <c r="F18" i="13"/>
  <c r="C22" i="1"/>
  <c r="E17" i="12" s="1"/>
  <c r="E18" i="13"/>
  <c r="C21" i="1"/>
  <c r="E16" i="12" s="1"/>
  <c r="E17" i="13"/>
  <c r="B21" i="1"/>
  <c r="D17" i="13"/>
  <c r="B30" i="1"/>
  <c r="D21" i="12" s="1"/>
  <c r="F23" i="12"/>
  <c r="F22" i="12"/>
  <c r="D25" i="1"/>
  <c r="F20" i="12" s="1"/>
  <c r="B22" i="1"/>
  <c r="I21" i="13" l="1"/>
  <c r="I20" i="13"/>
  <c r="I17" i="13"/>
  <c r="I18" i="13"/>
  <c r="G22" i="1"/>
  <c r="F25" i="13"/>
  <c r="F27" i="13" s="1"/>
  <c r="E25" i="13"/>
  <c r="E27" i="13" s="1"/>
  <c r="D25" i="13"/>
  <c r="H23" i="12"/>
  <c r="G24" i="1"/>
  <c r="G23" i="1"/>
  <c r="E18" i="12"/>
  <c r="E24" i="12" s="1"/>
  <c r="D16" i="12"/>
  <c r="H16" i="12" s="1"/>
  <c r="G21" i="1"/>
  <c r="G25" i="1"/>
  <c r="H22" i="12"/>
  <c r="H21" i="12"/>
  <c r="D19" i="12"/>
  <c r="H19" i="12" s="1"/>
  <c r="C33" i="1"/>
  <c r="C35" i="1" s="1"/>
  <c r="F9" i="13" s="1"/>
  <c r="I9" i="13" s="1"/>
  <c r="D17" i="12"/>
  <c r="B33" i="1"/>
  <c r="B35" i="1" s="1"/>
  <c r="D33" i="1"/>
  <c r="D35" i="1" s="1"/>
  <c r="H20" i="12"/>
  <c r="F24" i="12"/>
  <c r="F26" i="12" s="1"/>
  <c r="F10" i="12" s="1"/>
  <c r="H10" i="12" s="1"/>
  <c r="H18" i="12" l="1"/>
  <c r="D27" i="13"/>
  <c r="G14" i="1"/>
  <c r="H14" i="1" s="1"/>
  <c r="G15" i="1"/>
  <c r="F10" i="13"/>
  <c r="I10" i="13" s="1"/>
  <c r="G13" i="1"/>
  <c r="F8" i="13"/>
  <c r="H17" i="12"/>
  <c r="D24" i="12"/>
  <c r="D26" i="12" s="1"/>
  <c r="F8" i="12" s="1"/>
  <c r="H8" i="12" s="1"/>
  <c r="E26" i="12"/>
  <c r="F9" i="12" s="1"/>
  <c r="I8" i="13" l="1"/>
  <c r="C14" i="1"/>
  <c r="H13" i="1"/>
  <c r="C15" i="1"/>
  <c r="H15" i="1"/>
  <c r="C13" i="1"/>
  <c r="H24" i="12"/>
  <c r="H26" i="12" s="1"/>
  <c r="H9" i="12"/>
  <c r="H12" i="12" s="1"/>
  <c r="F12" i="12"/>
  <c r="G22" i="13" l="1"/>
  <c r="E29" i="1"/>
  <c r="G29" i="1" s="1"/>
  <c r="H29" i="1" s="1"/>
  <c r="G25" i="13" l="1"/>
  <c r="I22" i="13"/>
  <c r="E30" i="1"/>
  <c r="G30" i="1" s="1"/>
  <c r="G33" i="1" s="1"/>
  <c r="E33" i="1" l="1"/>
  <c r="E35" i="1" s="1"/>
  <c r="F11" i="13" s="1"/>
  <c r="G27" i="13"/>
  <c r="I25" i="13"/>
  <c r="I27" i="13" s="1"/>
  <c r="G35" i="1"/>
  <c r="C19" i="11" s="1"/>
  <c r="I19" i="11" s="1"/>
  <c r="G16" i="1" l="1"/>
  <c r="H16" i="1" s="1"/>
  <c r="I11" i="13"/>
  <c r="I13" i="13" s="1"/>
  <c r="F13" i="13"/>
  <c r="C16" i="1" l="1"/>
  <c r="C18" i="1" s="1"/>
  <c r="G18" i="1"/>
  <c r="H34" i="1" s="1"/>
  <c r="H31" i="1"/>
  <c r="H22" i="1"/>
  <c r="H23" i="1"/>
  <c r="H25" i="1"/>
  <c r="H21" i="1"/>
  <c r="H33" i="1" l="1"/>
  <c r="H35" i="1" s="1"/>
  <c r="H24" i="1"/>
  <c r="H28" i="1"/>
  <c r="H18" i="1"/>
  <c r="H30" i="1"/>
  <c r="H27" i="1"/>
  <c r="H32" i="1"/>
</calcChain>
</file>

<file path=xl/sharedStrings.xml><?xml version="1.0" encoding="utf-8"?>
<sst xmlns="http://schemas.openxmlformats.org/spreadsheetml/2006/main" count="491" uniqueCount="261">
  <si>
    <t>Applicant Name:</t>
  </si>
  <si>
    <t>Budget Information - Non Construction Programs</t>
  </si>
  <si>
    <t>OMB Approval No. 0348-0044</t>
  </si>
  <si>
    <t>Section A - Budget Summary</t>
  </si>
  <si>
    <t>Grant Program Function or Activity</t>
  </si>
  <si>
    <t>Catalog of Federal Domestic Assistance Number</t>
  </si>
  <si>
    <t>Estimated Unobligated Funds</t>
  </si>
  <si>
    <t>New or Revised Budget</t>
  </si>
  <si>
    <t xml:space="preserve">Federal </t>
  </si>
  <si>
    <t xml:space="preserve">Non-Federal </t>
  </si>
  <si>
    <t>Federal</t>
  </si>
  <si>
    <t>Non-Federal</t>
  </si>
  <si>
    <t>(a)</t>
  </si>
  <si>
    <t>(b)</t>
  </si>
  <si>
    <t>(c )</t>
  </si>
  <si>
    <t>(d)</t>
  </si>
  <si>
    <t>(e)</t>
  </si>
  <si>
    <t>(f)</t>
  </si>
  <si>
    <t>(g)</t>
  </si>
  <si>
    <t>1.</t>
  </si>
  <si>
    <t>2.</t>
  </si>
  <si>
    <t>3.</t>
  </si>
  <si>
    <t>4.</t>
  </si>
  <si>
    <t>5.</t>
  </si>
  <si>
    <t>Section B - Budget Categories</t>
  </si>
  <si>
    <t>6.</t>
  </si>
  <si>
    <t>Object Class Categories</t>
  </si>
  <si>
    <t>Grant Program, Function or Activity</t>
  </si>
  <si>
    <t>Total (5)</t>
  </si>
  <si>
    <t>(4)</t>
  </si>
  <si>
    <t>a.  Personnel</t>
  </si>
  <si>
    <t>b.  Fringe Benefits</t>
  </si>
  <si>
    <t>c.  Travel</t>
  </si>
  <si>
    <t>d.  Equipment</t>
  </si>
  <si>
    <t>e.  Supplies</t>
  </si>
  <si>
    <t>f.  Contractual</t>
  </si>
  <si>
    <t>g.  Construction</t>
  </si>
  <si>
    <t>h.  Other</t>
  </si>
  <si>
    <t>i.  Total Direct Charges (sum of 6a-6h)</t>
  </si>
  <si>
    <t>j.  Indirect Charges</t>
  </si>
  <si>
    <r>
      <t xml:space="preserve">k.  </t>
    </r>
    <r>
      <rPr>
        <b/>
        <sz val="9"/>
        <rFont val="Arial Narrow"/>
        <family val="2"/>
      </rPr>
      <t>Totals</t>
    </r>
    <r>
      <rPr>
        <sz val="9"/>
        <rFont val="Arial Narrow"/>
        <family val="2"/>
      </rPr>
      <t xml:space="preserve"> (sum of 6i-6j)</t>
    </r>
  </si>
  <si>
    <t>7.</t>
  </si>
  <si>
    <t>Program Income</t>
  </si>
  <si>
    <r>
      <t>SF-424A</t>
    </r>
    <r>
      <rPr>
        <sz val="9"/>
        <rFont val="Arial Narrow"/>
        <family val="2"/>
      </rPr>
      <t xml:space="preserve"> (Rev. 4-92) </t>
    </r>
  </si>
  <si>
    <t>Previous Edition Usable</t>
  </si>
  <si>
    <t>Prescribed by OMB Circular A-102</t>
  </si>
  <si>
    <t>Authorized for Local Reproduction</t>
  </si>
  <si>
    <t>Section C - Non-Federal Resources</t>
  </si>
  <si>
    <t>(a) Grant Program</t>
  </si>
  <si>
    <t>(b) Applicant</t>
  </si>
  <si>
    <t>(c ) State</t>
  </si>
  <si>
    <t>(d) Other Sources</t>
  </si>
  <si>
    <r>
      <t xml:space="preserve">(e) </t>
    </r>
    <r>
      <rPr>
        <b/>
        <sz val="9"/>
        <rFont val="Arial Narrow"/>
        <family val="2"/>
      </rPr>
      <t>Totals</t>
    </r>
  </si>
  <si>
    <t>8.</t>
  </si>
  <si>
    <t>9.</t>
  </si>
  <si>
    <t>10.</t>
  </si>
  <si>
    <t>11.</t>
  </si>
  <si>
    <t>12.</t>
  </si>
  <si>
    <r>
      <t>Total</t>
    </r>
    <r>
      <rPr>
        <sz val="9"/>
        <rFont val="Arial Narrow"/>
        <family val="2"/>
      </rPr>
      <t xml:space="preserve"> (sum of lines 8 - 11)</t>
    </r>
  </si>
  <si>
    <t>Section D - Forecasted Cash Needs</t>
  </si>
  <si>
    <t>Total for 1st Year</t>
  </si>
  <si>
    <t>1st Quarter</t>
  </si>
  <si>
    <t>2nd Quarter</t>
  </si>
  <si>
    <t>3rd Quarter</t>
  </si>
  <si>
    <t>4th quarter</t>
  </si>
  <si>
    <t>13.</t>
  </si>
  <si>
    <t>14.</t>
  </si>
  <si>
    <t>15.</t>
  </si>
  <si>
    <r>
      <t>Total</t>
    </r>
    <r>
      <rPr>
        <sz val="9"/>
        <rFont val="Arial Narrow"/>
        <family val="2"/>
      </rPr>
      <t xml:space="preserve"> (sum of lines 13 and 14)</t>
    </r>
  </si>
  <si>
    <t>Section E - Budget Estimates of Federal Funds Needed for Balance of the Project</t>
  </si>
  <si>
    <t>Future Funding Periods (Years)</t>
  </si>
  <si>
    <t>16.</t>
  </si>
  <si>
    <t>17.</t>
  </si>
  <si>
    <t>18.</t>
  </si>
  <si>
    <t>19.</t>
  </si>
  <si>
    <t>20.</t>
  </si>
  <si>
    <r>
      <t>Total</t>
    </r>
    <r>
      <rPr>
        <sz val="9"/>
        <rFont val="Arial Narrow"/>
        <family val="2"/>
      </rPr>
      <t xml:space="preserve"> (sum of lines 16-19)</t>
    </r>
  </si>
  <si>
    <t>Section F - Other Budget Information</t>
  </si>
  <si>
    <t>21. Direct Charges</t>
  </si>
  <si>
    <t>22. Indirect Charges</t>
  </si>
  <si>
    <t>23.  Remarks</t>
  </si>
  <si>
    <t xml:space="preserve">              </t>
  </si>
  <si>
    <t>Budget period 1</t>
  </si>
  <si>
    <t>Budget period 2</t>
  </si>
  <si>
    <t>Budget period 3</t>
  </si>
  <si>
    <t xml:space="preserve">Cost Share Item </t>
  </si>
  <si>
    <t>a. Personnel</t>
  </si>
  <si>
    <t>b. Fringe Benefits</t>
  </si>
  <si>
    <t>c. Travel</t>
  </si>
  <si>
    <t>d. Equipment</t>
  </si>
  <si>
    <t>e. Supplies</t>
  </si>
  <si>
    <t>g. Construction</t>
  </si>
  <si>
    <t>h. Other Direct Costs</t>
  </si>
  <si>
    <t>i. Indirect Charges</t>
  </si>
  <si>
    <t>Budget Period 1</t>
  </si>
  <si>
    <t>Budget Period 3</t>
  </si>
  <si>
    <t xml:space="preserve"> Total Costs</t>
  </si>
  <si>
    <t>Budget Period 2</t>
  </si>
  <si>
    <t>Budget Period 1 Total</t>
  </si>
  <si>
    <t>Budget Period 2 Total</t>
  </si>
  <si>
    <t>Budget Period 3 Total</t>
  </si>
  <si>
    <t>Qty</t>
  </si>
  <si>
    <t xml:space="preserve">Unit Cost         </t>
  </si>
  <si>
    <t xml:space="preserve">Total Cost             </t>
  </si>
  <si>
    <t>Basis of Cost</t>
  </si>
  <si>
    <t>Justification of need</t>
  </si>
  <si>
    <t>CATEGORY</t>
  </si>
  <si>
    <t>Rate Basis</t>
  </si>
  <si>
    <t>Pay Rate
($/Hr)</t>
  </si>
  <si>
    <t>Actual Salary</t>
  </si>
  <si>
    <t>Total Personnel Costs</t>
  </si>
  <si>
    <t>No. of Travelers</t>
  </si>
  <si>
    <t>No. of Days</t>
  </si>
  <si>
    <t>Cost per Trip</t>
  </si>
  <si>
    <t>Basis for Estimating Costs</t>
  </si>
  <si>
    <t>Domestic Travel</t>
  </si>
  <si>
    <t>International Travel</t>
  </si>
  <si>
    <t>Project Total</t>
  </si>
  <si>
    <t>Date of Submission:</t>
  </si>
  <si>
    <t xml:space="preserve"> Cost             </t>
  </si>
  <si>
    <t xml:space="preserve">Organization/Source                 </t>
  </si>
  <si>
    <t>Total Project Cost Share</t>
  </si>
  <si>
    <t>FFRDC
Name/Organization</t>
  </si>
  <si>
    <t>Total Contractual</t>
  </si>
  <si>
    <t>f. Contractual</t>
  </si>
  <si>
    <t>Cost Share</t>
  </si>
  <si>
    <t>Project Total Dollars</t>
  </si>
  <si>
    <t>Project Total Hours</t>
  </si>
  <si>
    <t>Position Title</t>
  </si>
  <si>
    <t>Total Budget Period 1</t>
  </si>
  <si>
    <t>Total Budget Period 2</t>
  </si>
  <si>
    <t>Total Budget Period 3</t>
  </si>
  <si>
    <t>Total</t>
  </si>
  <si>
    <t>PROJECT TOTAL</t>
  </si>
  <si>
    <t>General Description</t>
  </si>
  <si>
    <t xml:space="preserve">Cost             </t>
  </si>
  <si>
    <t>Award Number:</t>
  </si>
  <si>
    <t>Catalog price</t>
  </si>
  <si>
    <t>For Alpha prototype - Task 2.4</t>
  </si>
  <si>
    <t>Sub-total</t>
  </si>
  <si>
    <t>Totals</t>
  </si>
  <si>
    <t>Cash</t>
  </si>
  <si>
    <t>(May be award recipient or sub-recipient)</t>
  </si>
  <si>
    <t>Cost Share Percent of Award:</t>
  </si>
  <si>
    <t xml:space="preserve">Total Project Cost:  </t>
  </si>
  <si>
    <t>Sub-recipient</t>
  </si>
  <si>
    <t>Vendor</t>
  </si>
  <si>
    <t xml:space="preserve">Total Contractual </t>
  </si>
  <si>
    <t>FFRDC</t>
  </si>
  <si>
    <t>Labor Type</t>
  </si>
  <si>
    <t>Rate</t>
  </si>
  <si>
    <t>Total:</t>
  </si>
  <si>
    <t>Personnel Costs</t>
  </si>
  <si>
    <t>Total Direct Costs</t>
  </si>
  <si>
    <t>Detailed Budget Justification</t>
  </si>
  <si>
    <t>Depart From</t>
  </si>
  <si>
    <t>Destination</t>
  </si>
  <si>
    <t>i. Indirect Costs</t>
  </si>
  <si>
    <t>Provide ONLY Applicable Rates:</t>
  </si>
  <si>
    <t>Overhead Rate</t>
  </si>
  <si>
    <t>General &amp; Administrative (G&amp;A)</t>
  </si>
  <si>
    <t>OTHER Indirect Rate</t>
  </si>
  <si>
    <t>Indirect Costs (As Applicable):</t>
  </si>
  <si>
    <t>Overhead Costs</t>
  </si>
  <si>
    <t>G&amp;A Costs</t>
  </si>
  <si>
    <t xml:space="preserve"> OTHER Indirect Costs</t>
  </si>
  <si>
    <t>Total indirect costs requested:</t>
  </si>
  <si>
    <t xml:space="preserve">Explanation of BASE </t>
  </si>
  <si>
    <t>FCCM Rate, if applicable</t>
  </si>
  <si>
    <t>FCCM Costs, if applicable</t>
  </si>
  <si>
    <t xml:space="preserve">Total Project </t>
  </si>
  <si>
    <t>% of Project</t>
  </si>
  <si>
    <t>Total Costs</t>
  </si>
  <si>
    <r>
      <t xml:space="preserve">Comments </t>
    </r>
    <r>
      <rPr>
        <sz val="10"/>
        <rFont val="Arial"/>
        <family val="2"/>
      </rPr>
      <t>(as needed)</t>
    </r>
  </si>
  <si>
    <t>Additional Explanation (as needed):</t>
  </si>
  <si>
    <t>Cost Share %</t>
  </si>
  <si>
    <t xml:space="preserve">                                                             Budget Period 1</t>
  </si>
  <si>
    <t xml:space="preserve">                                                             Budget Period 2</t>
  </si>
  <si>
    <t xml:space="preserve">                                                              Budget Period 3</t>
  </si>
  <si>
    <t>General Description and SOPO Task #</t>
  </si>
  <si>
    <t>Time 
(Hrs)</t>
  </si>
  <si>
    <r>
      <t xml:space="preserve">EXAMPLE!!! </t>
    </r>
    <r>
      <rPr>
        <sz val="10"/>
        <color indexed="10"/>
        <rFont val="Arial"/>
        <family val="2"/>
      </rPr>
      <t xml:space="preserve"> Wireless DAS components</t>
    </r>
  </si>
  <si>
    <r>
      <t xml:space="preserve">EXAMPLE!!! </t>
    </r>
    <r>
      <rPr>
        <sz val="10"/>
        <color indexed="10"/>
        <rFont val="Arial"/>
        <family val="2"/>
      </rPr>
      <t>Sr. Engineer</t>
    </r>
  </si>
  <si>
    <r>
      <t xml:space="preserve">Sr. Engineer </t>
    </r>
    <r>
      <rPr>
        <b/>
        <sz val="10"/>
        <color rgb="FFFF0000"/>
        <rFont val="Arial"/>
        <family val="2"/>
      </rPr>
      <t>(EXAMPLE!!!)</t>
    </r>
  </si>
  <si>
    <t>Purpose of Travel</t>
  </si>
  <si>
    <t>Equipment Item</t>
  </si>
  <si>
    <t>General Category of Supplies</t>
  </si>
  <si>
    <t>4,6</t>
  </si>
  <si>
    <t>3,4,5</t>
  </si>
  <si>
    <t>Purpose and Basis of Cost</t>
  </si>
  <si>
    <t>2,4</t>
  </si>
  <si>
    <t>Proposed Budget Period Dates</t>
  </si>
  <si>
    <r>
      <t>EXAMPLE!!!</t>
    </r>
    <r>
      <rPr>
        <sz val="10"/>
        <color indexed="10"/>
        <rFont val="Arial"/>
        <family val="2"/>
      </rPr>
      <t xml:space="preserve">  ABC Corp.</t>
    </r>
  </si>
  <si>
    <r>
      <t xml:space="preserve">ABC Company
</t>
    </r>
    <r>
      <rPr>
        <b/>
        <sz val="10"/>
        <color indexed="10"/>
        <rFont val="Arial"/>
        <family val="2"/>
      </rPr>
      <t>EXAMPLE!!!</t>
    </r>
  </si>
  <si>
    <t>Current GSA rates</t>
  </si>
  <si>
    <t>Vendor Quote - Attached</t>
  </si>
  <si>
    <t xml:space="preserve">Type (Cash or In Kind) </t>
  </si>
  <si>
    <t>Lodging per Traveler</t>
  </si>
  <si>
    <t>Flight per Traveler</t>
  </si>
  <si>
    <t>Vehicle per Traveler</t>
  </si>
  <si>
    <t>Per Diem Per Traveler</t>
  </si>
  <si>
    <t>(c)</t>
  </si>
  <si>
    <t>Budget Period 4</t>
  </si>
  <si>
    <t>Budget Period 5</t>
  </si>
  <si>
    <t>Budget Period 5 Total</t>
  </si>
  <si>
    <t>Budget Period 4 Total</t>
  </si>
  <si>
    <t xml:space="preserve">                                                              Budget Period 4</t>
  </si>
  <si>
    <t xml:space="preserve">                                                              Budget Period 5</t>
  </si>
  <si>
    <t>Total Budget Period 4</t>
  </si>
  <si>
    <t>Total Budget Period 5</t>
  </si>
  <si>
    <t>SOW Task #</t>
  </si>
  <si>
    <r>
      <t>EXAMPLE!!!</t>
    </r>
    <r>
      <rPr>
        <sz val="10"/>
        <color indexed="10"/>
        <rFont val="Arial"/>
        <family val="2"/>
      </rPr>
      <t xml:space="preserve">  Visit to AFRL</t>
    </r>
  </si>
  <si>
    <r>
      <rPr>
        <b/>
        <sz val="10"/>
        <rFont val="Arial"/>
        <family val="2"/>
      </rPr>
      <t>______ A fringe benefit rate has been negotiated with, or approved by, a federal government agency. A copy of the latest rate agreement is/was included with the project application.*
______ There is not a current federally approved rate agreement negotiated and available.**</t>
    </r>
    <r>
      <rPr>
        <sz val="10"/>
        <rFont val="Arial"/>
        <family val="2"/>
      </rPr>
      <t xml:space="preserve">
*Unless the organization has submitted an indirect rate proposal which encompasses the fringe pool of costs, please provide the organization’s benefit package and/or a list of the components/elements that comprise the fringe pool and the cost or percentage of each component/element allocated to the labor costs identified in the Budget Justification.
**When this option is checked, the entity preparing this form shall submit an indirect rate proposal </t>
    </r>
    <r>
      <rPr>
        <sz val="10"/>
        <color indexed="10"/>
        <rFont val="Arial"/>
        <family val="2"/>
      </rPr>
      <t xml:space="preserve">information and which will support the rates being proposed for use in the performance of the proposed project. </t>
    </r>
  </si>
  <si>
    <t>EXAMPLE!!! 3D Max Printer</t>
  </si>
  <si>
    <t>Sub-Recipient/Sub-Awardee
Name/Organization</t>
  </si>
  <si>
    <t>Construction cost is not anticipated in the SOW</t>
  </si>
  <si>
    <r>
      <t xml:space="preserve">EXAMPLE!!! </t>
    </r>
    <r>
      <rPr>
        <sz val="10"/>
        <color indexed="10"/>
        <rFont val="Arial"/>
        <family val="2"/>
      </rPr>
      <t xml:space="preserve"> Participant Cost_Grad student tuition - Task 5. Sub-tasks 1-3</t>
    </r>
  </si>
  <si>
    <t>Established UCD costs for 5 Students</t>
  </si>
  <si>
    <t xml:space="preserve">A federally approved indirect rate agreement, or rate proposed (supported and agreed upon by the Government for estimating purposes) is required if reimbursement of indirect costs is requested.  Please check (X) one of the options below and provide the requested information if it has not already been provided as requested, or has changed.  </t>
  </si>
  <si>
    <t xml:space="preserve">______ An  indirect rate has been approved or negotiated with a federal government agency.  A  copy of the latest rate agreement is included with this application, and will be provided electronically to the Contracting Officer for this project.
______ There is not a current, federally approved rate agreement negotiated and available*.  
*When this option is checked, the entity preparing this form shall submit an indirect rate proposal information and which will support the rates being proposed for use in performance of the proposed project.  Additionally, any non-Federal entity that has never received a negotiated indirect cost rate, except for those non-Federal entities described in Appendix VII to Part 200—States and Local Government and Indian Tribe Indirect Cost Proposals, paragraph D.1.b, may elect to charge a de minimis rate of 10% of modified total direct costs (MTDC) which may be used indefinitely, as described in 2 CFR 200.403. </t>
  </si>
  <si>
    <t>Project partner ABC Company will provide XYZ for XYZ123 development at the price of $680 per e- learning module.</t>
  </si>
  <si>
    <t xml:space="preserve">Please read the instructions on each worksheet tab!!! </t>
  </si>
  <si>
    <r>
      <t xml:space="preserve">SUMMARY OF BUDGET CATEGORY COSTS PROPOSED
</t>
    </r>
    <r>
      <rPr>
        <b/>
        <sz val="11"/>
        <color rgb="FF0070C0"/>
        <rFont val="Arial"/>
        <family val="2"/>
      </rPr>
      <t>The values in this summary table are from entries made in subsequent tabs.</t>
    </r>
  </si>
  <si>
    <r>
      <rPr>
        <b/>
        <sz val="10"/>
        <color rgb="FF0070C0"/>
        <rFont val="Arial"/>
        <family val="2"/>
      </rPr>
      <t>INSTRUCTIONS</t>
    </r>
    <r>
      <rPr>
        <b/>
        <sz val="10"/>
        <rFont val="Arial"/>
        <family val="2"/>
      </rPr>
      <t xml:space="preserve">
1.</t>
    </r>
    <r>
      <rPr>
        <sz val="10"/>
        <rFont val="Arial"/>
        <family val="2"/>
      </rPr>
      <t xml:space="preserve"> Fill out the table below by position title. If all employees receive the same fringe benefits, you can show "Total Personnel" in the Labor Type column instead of listing out all position titles.   
</t>
    </r>
    <r>
      <rPr>
        <b/>
        <sz val="10"/>
        <rFont val="Arial"/>
        <family val="2"/>
      </rPr>
      <t>2.</t>
    </r>
    <r>
      <rPr>
        <sz val="10"/>
        <rFont val="Arial"/>
        <family val="2"/>
      </rPr>
      <t xml:space="preserve"> The rates and how they are applied should not be averaged to get one fringe cost percentage. Complex calculations should be described/provided in the Additional Explanation section below. 
</t>
    </r>
    <r>
      <rPr>
        <b/>
        <sz val="10"/>
        <rFont val="Arial"/>
        <family val="2"/>
      </rPr>
      <t>3.</t>
    </r>
    <r>
      <rPr>
        <sz val="10"/>
        <rFont val="Arial"/>
        <family val="2"/>
      </rPr>
      <t xml:space="preserve"> The fringe benefit rates should be applied to all positions, regardless of whether those funds will be supported by Federal Share or Recipient Cost Share.
</t>
    </r>
  </si>
  <si>
    <t>A federally approved fringe benefit rate agreement, or a proposed rate supported and agreed upon by the Government for estimating purposes is required at the time of award negotiation if reimbursement for fringe benefits is requested.                                                                                                   Please check (X) one of the options below and provide supporting information.</t>
  </si>
  <si>
    <t>Additional Explanation (as necessary):</t>
  </si>
  <si>
    <t xml:space="preserve">International Travel </t>
  </si>
  <si>
    <r>
      <rPr>
        <b/>
        <sz val="10"/>
        <color rgb="FF0070C0"/>
        <rFont val="Arial"/>
        <family val="2"/>
      </rPr>
      <t>INSTRUCTIONS</t>
    </r>
    <r>
      <rPr>
        <b/>
        <sz val="10"/>
        <rFont val="Arial"/>
        <family val="2"/>
      </rPr>
      <t xml:space="preserve">
1. </t>
    </r>
    <r>
      <rPr>
        <sz val="10"/>
        <rFont val="Arial"/>
        <family val="2"/>
      </rPr>
      <t xml:space="preserve"> Identify Domestic and International Travel as separate items. Examples of Purpose of Travel are site visits, DOD meetings, project mgmt. meetings, etc. Examples of Basis for Estimating Costs are past trips, travel quotes, GSA rates, etc.   
</t>
    </r>
    <r>
      <rPr>
        <b/>
        <sz val="10"/>
        <rFont val="Arial"/>
        <family val="2"/>
      </rPr>
      <t>2.</t>
    </r>
    <r>
      <rPr>
        <sz val="10"/>
        <rFont val="Arial"/>
        <family val="2"/>
      </rPr>
      <t xml:space="preserve">  All listed travel must be necessary for performance of the Statement of Work. 
</t>
    </r>
    <r>
      <rPr>
        <b/>
        <sz val="10"/>
        <rFont val="Arial"/>
        <family val="2"/>
      </rPr>
      <t>3.</t>
    </r>
    <r>
      <rPr>
        <sz val="10"/>
        <rFont val="Arial"/>
        <family val="2"/>
      </rPr>
      <t xml:space="preserve"> Federal travel regulations are contained within the applicable cost principles for all entity types. Travel costs should remain consistent with travel costs incurred by an organization during normal business operations as a result of the organizations written travel policy. In absence of a written travel policy, organizations must follow the regulations prescribed by the General Services Administration. 
</t>
    </r>
  </si>
  <si>
    <r>
      <rPr>
        <b/>
        <sz val="10"/>
        <color rgb="FF0070C0"/>
        <rFont val="Arial"/>
        <family val="2"/>
      </rPr>
      <t>INSTRUCTIONS</t>
    </r>
    <r>
      <rPr>
        <sz val="10"/>
        <rFont val="Arial"/>
        <family val="2"/>
      </rPr>
      <t xml:space="preserve">
</t>
    </r>
    <r>
      <rPr>
        <b/>
        <sz val="10"/>
        <rFont val="Arial"/>
        <family val="2"/>
      </rPr>
      <t>1.</t>
    </r>
    <r>
      <rPr>
        <sz val="10"/>
        <rFont val="Arial"/>
        <family val="2"/>
      </rPr>
      <t xml:space="preserve"> Equipment is generally defined as an item with an acquisition cost greater than $5,000 and a useful life expectancy of more than one year. Please refer to 2 CFR 200 equipment definitions and treatment. 
</t>
    </r>
    <r>
      <rPr>
        <b/>
        <sz val="10"/>
        <rFont val="Arial"/>
        <family val="2"/>
      </rPr>
      <t xml:space="preserve">2. </t>
    </r>
    <r>
      <rPr>
        <sz val="10"/>
        <rFont val="Arial"/>
        <family val="2"/>
      </rPr>
      <t xml:space="preserve">List all equipment below, providing a basis of cost (e.g. vendor quotes, catalog prices, prior invoices, etc.). Briefly justify items as they apply to the Statement of Work.                                                                                                                                                                                                          NOTE: During award negotiations, Recipients may be ask to provide a vendor quote for all equipment items over $50,000 in price. If the vendor quote is not an exact price match, provide an explanation in the additional explanation section below. If a vendor quote is not practical, such as for a piece of equipment that is purpose-built, first of its kind, or otherwise not available off the shelf, provide a detailed engineering estimate for how the cost estimate was derived.
</t>
    </r>
  </si>
  <si>
    <r>
      <t>EXAMPLE!!!</t>
    </r>
    <r>
      <rPr>
        <sz val="10"/>
        <color indexed="10"/>
        <rFont val="Arial"/>
        <family val="2"/>
      </rPr>
      <t xml:space="preserve">  XYZ Non-Profit</t>
    </r>
  </si>
  <si>
    <t>Partner to Support XYZ training.  Cost estimate based on personnel hours.</t>
  </si>
  <si>
    <t>Vendor for XYZ training marketing. Estimate provided by vendor.</t>
  </si>
  <si>
    <t>Vendor/Contractors
Name/Organization</t>
  </si>
  <si>
    <t>Additional Information (as necessary):</t>
  </si>
  <si>
    <r>
      <rPr>
        <b/>
        <sz val="10"/>
        <color rgb="FF0070C0"/>
        <rFont val="Arial"/>
        <family val="2"/>
      </rPr>
      <t>INSTRUCTIONS</t>
    </r>
    <r>
      <rPr>
        <sz val="10"/>
        <rFont val="Arial"/>
        <family val="2"/>
      </rPr>
      <t xml:space="preserve">
</t>
    </r>
    <r>
      <rPr>
        <b/>
        <sz val="10"/>
        <rFont val="Arial"/>
        <family val="2"/>
      </rPr>
      <t>1.</t>
    </r>
    <r>
      <rPr>
        <sz val="10"/>
        <rFont val="Arial"/>
        <family val="2"/>
      </rPr>
      <t xml:space="preserve"> Supplies are generally defined as an item with an acquisition cost of $5,000 or less and a useful life expectancy of less than one year.  Supplies are generally consumed during the project performance. Please refer to 2 CFR 200 for supplies definition and treatment. 
</t>
    </r>
    <r>
      <rPr>
        <b/>
        <sz val="10"/>
        <rFont val="Arial"/>
        <family val="2"/>
      </rPr>
      <t>2.</t>
    </r>
    <r>
      <rPr>
        <sz val="10"/>
        <rFont val="Arial"/>
        <family val="2"/>
      </rPr>
      <t xml:space="preserve"> List all proposed supplies below, providing a basis of costs (e.g. vendor quotes, catalog prices, prior invoices, etc.). Briefly justify the need for the Supplies as they apply to the Statement of Work.                                                                                                                                              
</t>
    </r>
    <r>
      <rPr>
        <b/>
        <sz val="10"/>
        <rFont val="Arial"/>
        <family val="2"/>
      </rPr>
      <t>3.</t>
    </r>
    <r>
      <rPr>
        <sz val="10"/>
        <rFont val="Arial"/>
        <family val="2"/>
      </rPr>
      <t xml:space="preserve"> Multiple supply items valued at $5,000 or less used to assemble an equipment item with a value greater than $5,000 with a useful life of more than one year should be included on the equipment tab. 
NOTE: Supply items must be direct costs to the project at this budget category, and not duplicative of supply costs included in the indirect pool that is the basis of the indirect rate applied for this project.</t>
    </r>
  </si>
  <si>
    <r>
      <rPr>
        <b/>
        <sz val="10"/>
        <color rgb="FF0070C0"/>
        <rFont val="Arial"/>
        <family val="2"/>
      </rPr>
      <t>INSTRUCTIONS</t>
    </r>
    <r>
      <rPr>
        <sz val="10"/>
        <rFont val="Arial"/>
        <family val="2"/>
      </rPr>
      <t xml:space="preserve">
</t>
    </r>
    <r>
      <rPr>
        <b/>
        <sz val="10"/>
        <rFont val="Arial"/>
        <family val="2"/>
      </rPr>
      <t>1.</t>
    </r>
    <r>
      <rPr>
        <sz val="10"/>
        <rFont val="Arial"/>
        <family val="2"/>
      </rPr>
      <t xml:space="preserve"> Provide all costs related to sub-recipients, sub-awardees, vendors, contractors, and FFRDC partners, etc. 
</t>
    </r>
    <r>
      <rPr>
        <b/>
        <sz val="10"/>
        <rFont val="Arial"/>
        <family val="2"/>
      </rPr>
      <t>2.</t>
    </r>
    <r>
      <rPr>
        <sz val="10"/>
        <rFont val="Arial"/>
        <family val="2"/>
      </rPr>
      <t xml:space="preserve"> </t>
    </r>
    <r>
      <rPr>
        <u/>
        <sz val="10"/>
        <rFont val="Arial"/>
        <family val="2"/>
      </rPr>
      <t xml:space="preserve">Sub-recipients (partners, sub-awardees): Subrecipients shall submit a Budget Justification describing all project costs and calculations when their total proposed budget exceeds either (1) $250,000 of the total award costs. </t>
    </r>
    <r>
      <rPr>
        <sz val="10"/>
        <rFont val="Arial"/>
        <family val="2"/>
      </rPr>
      <t xml:space="preserve">These sub-recipient forms may be completed by either the sub-recipients themselves or by the preparer of this form.  The budget totals on the sub-recipient's forms must match the sub-recipient entries below. 
</t>
    </r>
    <r>
      <rPr>
        <b/>
        <sz val="10"/>
        <rFont val="Arial"/>
        <family val="2"/>
      </rPr>
      <t>3.</t>
    </r>
    <r>
      <rPr>
        <sz val="10"/>
        <rFont val="Arial"/>
        <family val="2"/>
      </rPr>
      <t xml:space="preserve"> </t>
    </r>
    <r>
      <rPr>
        <u/>
        <sz val="10"/>
        <rFont val="Arial"/>
        <family val="2"/>
      </rPr>
      <t>Vendors (including contractors):</t>
    </r>
    <r>
      <rPr>
        <sz val="10"/>
        <rFont val="Arial"/>
        <family val="2"/>
      </rPr>
      <t xml:space="preserve"> List all vendors and contractors supplying commercial supplies or services used to support the project. For each Vendor cost with total project costs of $250,000 or more, a Vendor quote must be provided. 
</t>
    </r>
    <r>
      <rPr>
        <b/>
        <sz val="10"/>
        <rFont val="Arial"/>
        <family val="2"/>
      </rPr>
      <t>4.</t>
    </r>
    <r>
      <rPr>
        <sz val="10"/>
        <rFont val="Arial"/>
        <family val="2"/>
      </rPr>
      <t xml:space="preserve"> </t>
    </r>
    <r>
      <rPr>
        <u/>
        <sz val="10"/>
        <rFont val="Arial"/>
        <family val="2"/>
      </rPr>
      <t>Federal Funded Research and Development Centers (FFRDCs):</t>
    </r>
    <r>
      <rPr>
        <sz val="10"/>
        <rFont val="Arial"/>
        <family val="2"/>
      </rPr>
      <t xml:space="preserve"> FFRDCs must submit a signed Field Work Proposal during award application. The award recipient may allow the FFRDC to provide this information directly to the Government, however project costs.                                                                                                                                                                                                                                                         NOTE: Please refer to 2 CFR 200 for sub-recipient and/or vendor definitions and treatment. </t>
    </r>
  </si>
  <si>
    <r>
      <rPr>
        <sz val="10"/>
        <color rgb="FF0070C0"/>
        <rFont val="Arial"/>
        <family val="2"/>
      </rPr>
      <t>INSTRUCTIONS</t>
    </r>
    <r>
      <rPr>
        <sz val="10"/>
        <rFont val="Arial"/>
        <family val="2"/>
      </rPr>
      <t xml:space="preserve">
</t>
    </r>
    <r>
      <rPr>
        <b/>
        <sz val="10"/>
        <rFont val="Arial"/>
        <family val="2"/>
      </rPr>
      <t>1.</t>
    </r>
    <r>
      <rPr>
        <sz val="10"/>
        <rFont val="Arial"/>
        <family val="2"/>
      </rPr>
      <t xml:space="preserve"> Construction, for the purpose of budgeting, is defined as all types of work done on a particular building, including erecting, altering, or remodeling, and briefly justify its need as it applies to the Statement of Work.
2. Any construction cost, requires priro approval by the Grants and Agreements Officer.                                                                                                                                                                                                                                                                                                                                                                                               4. Work that is performed by a vendor or subrecipient should be entered under f. Contractual.</t>
    </r>
  </si>
  <si>
    <r>
      <t>Description of construction activities:</t>
    </r>
    <r>
      <rPr>
        <b/>
        <sz val="11"/>
        <color indexed="10"/>
        <rFont val="Arial"/>
        <family val="2"/>
      </rPr>
      <t xml:space="preserve"> </t>
    </r>
  </si>
  <si>
    <r>
      <rPr>
        <b/>
        <sz val="10"/>
        <color rgb="FF0070C0"/>
        <rFont val="Arial"/>
        <family val="2"/>
      </rPr>
      <t>INSTRUCTIONS</t>
    </r>
    <r>
      <rPr>
        <sz val="10"/>
        <color indexed="10"/>
        <rFont val="Arial"/>
        <family val="2"/>
      </rPr>
      <t xml:space="preserve">
</t>
    </r>
    <r>
      <rPr>
        <b/>
        <sz val="10"/>
        <rFont val="Arial"/>
        <family val="2"/>
      </rPr>
      <t>1.</t>
    </r>
    <r>
      <rPr>
        <sz val="10"/>
        <rFont val="Arial"/>
        <family val="2"/>
      </rPr>
      <t xml:space="preserve"> Please indicate how the Recipient indirect costs are calculated. If necessary, use the box below to provide additional explanation regarding indirect rate calculations.  
</t>
    </r>
    <r>
      <rPr>
        <b/>
        <sz val="10"/>
        <rFont val="Arial"/>
        <family val="2"/>
      </rPr>
      <t>2.</t>
    </r>
    <r>
      <rPr>
        <sz val="10"/>
        <rFont val="Arial"/>
        <family val="2"/>
      </rPr>
      <t xml:space="preserve"> The rates and how they are applied should not be averaged to get one indirect cost percentage. Complex calculations or rates that do not do not correspond to the below categories should be described/provided in the Additional Explanation section below. 
</t>
    </r>
    <r>
      <rPr>
        <b/>
        <sz val="10"/>
        <rFont val="Arial"/>
        <family val="2"/>
      </rPr>
      <t>3.</t>
    </r>
    <r>
      <rPr>
        <sz val="10"/>
        <rFont val="Arial"/>
        <family val="2"/>
      </rPr>
      <t xml:space="preserve"> The indirect rate should be applied to both the Federal Share and Recipient Cost Share.
</t>
    </r>
  </si>
  <si>
    <t xml:space="preserve">Additional Explanation (as needed): </t>
  </si>
  <si>
    <t>Justification of Need</t>
  </si>
  <si>
    <t>Summary Budget Information</t>
  </si>
  <si>
    <t>Budget Justification Workbook_AFRL/RVKE</t>
  </si>
  <si>
    <t xml:space="preserve">Budget Justification Workbook_AFRL/RVKE </t>
  </si>
  <si>
    <t>Application/Award Number:</t>
  </si>
  <si>
    <t>Budget Justification Workbook_Cost Share (Instructions)</t>
  </si>
  <si>
    <t>Sub-Recipient Name:</t>
  </si>
  <si>
    <t xml:space="preserve">Form submitted by (Name): </t>
  </si>
  <si>
    <t>Phone Number and E-Mail:</t>
  </si>
  <si>
    <t>Organization/Recipient Name :</t>
  </si>
  <si>
    <t>j. Cost Share</t>
  </si>
  <si>
    <t>k.  Totals (sum of 6i-6j)</t>
  </si>
  <si>
    <r>
      <rPr>
        <b/>
        <sz val="10"/>
        <color rgb="FF0070C0"/>
        <rFont val="Arial"/>
        <family val="2"/>
      </rPr>
      <t>INSTRUCTIONS</t>
    </r>
    <r>
      <rPr>
        <b/>
        <sz val="10"/>
        <rFont val="Arial"/>
        <family val="2"/>
      </rPr>
      <t xml:space="preserve">
1.</t>
    </r>
    <r>
      <rPr>
        <sz val="10"/>
        <rFont val="Arial"/>
        <family val="2"/>
      </rPr>
      <t xml:space="preserve"> List project costs solely for employees of the entity completing this form.                                                                                                                                                                                                                                                                                                                                                                                                                             2. All personnel costs for subrecipients and vendors must be included under f. Contractual.                                                                                                                                                                                                                                                                                                                                                                        3. All  Participant support costs as defined in 2 CFR 200 must be included under h. Other
4</t>
    </r>
    <r>
      <rPr>
        <b/>
        <sz val="10"/>
        <rFont val="Arial"/>
        <family val="2"/>
      </rPr>
      <t>.</t>
    </r>
    <r>
      <rPr>
        <sz val="10"/>
        <rFont val="Arial"/>
        <family val="2"/>
      </rPr>
      <t xml:space="preserve"> All personnel should be identified by position title and/or employee name. Enter the amount of time (e.g., hours or % of time) and the base pay rate and the total direct personnel compensation will automatically calculate. Rate basis (e.g., actual salary, labor distribution report, state civil service rates, etc.) must also be identified.
</t>
    </r>
    <r>
      <rPr>
        <b/>
        <sz val="10"/>
        <rFont val="Arial"/>
        <family val="2"/>
      </rPr>
      <t>3.</t>
    </r>
    <r>
      <rPr>
        <sz val="10"/>
        <rFont val="Arial"/>
        <family val="2"/>
      </rPr>
      <t xml:space="preserve"> If loaded labor rates are utilized, a description of the costs the loaded rate is comprised of must be included in the Additional Explanation section below. The Government must review all components of the loaded labor rate for reasonableness and unallowable costs (e.g. fee or profit). 
</t>
    </r>
    <r>
      <rPr>
        <b/>
        <sz val="10"/>
        <rFont val="Arial"/>
        <family val="2"/>
      </rPr>
      <t>4.</t>
    </r>
    <r>
      <rPr>
        <sz val="10"/>
        <rFont val="Arial"/>
        <family val="2"/>
      </rPr>
      <t xml:space="preserve"> If a position and hours are attributed to multiple employees (e.g. Technician working 4000 hours) the number of employees for that position title must be identified.  
</t>
    </r>
  </si>
  <si>
    <t>SOW      Task #</t>
  </si>
  <si>
    <t>Other Allowable Cost Per Traveler</t>
  </si>
  <si>
    <t>Reliability testing of XYZ modules</t>
  </si>
  <si>
    <t>As Of_16June2021</t>
  </si>
  <si>
    <t>Support of graduate students working on XYZ Program. Total Gradaute Students_5</t>
  </si>
  <si>
    <r>
      <rPr>
        <b/>
        <sz val="10"/>
        <color rgb="FF0070C0"/>
        <rFont val="Arial"/>
        <family val="2"/>
      </rPr>
      <t>INSTRUCTIONS</t>
    </r>
    <r>
      <rPr>
        <sz val="10"/>
        <rFont val="Arial"/>
        <family val="2"/>
      </rPr>
      <t xml:space="preserve">
1. A detailed presentation of the cash or cash value of all cost share proposed must be provided. All items below must be identified within the applicable cost category tabs a. through i. In addition to the detailed presentation of the cash or cash value of all cost share proposed provided in the table below, please identify the source organization &amp; amount of each cost share item proposed in the award. 
2. Please reference to the FOA Appendix A, Appendix B, and 2 CFR 200 for definitions and information.  
3</t>
    </r>
    <r>
      <rPr>
        <b/>
        <sz val="10"/>
        <rFont val="Arial"/>
        <family val="2"/>
      </rPr>
      <t>.</t>
    </r>
    <r>
      <rPr>
        <sz val="10"/>
        <rFont val="Arial"/>
        <family val="2"/>
      </rPr>
      <t xml:space="preserve"> Funds from other Federal sources MAY NOT be counted as cost share.                                                                                                                                                                                                                                      4. Cost sharing commitment letters from subrecipients and third parties must be provided with the Recipients proposal or application.
5. NOTE:</t>
    </r>
    <r>
      <rPr>
        <sz val="10"/>
        <color rgb="FFFF0000"/>
        <rFont val="Arial"/>
        <family val="2"/>
      </rPr>
      <t xml:space="preserve"> </t>
    </r>
    <r>
      <rPr>
        <sz val="10"/>
        <rFont val="Arial"/>
        <family val="2"/>
      </rPr>
      <t xml:space="preserve">Vendors may not provide cost share.  Any partial donation of goods or services is considered a discount and is not allowable.  </t>
    </r>
  </si>
  <si>
    <r>
      <t>1.</t>
    </r>
    <r>
      <rPr>
        <sz val="10"/>
        <rFont val="Arial"/>
        <family val="2"/>
      </rPr>
      <t xml:space="preserve"> When using this form for award application, negotiation, or budget revision, fill out the blank white cells in workbook tabs a. through j. with total project costs. 
</t>
    </r>
    <r>
      <rPr>
        <b/>
        <sz val="10"/>
        <rFont val="Arial"/>
        <family val="2"/>
      </rPr>
      <t>2.</t>
    </r>
    <r>
      <rPr>
        <sz val="10"/>
        <rFont val="Arial"/>
        <family val="2"/>
      </rPr>
      <t xml:space="preserve"> Colored cells contain instructions, headers, or summary calculations and should not be modified. Only blank white cells should be populated.   
</t>
    </r>
    <r>
      <rPr>
        <b/>
        <sz val="10"/>
        <rFont val="Arial"/>
        <family val="2"/>
      </rPr>
      <t>3.</t>
    </r>
    <r>
      <rPr>
        <sz val="10"/>
        <rFont val="Arial"/>
        <family val="2"/>
      </rPr>
      <t xml:space="preserve"> Enter detailed support for the project costs identified for each Category line item within each worksheet tab to autopopulate the summary tab.  
</t>
    </r>
    <r>
      <rPr>
        <b/>
        <sz val="10"/>
        <rFont val="Arial"/>
        <family val="2"/>
      </rPr>
      <t>4.</t>
    </r>
    <r>
      <rPr>
        <sz val="10"/>
        <rFont val="Arial"/>
        <family val="2"/>
      </rPr>
      <t xml:space="preserve"> The total budget presented on tabs a. through i. </t>
    </r>
    <r>
      <rPr>
        <u/>
        <sz val="10"/>
        <rFont val="Arial"/>
        <family val="2"/>
      </rPr>
      <t>must include both Federal (DOD) and Non-Federal (cost share) portions</t>
    </r>
    <r>
      <rPr>
        <sz val="10"/>
        <rFont val="Arial"/>
        <family val="2"/>
      </rPr>
      <t>.</t>
    </r>
    <r>
      <rPr>
        <sz val="10"/>
        <color indexed="10"/>
        <rFont val="Arial"/>
        <family val="2"/>
      </rPr>
      <t xml:space="preserve">
</t>
    </r>
    <r>
      <rPr>
        <b/>
        <sz val="10"/>
        <rFont val="Arial"/>
        <family val="2"/>
      </rPr>
      <t>5.</t>
    </r>
    <r>
      <rPr>
        <sz val="10"/>
        <rFont val="Arial"/>
        <family val="2"/>
      </rPr>
      <t xml:space="preserve"> All costs incurred by the preparer's sub-recipients, vendors, and Federal Research and Development Centers (FFRDCs), should be entered only in section f. Contractual. 
</t>
    </r>
    <r>
      <rPr>
        <b/>
        <sz val="10"/>
        <rFont val="Arial"/>
        <family val="2"/>
      </rPr>
      <t>6.</t>
    </r>
    <r>
      <rPr>
        <sz val="10"/>
        <rFont val="Arial"/>
        <family val="2"/>
      </rPr>
      <t xml:space="preserve"> Ensure all entered costs are allowable, allocable, and reasonable in accordance with 2 CFR 200, and the applicable cost principles for each entity type: FAR Part 31 for For-Profit entities; and 2 CFR Part 200 Subpart E - Cost Principles for all other non-federal entities and the DoD Research &amp; Development General Terms and Conditions (March 2021).    
</t>
    </r>
    <r>
      <rPr>
        <b/>
        <sz val="10"/>
        <rFont val="Arial"/>
        <family val="2"/>
      </rPr>
      <t>7.</t>
    </r>
    <r>
      <rPr>
        <sz val="10"/>
        <rFont val="Arial"/>
        <family val="2"/>
      </rPr>
      <t xml:space="preserve"> Add rows as needed throughout tabs a. through j. If rows are added, formulas/calculations may need to be adjusted by the preparer. Do not add rows to the Instructions and Summary tab. 
</t>
    </r>
    <r>
      <rPr>
        <b/>
        <u/>
        <sz val="10"/>
        <rFont val="Arial"/>
        <family val="2"/>
      </rPr>
      <t>8.</t>
    </r>
    <r>
      <rPr>
        <u/>
        <sz val="10"/>
        <rFont val="Arial"/>
        <family val="2"/>
      </rPr>
      <t xml:space="preserve"> ALL budget period cost categories must be rounded to the nearest dollar.</t>
    </r>
  </si>
  <si>
    <r>
      <rPr>
        <b/>
        <sz val="10"/>
        <color rgb="FF0070C0"/>
        <rFont val="Arial"/>
        <family val="2"/>
      </rPr>
      <t>INSTRUCTIONS</t>
    </r>
    <r>
      <rPr>
        <sz val="10"/>
        <rFont val="Arial"/>
        <family val="2"/>
      </rPr>
      <t xml:space="preserve">
</t>
    </r>
    <r>
      <rPr>
        <b/>
        <sz val="10"/>
        <rFont val="Arial"/>
        <family val="2"/>
      </rPr>
      <t>1.</t>
    </r>
    <r>
      <rPr>
        <sz val="10"/>
        <rFont val="Arial"/>
        <family val="2"/>
      </rPr>
      <t xml:space="preserve"> Other direct costs are direct cost items required for the project which do not fit clearly into other categories.  These direct costs must not be included in the indirect costs (for which the indirect rate is being applied for this project).  Examples are: Participant Costs, printing costs, etc. which can be directly charged to the project and are not duplicated in indirect costs (overhead costs).
</t>
    </r>
    <r>
      <rPr>
        <b/>
        <sz val="10"/>
        <rFont val="Arial"/>
        <family val="2"/>
      </rPr>
      <t>2.</t>
    </r>
    <r>
      <rPr>
        <sz val="10"/>
        <rFont val="Arial"/>
        <family val="2"/>
      </rPr>
      <t xml:space="preserve"> Basis of cost are items such as vendor quotes, prior purchases of similar or like items, published price list, etc.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</si>
</sst>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_);[Red]\(&quot;$&quot;#,##0\)"/>
    <numFmt numFmtId="44" formatCode="_(&quot;$&quot;* #,##0.00_);_(&quot;$&quot;* \(#,##0.00\);_(&quot;$&quot;* &quot;-&quot;??_);_(@_)"/>
    <numFmt numFmtId="164" formatCode="&quot;$&quot;#,##0.00"/>
    <numFmt numFmtId="165" formatCode="&quot;$&quot;#,##0"/>
    <numFmt numFmtId="166" formatCode="0.0%"/>
    <numFmt numFmtId="167" formatCode="_(&quot;$&quot;* #,##0_);_(&quot;$&quot;* \(#,##0\);_(&quot;$&quot;* &quot;-&quot;??_);_(@_)"/>
  </numFmts>
  <fonts count="45" x14ac:knownFonts="1">
    <font>
      <sz val="10"/>
      <name val="Arial"/>
    </font>
    <font>
      <sz val="10"/>
      <name val="Arial"/>
      <family val="2"/>
    </font>
    <font>
      <sz val="8"/>
      <name val="Arial"/>
      <family val="2"/>
    </font>
    <font>
      <b/>
      <sz val="10"/>
      <name val="Arial"/>
      <family val="2"/>
    </font>
    <font>
      <b/>
      <sz val="11"/>
      <name val="Arial"/>
      <family val="2"/>
    </font>
    <font>
      <sz val="10"/>
      <name val="Arial"/>
      <family val="2"/>
    </font>
    <font>
      <i/>
      <sz val="10"/>
      <name val="Arial"/>
      <family val="2"/>
    </font>
    <font>
      <sz val="11"/>
      <name val="Arial"/>
      <family val="2"/>
    </font>
    <font>
      <b/>
      <sz val="11"/>
      <color indexed="10"/>
      <name val="Arial"/>
      <family val="2"/>
    </font>
    <font>
      <sz val="14"/>
      <name val="Arial"/>
      <family val="2"/>
    </font>
    <font>
      <b/>
      <sz val="14"/>
      <color indexed="18"/>
      <name val="Arial"/>
      <family val="2"/>
    </font>
    <font>
      <sz val="14"/>
      <color indexed="18"/>
      <name val="Arial"/>
      <family val="2"/>
    </font>
    <font>
      <sz val="10"/>
      <color indexed="20"/>
      <name val="Arial"/>
      <family val="2"/>
    </font>
    <font>
      <sz val="10"/>
      <color indexed="10"/>
      <name val="Arial"/>
      <family val="2"/>
    </font>
    <font>
      <b/>
      <sz val="14"/>
      <color indexed="18"/>
      <name val="Arial"/>
      <family val="2"/>
    </font>
    <font>
      <sz val="14"/>
      <color indexed="18"/>
      <name val="Arial"/>
      <family val="2"/>
    </font>
    <font>
      <sz val="14"/>
      <name val="Arial"/>
      <family val="2"/>
    </font>
    <font>
      <b/>
      <sz val="10"/>
      <color indexed="10"/>
      <name val="Arial"/>
      <family val="2"/>
    </font>
    <font>
      <b/>
      <sz val="12"/>
      <name val="Arial"/>
      <family val="2"/>
    </font>
    <font>
      <i/>
      <sz val="11"/>
      <name val="Arial"/>
      <family val="2"/>
    </font>
    <font>
      <b/>
      <sz val="10"/>
      <color indexed="8"/>
      <name val="Arial"/>
      <family val="2"/>
    </font>
    <font>
      <sz val="10"/>
      <name val="Arial Narrow"/>
      <family val="2"/>
    </font>
    <font>
      <sz val="9"/>
      <name val="Arial Narrow"/>
      <family val="2"/>
    </font>
    <font>
      <b/>
      <sz val="14"/>
      <name val="Arial Narrow"/>
      <family val="2"/>
    </font>
    <font>
      <sz val="8"/>
      <name val="Arial Narrow"/>
      <family val="2"/>
    </font>
    <font>
      <b/>
      <sz val="9"/>
      <name val="Arial Narrow"/>
      <family val="2"/>
    </font>
    <font>
      <sz val="11"/>
      <name val="Arial Narrow"/>
      <family val="2"/>
    </font>
    <font>
      <sz val="7"/>
      <name val="Courier"/>
      <family val="3"/>
    </font>
    <font>
      <sz val="7"/>
      <name val="Arial"/>
      <family val="2"/>
    </font>
    <font>
      <sz val="8"/>
      <name val="Courier"/>
      <family val="3"/>
    </font>
    <font>
      <sz val="7"/>
      <name val="Arial Narrow"/>
      <family val="2"/>
    </font>
    <font>
      <b/>
      <sz val="14"/>
      <name val="Arial"/>
      <family val="2"/>
    </font>
    <font>
      <b/>
      <sz val="9"/>
      <name val="Arial"/>
      <family val="2"/>
    </font>
    <font>
      <sz val="9"/>
      <name val="Arial"/>
      <family val="2"/>
    </font>
    <font>
      <b/>
      <sz val="8"/>
      <name val="Arial"/>
      <family val="2"/>
    </font>
    <font>
      <u/>
      <sz val="10"/>
      <name val="Arial"/>
      <family val="2"/>
    </font>
    <font>
      <sz val="11"/>
      <color theme="1"/>
      <name val="Calibri"/>
      <family val="2"/>
      <scheme val="minor"/>
    </font>
    <font>
      <sz val="11"/>
      <color rgb="FFFF0000"/>
      <name val="Arial"/>
      <family val="2"/>
    </font>
    <font>
      <b/>
      <sz val="11"/>
      <color rgb="FFFF0000"/>
      <name val="Arial"/>
      <family val="2"/>
    </font>
    <font>
      <b/>
      <sz val="10"/>
      <color rgb="FFFF0000"/>
      <name val="Arial"/>
      <family val="2"/>
    </font>
    <font>
      <sz val="10"/>
      <color rgb="FFFF0000"/>
      <name val="Arial"/>
      <family val="2"/>
    </font>
    <font>
      <b/>
      <sz val="11"/>
      <color rgb="FF0070C0"/>
      <name val="Arial"/>
      <family val="2"/>
    </font>
    <font>
      <b/>
      <sz val="10"/>
      <color rgb="FF0070C0"/>
      <name val="Arial"/>
      <family val="2"/>
    </font>
    <font>
      <sz val="10"/>
      <color rgb="FF0070C0"/>
      <name val="Arial"/>
      <family val="2"/>
    </font>
    <font>
      <b/>
      <u/>
      <sz val="10"/>
      <name val="Arial"/>
      <family val="2"/>
    </font>
  </fonts>
  <fills count="10">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8" tint="0.59999389629810485"/>
        <bgColor indexed="64"/>
      </patternFill>
    </fill>
  </fills>
  <borders count="8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medium">
        <color indexed="10"/>
      </left>
      <right style="thin">
        <color indexed="64"/>
      </right>
      <top style="medium">
        <color indexed="10"/>
      </top>
      <bottom style="medium">
        <color indexed="10"/>
      </bottom>
      <diagonal/>
    </border>
    <border>
      <left style="thin">
        <color indexed="64"/>
      </left>
      <right style="thin">
        <color indexed="64"/>
      </right>
      <top style="medium">
        <color indexed="10"/>
      </top>
      <bottom style="medium">
        <color indexed="10"/>
      </bottom>
      <diagonal/>
    </border>
    <border>
      <left style="thin">
        <color indexed="64"/>
      </left>
      <right style="medium">
        <color indexed="10"/>
      </right>
      <top style="medium">
        <color indexed="10"/>
      </top>
      <bottom style="medium">
        <color indexed="1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style="thin">
        <color indexed="64"/>
      </left>
      <right/>
      <top style="medium">
        <color indexed="10"/>
      </top>
      <bottom style="medium">
        <color indexed="10"/>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style="medium">
        <color indexed="10"/>
      </bottom>
      <diagonal/>
    </border>
    <border>
      <left style="thin">
        <color indexed="64"/>
      </left>
      <right style="thin">
        <color indexed="64"/>
      </right>
      <top/>
      <bottom style="medium">
        <color indexed="10"/>
      </bottom>
      <diagonal/>
    </border>
    <border>
      <left style="thin">
        <color indexed="64"/>
      </left>
      <right style="medium">
        <color indexed="64"/>
      </right>
      <top/>
      <bottom style="medium">
        <color indexed="10"/>
      </bottom>
      <diagonal/>
    </border>
    <border>
      <left/>
      <right/>
      <top/>
      <bottom style="medium">
        <color indexed="10"/>
      </bottom>
      <diagonal/>
    </border>
    <border>
      <left style="medium">
        <color indexed="64"/>
      </left>
      <right style="thin">
        <color indexed="64"/>
      </right>
      <top/>
      <bottom style="medium">
        <color indexed="10"/>
      </bottom>
      <diagonal/>
    </border>
    <border>
      <left style="thin">
        <color indexed="64"/>
      </left>
      <right/>
      <top/>
      <bottom style="medium">
        <color indexed="10"/>
      </bottom>
      <diagonal/>
    </border>
  </borders>
  <cellStyleXfs count="5">
    <xf numFmtId="0" fontId="0" fillId="0" borderId="0"/>
    <xf numFmtId="44" fontId="1" fillId="0" borderId="0" applyFont="0" applyFill="0" applyBorder="0" applyAlignment="0" applyProtection="0"/>
    <xf numFmtId="0" fontId="5" fillId="0" borderId="0"/>
    <xf numFmtId="0" fontId="36" fillId="0" borderId="0"/>
    <xf numFmtId="9" fontId="1" fillId="0" borderId="0" applyFont="0" applyFill="0" applyBorder="0" applyAlignment="0" applyProtection="0"/>
  </cellStyleXfs>
  <cellXfs count="853">
    <xf numFmtId="0" fontId="0" fillId="0" borderId="0" xfId="0"/>
    <xf numFmtId="164" fontId="5" fillId="0" borderId="0" xfId="0" applyNumberFormat="1" applyFont="1" applyAlignment="1">
      <alignment horizontal="center" vertical="top" wrapText="1"/>
    </xf>
    <xf numFmtId="1" fontId="5" fillId="0" borderId="0" xfId="0" applyNumberFormat="1" applyFont="1" applyAlignment="1">
      <alignment horizontal="center" vertical="top" wrapText="1"/>
    </xf>
    <xf numFmtId="0" fontId="9" fillId="0" borderId="0" xfId="0" applyFont="1" applyAlignment="1">
      <alignment vertical="center" wrapText="1"/>
    </xf>
    <xf numFmtId="49" fontId="5" fillId="0" borderId="0" xfId="0" applyNumberFormat="1" applyFont="1" applyAlignment="1" applyProtection="1">
      <alignment horizontal="left" vertical="top" wrapText="1"/>
    </xf>
    <xf numFmtId="49" fontId="5" fillId="0" borderId="0" xfId="0" applyNumberFormat="1" applyFont="1" applyAlignment="1" applyProtection="1">
      <alignment horizontal="center" vertical="top" wrapText="1"/>
    </xf>
    <xf numFmtId="164" fontId="5" fillId="0" borderId="0" xfId="0" applyNumberFormat="1" applyFont="1" applyAlignment="1" applyProtection="1">
      <alignment horizontal="center" vertical="top" wrapText="1"/>
    </xf>
    <xf numFmtId="1" fontId="5" fillId="0" borderId="0" xfId="0" applyNumberFormat="1" applyFont="1" applyAlignment="1" applyProtection="1">
      <alignment horizontal="center" vertical="top" wrapText="1"/>
    </xf>
    <xf numFmtId="0" fontId="5" fillId="0" borderId="0" xfId="0" applyFont="1" applyAlignment="1">
      <alignment vertical="top" wrapText="1"/>
    </xf>
    <xf numFmtId="0" fontId="5" fillId="0" borderId="0" xfId="0" applyFont="1" applyAlignment="1" applyProtection="1">
      <alignment horizontal="center" vertical="top" wrapText="1"/>
    </xf>
    <xf numFmtId="0" fontId="11" fillId="0" borderId="0" xfId="0" applyFont="1" applyAlignment="1">
      <alignment vertical="center" wrapText="1"/>
    </xf>
    <xf numFmtId="0" fontId="3" fillId="0" borderId="0" xfId="0" applyFont="1" applyAlignment="1" applyProtection="1">
      <alignment vertical="top" wrapText="1"/>
    </xf>
    <xf numFmtId="0" fontId="11" fillId="0" borderId="0" xfId="0" applyFont="1" applyAlignment="1" applyProtection="1">
      <alignment vertical="center" wrapText="1"/>
    </xf>
    <xf numFmtId="0" fontId="9" fillId="0" borderId="0" xfId="0" applyFont="1" applyAlignment="1" applyProtection="1">
      <alignment vertical="center" wrapText="1"/>
    </xf>
    <xf numFmtId="0" fontId="5" fillId="0" borderId="0" xfId="0" applyFont="1" applyAlignment="1" applyProtection="1">
      <alignment vertical="top" wrapText="1"/>
    </xf>
    <xf numFmtId="0" fontId="6" fillId="0" borderId="0" xfId="0" applyFont="1" applyAlignment="1" applyProtection="1">
      <alignment vertical="top" wrapText="1"/>
    </xf>
    <xf numFmtId="1" fontId="5" fillId="0" borderId="1" xfId="0" applyNumberFormat="1" applyFont="1" applyBorder="1" applyAlignment="1" applyProtection="1">
      <alignment horizontal="center" vertical="top" wrapText="1"/>
      <protection locked="0"/>
    </xf>
    <xf numFmtId="0" fontId="7" fillId="0" borderId="0" xfId="0" applyFont="1" applyAlignment="1" applyProtection="1">
      <alignment vertical="top" wrapText="1"/>
    </xf>
    <xf numFmtId="0" fontId="15" fillId="0" borderId="0" xfId="0" applyFont="1" applyAlignment="1" applyProtection="1">
      <alignment vertical="center" wrapText="1"/>
    </xf>
    <xf numFmtId="0" fontId="16" fillId="0" borderId="0" xfId="0" applyFont="1" applyAlignment="1" applyProtection="1">
      <alignment vertical="center" wrapText="1"/>
    </xf>
    <xf numFmtId="0" fontId="5" fillId="0" borderId="2" xfId="0" applyFont="1" applyBorder="1" applyAlignment="1" applyProtection="1">
      <alignment horizontal="left" vertical="top" wrapText="1"/>
      <protection locked="0"/>
    </xf>
    <xf numFmtId="0" fontId="5" fillId="0" borderId="0" xfId="0" applyFont="1" applyAlignment="1" applyProtection="1">
      <alignment horizontal="left" vertical="top" wrapText="1"/>
    </xf>
    <xf numFmtId="0" fontId="5" fillId="0" borderId="0" xfId="0" applyFont="1" applyAlignment="1">
      <alignment horizontal="left" vertical="top" wrapText="1"/>
    </xf>
    <xf numFmtId="49" fontId="3" fillId="0" borderId="0" xfId="0" applyNumberFormat="1" applyFont="1" applyAlignment="1" applyProtection="1">
      <alignment horizontal="left" vertical="top" wrapText="1"/>
    </xf>
    <xf numFmtId="165" fontId="5" fillId="0" borderId="0" xfId="0" applyNumberFormat="1" applyFont="1" applyAlignment="1" applyProtection="1">
      <alignment horizontal="center" vertical="top" wrapText="1"/>
    </xf>
    <xf numFmtId="164" fontId="18" fillId="0" borderId="0" xfId="0" applyNumberFormat="1" applyFont="1" applyAlignment="1" applyProtection="1">
      <alignment horizontal="right" vertical="top" wrapText="1"/>
    </xf>
    <xf numFmtId="165" fontId="18" fillId="0" borderId="0" xfId="0" applyNumberFormat="1" applyFont="1" applyAlignment="1" applyProtection="1">
      <alignment horizontal="center" vertical="top" wrapText="1"/>
    </xf>
    <xf numFmtId="0" fontId="18" fillId="0" borderId="0" xfId="0" applyFont="1" applyAlignment="1" applyProtection="1">
      <alignment horizontal="right" vertical="top" wrapText="1"/>
    </xf>
    <xf numFmtId="1" fontId="5" fillId="0" borderId="1" xfId="0" applyNumberFormat="1" applyFont="1" applyBorder="1" applyAlignment="1" applyProtection="1">
      <alignment horizontal="left" vertical="top" wrapText="1"/>
      <protection locked="0"/>
    </xf>
    <xf numFmtId="164" fontId="18" fillId="0" borderId="0" xfId="0" applyNumberFormat="1" applyFont="1" applyBorder="1" applyAlignment="1" applyProtection="1">
      <alignment horizontal="right" vertical="top" wrapText="1"/>
    </xf>
    <xf numFmtId="165" fontId="18" fillId="0" borderId="0" xfId="0" applyNumberFormat="1" applyFont="1" applyAlignment="1" applyProtection="1">
      <alignment horizontal="left" vertical="top" wrapText="1"/>
    </xf>
    <xf numFmtId="0" fontId="5" fillId="0" borderId="0" xfId="0" applyFont="1" applyAlignment="1" applyProtection="1">
      <alignment vertical="top" wrapText="1"/>
      <protection locked="0"/>
    </xf>
    <xf numFmtId="0" fontId="3" fillId="0" borderId="0" xfId="0" applyFont="1" applyAlignment="1" applyProtection="1">
      <alignment horizontal="left" vertical="top" wrapText="1" indent="1"/>
    </xf>
    <xf numFmtId="0" fontId="3" fillId="0" borderId="0" xfId="0" applyFont="1" applyFill="1" applyAlignment="1" applyProtection="1">
      <alignment vertical="top" wrapText="1"/>
    </xf>
    <xf numFmtId="0" fontId="7" fillId="0" borderId="0" xfId="0" applyFont="1" applyBorder="1" applyAlignment="1" applyProtection="1">
      <alignment horizontal="left" vertical="top" wrapText="1"/>
    </xf>
    <xf numFmtId="0" fontId="20" fillId="0" borderId="0" xfId="0" applyFont="1" applyFill="1" applyBorder="1" applyAlignment="1" applyProtection="1">
      <alignment horizontal="right" vertical="top" wrapText="1"/>
    </xf>
    <xf numFmtId="0" fontId="20" fillId="0" borderId="0" xfId="0" applyFont="1" applyFill="1" applyAlignment="1" applyProtection="1">
      <alignment vertical="top" wrapText="1"/>
    </xf>
    <xf numFmtId="49" fontId="10" fillId="0" borderId="0" xfId="0" applyNumberFormat="1" applyFont="1" applyAlignment="1" applyProtection="1">
      <alignment horizontal="center" vertical="center" wrapText="1"/>
    </xf>
    <xf numFmtId="0" fontId="5" fillId="0" borderId="0" xfId="0" applyFont="1" applyAlignment="1" applyProtection="1">
      <alignment wrapText="1"/>
    </xf>
    <xf numFmtId="0" fontId="0" fillId="0" borderId="0" xfId="0" applyAlignment="1" applyProtection="1">
      <alignment wrapText="1"/>
    </xf>
    <xf numFmtId="165" fontId="22" fillId="0" borderId="1" xfId="0" applyNumberFormat="1" applyFont="1" applyBorder="1" applyAlignment="1" applyProtection="1">
      <alignment horizontal="right" vertical="center"/>
      <protection locked="0"/>
    </xf>
    <xf numFmtId="165" fontId="22" fillId="0" borderId="3" xfId="0" applyNumberFormat="1" applyFont="1" applyBorder="1" applyAlignment="1" applyProtection="1">
      <alignment horizontal="right" vertical="center"/>
      <protection locked="0"/>
    </xf>
    <xf numFmtId="0" fontId="0" fillId="0" borderId="0" xfId="0" applyAlignment="1" applyProtection="1">
      <alignment vertical="center"/>
    </xf>
    <xf numFmtId="0" fontId="21" fillId="0" borderId="0" xfId="0" applyFont="1" applyBorder="1" applyAlignment="1" applyProtection="1">
      <alignment horizontal="right" vertical="center"/>
    </xf>
    <xf numFmtId="0" fontId="22" fillId="0" borderId="0" xfId="0" applyFont="1" applyAlignment="1" applyProtection="1">
      <alignment vertical="center"/>
    </xf>
    <xf numFmtId="0" fontId="0" fillId="0" borderId="0" xfId="0" applyAlignment="1" applyProtection="1">
      <alignment horizontal="center" vertical="center"/>
    </xf>
    <xf numFmtId="0" fontId="24" fillId="0" borderId="0" xfId="0" applyFont="1" applyAlignment="1" applyProtection="1">
      <alignment horizontal="right" vertical="center"/>
    </xf>
    <xf numFmtId="0" fontId="22" fillId="0" borderId="3" xfId="0" applyFont="1" applyBorder="1" applyAlignment="1" applyProtection="1">
      <alignment horizontal="center" vertical="center"/>
    </xf>
    <xf numFmtId="0" fontId="22" fillId="2" borderId="4" xfId="0" applyFont="1" applyFill="1" applyBorder="1" applyAlignment="1" applyProtection="1">
      <alignment horizontal="center" vertical="center"/>
    </xf>
    <xf numFmtId="0" fontId="22" fillId="0" borderId="4" xfId="0" applyFont="1" applyBorder="1" applyAlignment="1" applyProtection="1">
      <alignment horizontal="center" vertical="center"/>
    </xf>
    <xf numFmtId="0" fontId="22" fillId="0" borderId="0" xfId="0" applyFont="1" applyAlignment="1" applyProtection="1">
      <alignment horizontal="center" vertical="center"/>
    </xf>
    <xf numFmtId="0" fontId="22" fillId="0" borderId="5" xfId="0" applyFont="1" applyBorder="1" applyAlignment="1" applyProtection="1">
      <alignment horizontal="center" vertical="top"/>
    </xf>
    <xf numFmtId="0" fontId="22" fillId="0" borderId="4" xfId="0" applyFont="1" applyBorder="1" applyAlignment="1" applyProtection="1">
      <alignment horizontal="center" vertical="top"/>
    </xf>
    <xf numFmtId="0" fontId="22" fillId="2" borderId="4" xfId="0" applyFont="1" applyFill="1" applyBorder="1" applyAlignment="1" applyProtection="1">
      <alignment horizontal="center" vertical="top"/>
    </xf>
    <xf numFmtId="0" fontId="26" fillId="0" borderId="6" xfId="0" applyFont="1" applyBorder="1" applyAlignment="1" applyProtection="1">
      <alignment horizontal="left" vertical="center"/>
    </xf>
    <xf numFmtId="0" fontId="26" fillId="0" borderId="1" xfId="0" applyFont="1" applyBorder="1" applyAlignment="1" applyProtection="1">
      <alignment horizontal="center" vertical="center"/>
    </xf>
    <xf numFmtId="165" fontId="26" fillId="2" borderId="1" xfId="0" applyNumberFormat="1" applyFont="1" applyFill="1" applyBorder="1" applyAlignment="1" applyProtection="1">
      <alignment horizontal="right" vertical="center"/>
    </xf>
    <xf numFmtId="165" fontId="26" fillId="0" borderId="1" xfId="0" applyNumberFormat="1" applyFont="1" applyBorder="1" applyAlignment="1" applyProtection="1">
      <alignment horizontal="right" vertical="center"/>
    </xf>
    <xf numFmtId="0" fontId="26" fillId="0" borderId="0" xfId="0" applyFont="1" applyAlignment="1" applyProtection="1">
      <alignment vertical="center"/>
    </xf>
    <xf numFmtId="0" fontId="26" fillId="0" borderId="7" xfId="0" applyFont="1" applyBorder="1" applyAlignment="1" applyProtection="1">
      <alignment horizontal="left" vertical="center"/>
    </xf>
    <xf numFmtId="0" fontId="26" fillId="0" borderId="8" xfId="0" applyFont="1" applyBorder="1" applyAlignment="1" applyProtection="1">
      <alignment horizontal="center" vertical="center"/>
    </xf>
    <xf numFmtId="165" fontId="26" fillId="2" borderId="8" xfId="0" applyNumberFormat="1" applyFont="1" applyFill="1" applyBorder="1" applyAlignment="1" applyProtection="1">
      <alignment horizontal="right" vertical="center"/>
    </xf>
    <xf numFmtId="165" fontId="26" fillId="0" borderId="8" xfId="0" applyNumberFormat="1" applyFont="1" applyBorder="1" applyAlignment="1" applyProtection="1">
      <alignment horizontal="right" vertical="center"/>
    </xf>
    <xf numFmtId="0" fontId="22" fillId="0" borderId="7" xfId="0" applyFont="1" applyBorder="1" applyAlignment="1" applyProtection="1">
      <alignment horizontal="center" vertical="center"/>
    </xf>
    <xf numFmtId="0" fontId="26" fillId="0" borderId="6" xfId="0" applyFont="1" applyBorder="1" applyAlignment="1" applyProtection="1">
      <alignment horizontal="center" vertical="center"/>
    </xf>
    <xf numFmtId="49" fontId="22" fillId="0" borderId="3" xfId="0" applyNumberFormat="1" applyFont="1" applyBorder="1" applyAlignment="1" applyProtection="1">
      <alignment horizontal="left" vertical="center"/>
    </xf>
    <xf numFmtId="0" fontId="22" fillId="0" borderId="0" xfId="0" applyFont="1" applyBorder="1" applyAlignment="1" applyProtection="1">
      <alignment vertical="center"/>
    </xf>
    <xf numFmtId="165" fontId="26" fillId="0" borderId="9" xfId="0" applyNumberFormat="1" applyFont="1" applyBorder="1" applyAlignment="1" applyProtection="1">
      <alignment horizontal="right" vertical="center"/>
    </xf>
    <xf numFmtId="165" fontId="26" fillId="0" borderId="3" xfId="0" applyNumberFormat="1" applyFont="1" applyBorder="1" applyAlignment="1" applyProtection="1">
      <alignment horizontal="right" vertical="center"/>
    </xf>
    <xf numFmtId="49" fontId="22" fillId="0" borderId="10" xfId="0" applyNumberFormat="1" applyFont="1" applyBorder="1" applyAlignment="1" applyProtection="1">
      <alignment vertical="center"/>
    </xf>
    <xf numFmtId="49" fontId="22" fillId="0" borderId="0" xfId="0" applyNumberFormat="1" applyFont="1" applyBorder="1" applyAlignment="1" applyProtection="1">
      <alignment vertical="center"/>
    </xf>
    <xf numFmtId="165" fontId="26" fillId="0" borderId="0" xfId="0" applyNumberFormat="1" applyFont="1" applyBorder="1" applyAlignment="1" applyProtection="1">
      <alignment horizontal="right" vertical="center"/>
    </xf>
    <xf numFmtId="0" fontId="25" fillId="0" borderId="0" xfId="0" applyFont="1" applyAlignment="1" applyProtection="1">
      <alignment horizontal="right" vertical="center" wrapText="1"/>
    </xf>
    <xf numFmtId="0" fontId="27" fillId="0" borderId="0" xfId="0" applyFont="1" applyAlignment="1" applyProtection="1">
      <alignment horizontal="center" vertical="center"/>
    </xf>
    <xf numFmtId="0" fontId="22" fillId="0" borderId="0" xfId="0" applyFont="1" applyAlignment="1" applyProtection="1">
      <alignment horizontal="right" vertical="center"/>
    </xf>
    <xf numFmtId="0" fontId="0" fillId="0" borderId="0" xfId="0" applyAlignment="1" applyProtection="1"/>
    <xf numFmtId="0" fontId="29" fillId="0" borderId="0" xfId="0" applyFont="1" applyAlignment="1" applyProtection="1">
      <alignment horizontal="left" vertical="center"/>
    </xf>
    <xf numFmtId="0" fontId="22" fillId="0" borderId="9" xfId="0" applyFont="1" applyBorder="1" applyAlignment="1" applyProtection="1">
      <alignment horizontal="center" vertical="center"/>
    </xf>
    <xf numFmtId="165" fontId="22" fillId="0" borderId="1" xfId="0" applyNumberFormat="1" applyFont="1" applyBorder="1" applyAlignment="1" applyProtection="1">
      <alignment horizontal="right" vertical="center"/>
    </xf>
    <xf numFmtId="165" fontId="22" fillId="0" borderId="3" xfId="0" applyNumberFormat="1" applyFont="1" applyBorder="1" applyAlignment="1" applyProtection="1">
      <alignment horizontal="right" vertical="center"/>
    </xf>
    <xf numFmtId="49" fontId="22" fillId="0" borderId="11" xfId="0" applyNumberFormat="1" applyFont="1" applyBorder="1" applyAlignment="1" applyProtection="1">
      <alignment vertical="center"/>
    </xf>
    <xf numFmtId="165" fontId="22" fillId="0" borderId="8" xfId="0" applyNumberFormat="1" applyFont="1" applyBorder="1" applyAlignment="1" applyProtection="1">
      <alignment horizontal="right" vertical="center"/>
    </xf>
    <xf numFmtId="165" fontId="22" fillId="0" borderId="12" xfId="0" applyNumberFormat="1" applyFont="1" applyBorder="1" applyAlignment="1" applyProtection="1">
      <alignment horizontal="right" vertical="center"/>
    </xf>
    <xf numFmtId="0" fontId="22" fillId="0" borderId="13" xfId="0" applyFont="1" applyBorder="1" applyAlignment="1" applyProtection="1">
      <alignment vertical="top"/>
    </xf>
    <xf numFmtId="0" fontId="22" fillId="0" borderId="14" xfId="0" applyFont="1" applyBorder="1" applyAlignment="1" applyProtection="1">
      <alignment vertical="top"/>
    </xf>
    <xf numFmtId="0" fontId="30" fillId="0" borderId="0" xfId="0" applyFont="1" applyAlignment="1" applyProtection="1">
      <alignment horizontal="center" vertical="center"/>
    </xf>
    <xf numFmtId="49" fontId="3" fillId="0" borderId="0" xfId="0" applyNumberFormat="1" applyFont="1" applyAlignment="1" applyProtection="1">
      <alignment horizontal="right" vertical="top" wrapText="1"/>
    </xf>
    <xf numFmtId="0" fontId="7" fillId="0" borderId="0" xfId="0" applyFont="1" applyBorder="1" applyAlignment="1" applyProtection="1">
      <alignment horizontal="right" vertical="top" wrapText="1"/>
    </xf>
    <xf numFmtId="165" fontId="5" fillId="0" borderId="0" xfId="0" applyNumberFormat="1" applyFont="1" applyAlignment="1" applyProtection="1">
      <alignment horizontal="right" vertical="top" wrapText="1"/>
    </xf>
    <xf numFmtId="1" fontId="5" fillId="0" borderId="0" xfId="0" applyNumberFormat="1" applyFont="1" applyAlignment="1" applyProtection="1">
      <alignment horizontal="right" vertical="top" wrapText="1"/>
    </xf>
    <xf numFmtId="165" fontId="20" fillId="0" borderId="0" xfId="0" applyNumberFormat="1" applyFont="1" applyFill="1" applyBorder="1" applyAlignment="1" applyProtection="1">
      <alignment horizontal="right" vertical="top" wrapText="1"/>
    </xf>
    <xf numFmtId="165" fontId="5" fillId="0" borderId="0" xfId="0" applyNumberFormat="1" applyFont="1" applyFill="1" applyAlignment="1" applyProtection="1">
      <alignment horizontal="right" vertical="top" wrapText="1"/>
    </xf>
    <xf numFmtId="1" fontId="5" fillId="0" borderId="0" xfId="0" applyNumberFormat="1" applyFont="1" applyFill="1" applyAlignment="1" applyProtection="1">
      <alignment horizontal="right" vertical="top" wrapText="1"/>
    </xf>
    <xf numFmtId="0" fontId="3" fillId="0" borderId="0" xfId="0" applyNumberFormat="1" applyFont="1" applyAlignment="1">
      <alignment horizontal="right" vertical="top" wrapText="1"/>
    </xf>
    <xf numFmtId="0" fontId="5" fillId="0" borderId="15" xfId="0" applyFont="1" applyBorder="1" applyAlignment="1" applyProtection="1">
      <alignment horizontal="left" vertical="top" wrapText="1"/>
      <protection locked="0"/>
    </xf>
    <xf numFmtId="1" fontId="5" fillId="0" borderId="8" xfId="0" applyNumberFormat="1" applyFont="1" applyBorder="1" applyAlignment="1" applyProtection="1">
      <alignment horizontal="center" vertical="top" wrapText="1"/>
      <protection locked="0"/>
    </xf>
    <xf numFmtId="1" fontId="5" fillId="0" borderId="8" xfId="0" applyNumberFormat="1" applyFont="1" applyBorder="1" applyAlignment="1" applyProtection="1">
      <alignment horizontal="left" vertical="top" wrapText="1"/>
      <protection locked="0"/>
    </xf>
    <xf numFmtId="166" fontId="18" fillId="0" borderId="0" xfId="0" applyNumberFormat="1" applyFont="1" applyAlignment="1" applyProtection="1">
      <alignment horizontal="center" vertical="top" wrapText="1"/>
    </xf>
    <xf numFmtId="164" fontId="5" fillId="0" borderId="0" xfId="0" applyNumberFormat="1" applyFont="1" applyAlignment="1" applyProtection="1">
      <alignment horizontal="right" vertical="top" wrapText="1"/>
    </xf>
    <xf numFmtId="165" fontId="5" fillId="0" borderId="0" xfId="0" applyNumberFormat="1" applyFont="1" applyAlignment="1">
      <alignment horizontal="right" vertical="top" wrapText="1"/>
    </xf>
    <xf numFmtId="1" fontId="5" fillId="0" borderId="0" xfId="0" applyNumberFormat="1" applyFont="1" applyAlignment="1" applyProtection="1">
      <alignment vertical="top" wrapText="1"/>
    </xf>
    <xf numFmtId="165" fontId="3" fillId="0" borderId="0" xfId="0" applyNumberFormat="1" applyFont="1" applyAlignment="1" applyProtection="1">
      <alignment horizontal="right" vertical="top" wrapText="1"/>
    </xf>
    <xf numFmtId="0" fontId="4" fillId="0" borderId="0" xfId="0" applyFont="1" applyBorder="1" applyAlignment="1" applyProtection="1">
      <alignment horizontal="right" vertical="top" wrapText="1"/>
    </xf>
    <xf numFmtId="165" fontId="3" fillId="0" borderId="0" xfId="0" applyNumberFormat="1" applyFont="1" applyFill="1" applyAlignment="1" applyProtection="1">
      <alignment horizontal="right" vertical="top" wrapText="1"/>
    </xf>
    <xf numFmtId="0" fontId="12" fillId="0" borderId="0" xfId="0" applyFont="1" applyAlignment="1" applyProtection="1">
      <alignment vertical="top" wrapText="1"/>
      <protection locked="0"/>
    </xf>
    <xf numFmtId="1" fontId="5" fillId="0" borderId="0" xfId="0" applyNumberFormat="1" applyFont="1" applyAlignment="1" applyProtection="1">
      <alignment horizontal="left" vertical="top" wrapText="1"/>
    </xf>
    <xf numFmtId="0" fontId="22" fillId="0" borderId="16" xfId="0" applyFont="1" applyBorder="1" applyAlignment="1" applyProtection="1">
      <alignment vertical="center"/>
    </xf>
    <xf numFmtId="0" fontId="22" fillId="0" borderId="17" xfId="0" applyFont="1" applyBorder="1" applyAlignment="1" applyProtection="1">
      <alignment horizontal="center" vertical="center"/>
    </xf>
    <xf numFmtId="0" fontId="0" fillId="0" borderId="16" xfId="0" applyBorder="1" applyAlignment="1" applyProtection="1">
      <alignment horizontal="center" vertical="center"/>
    </xf>
    <xf numFmtId="0" fontId="22" fillId="0" borderId="17" xfId="0" applyFont="1" applyBorder="1" applyAlignment="1" applyProtection="1">
      <alignment horizontal="center" vertical="top"/>
    </xf>
    <xf numFmtId="2" fontId="22" fillId="0" borderId="18" xfId="0" applyNumberFormat="1" applyFont="1" applyBorder="1" applyAlignment="1" applyProtection="1">
      <alignment horizontal="right" vertical="center"/>
    </xf>
    <xf numFmtId="165" fontId="26" fillId="0" borderId="19" xfId="0" applyNumberFormat="1" applyFont="1" applyBorder="1" applyAlignment="1" applyProtection="1">
      <alignment horizontal="right" vertical="center"/>
    </xf>
    <xf numFmtId="2" fontId="22" fillId="0" borderId="20" xfId="0" applyNumberFormat="1" applyFont="1" applyBorder="1" applyAlignment="1" applyProtection="1">
      <alignment horizontal="right" vertical="center"/>
    </xf>
    <xf numFmtId="165" fontId="26" fillId="0" borderId="21" xfId="0" applyNumberFormat="1" applyFont="1" applyBorder="1" applyAlignment="1" applyProtection="1">
      <alignment horizontal="right" vertical="center"/>
    </xf>
    <xf numFmtId="165" fontId="26" fillId="0" borderId="22" xfId="0" applyNumberFormat="1" applyFont="1" applyBorder="1" applyAlignment="1" applyProtection="1">
      <alignment horizontal="right" vertical="center"/>
    </xf>
    <xf numFmtId="0" fontId="22" fillId="0" borderId="18" xfId="0" applyFont="1" applyBorder="1" applyAlignment="1" applyProtection="1">
      <alignment vertical="center"/>
    </xf>
    <xf numFmtId="165" fontId="26" fillId="0" borderId="23" xfId="0" applyNumberFormat="1" applyFont="1" applyBorder="1" applyAlignment="1" applyProtection="1">
      <alignment horizontal="right" vertical="center"/>
    </xf>
    <xf numFmtId="165" fontId="26" fillId="0" borderId="24" xfId="0" applyNumberFormat="1" applyFont="1" applyBorder="1" applyAlignment="1" applyProtection="1">
      <alignment horizontal="right" vertical="center"/>
    </xf>
    <xf numFmtId="49" fontId="22" fillId="0" borderId="25" xfId="0" applyNumberFormat="1" applyFont="1" applyBorder="1" applyAlignment="1" applyProtection="1">
      <alignment vertical="center"/>
    </xf>
    <xf numFmtId="165" fontId="26" fillId="0" borderId="26" xfId="0" applyNumberFormat="1" applyFont="1" applyBorder="1" applyAlignment="1" applyProtection="1">
      <alignment horizontal="right" vertical="center"/>
    </xf>
    <xf numFmtId="165" fontId="26" fillId="0" borderId="27" xfId="0" applyNumberFormat="1" applyFont="1" applyBorder="1" applyAlignment="1" applyProtection="1">
      <alignment horizontal="right" vertical="center"/>
    </xf>
    <xf numFmtId="49" fontId="10" fillId="0" borderId="0" xfId="0" applyNumberFormat="1" applyFont="1" applyAlignment="1">
      <alignment horizontal="center" vertical="center" wrapText="1"/>
    </xf>
    <xf numFmtId="0" fontId="5" fillId="0" borderId="0" xfId="0" applyFont="1" applyBorder="1" applyAlignment="1" applyProtection="1">
      <alignment wrapText="1"/>
    </xf>
    <xf numFmtId="0" fontId="3" fillId="0" borderId="0" xfId="0" applyFont="1" applyFill="1" applyBorder="1" applyAlignment="1" applyProtection="1">
      <alignment horizontal="left" vertical="top" wrapText="1"/>
      <protection locked="0"/>
    </xf>
    <xf numFmtId="49" fontId="4" fillId="0" borderId="0" xfId="0" applyNumberFormat="1" applyFont="1" applyFill="1" applyBorder="1" applyAlignment="1" applyProtection="1">
      <alignment horizontal="center" vertical="top" wrapText="1"/>
    </xf>
    <xf numFmtId="0" fontId="5" fillId="0" borderId="0" xfId="0" applyFont="1" applyFill="1" applyBorder="1" applyAlignment="1" applyProtection="1">
      <alignment wrapText="1"/>
    </xf>
    <xf numFmtId="0" fontId="4" fillId="0" borderId="0" xfId="0" applyFont="1" applyFill="1" applyBorder="1" applyAlignment="1">
      <alignment horizontal="center" wrapText="1"/>
    </xf>
    <xf numFmtId="9" fontId="37" fillId="0" borderId="0" xfId="0" applyNumberFormat="1" applyFont="1" applyFill="1" applyBorder="1" applyAlignment="1">
      <alignment horizontal="center" wrapText="1"/>
    </xf>
    <xf numFmtId="165" fontId="37" fillId="0" borderId="0" xfId="0" applyNumberFormat="1" applyFont="1" applyFill="1" applyBorder="1" applyAlignment="1">
      <alignment horizontal="center" wrapText="1"/>
    </xf>
    <xf numFmtId="0" fontId="7" fillId="0" borderId="0" xfId="0" applyFont="1" applyFill="1" applyBorder="1" applyAlignment="1">
      <alignment horizontal="center" wrapText="1"/>
    </xf>
    <xf numFmtId="165" fontId="7" fillId="0" borderId="0" xfId="0" applyNumberFormat="1" applyFont="1" applyFill="1" applyBorder="1" applyAlignment="1">
      <alignment horizontal="center" wrapText="1"/>
    </xf>
    <xf numFmtId="0" fontId="4" fillId="0" borderId="0" xfId="0" applyNumberFormat="1" applyFont="1" applyFill="1" applyBorder="1" applyAlignment="1">
      <alignment horizontal="left" vertical="center" wrapText="1" indent="1"/>
    </xf>
    <xf numFmtId="0" fontId="11" fillId="0" borderId="0" xfId="0" applyFont="1" applyFill="1" applyBorder="1" applyAlignment="1" applyProtection="1">
      <alignment vertical="center" wrapText="1"/>
    </xf>
    <xf numFmtId="0" fontId="4" fillId="0" borderId="0" xfId="0" applyFont="1" applyFill="1" applyBorder="1" applyAlignment="1" applyProtection="1">
      <alignment horizontal="left" vertical="top" wrapText="1" indent="1"/>
    </xf>
    <xf numFmtId="0" fontId="5" fillId="0" borderId="0" xfId="0" applyFont="1" applyFill="1" applyBorder="1" applyAlignment="1">
      <alignment vertical="top" wrapText="1"/>
    </xf>
    <xf numFmtId="0" fontId="4" fillId="0" borderId="28" xfId="0" applyFont="1" applyBorder="1" applyAlignment="1" applyProtection="1">
      <alignment horizontal="right" wrapText="1"/>
    </xf>
    <xf numFmtId="164" fontId="5" fillId="0" borderId="0" xfId="0" applyNumberFormat="1" applyFont="1" applyFill="1" applyBorder="1" applyAlignment="1" applyProtection="1">
      <alignment horizontal="center" vertical="top" wrapText="1"/>
    </xf>
    <xf numFmtId="0" fontId="4" fillId="3" borderId="29" xfId="0" applyNumberFormat="1" applyFont="1" applyFill="1" applyBorder="1" applyAlignment="1" applyProtection="1">
      <alignment horizontal="left" vertical="center" wrapText="1"/>
      <protection locked="0"/>
    </xf>
    <xf numFmtId="0" fontId="4" fillId="3" borderId="30" xfId="0" applyNumberFormat="1" applyFont="1" applyFill="1" applyBorder="1" applyAlignment="1" applyProtection="1">
      <alignment horizontal="left" vertical="center" wrapText="1"/>
      <protection locked="0"/>
    </xf>
    <xf numFmtId="0" fontId="0" fillId="0" borderId="0" xfId="0" applyAlignment="1" applyProtection="1">
      <alignment vertical="center" wrapText="1"/>
    </xf>
    <xf numFmtId="0" fontId="5" fillId="0" borderId="32" xfId="0" applyFont="1" applyBorder="1" applyAlignment="1" applyProtection="1">
      <alignment vertical="center" wrapText="1"/>
      <protection locked="0"/>
    </xf>
    <xf numFmtId="0" fontId="5" fillId="0" borderId="23" xfId="0" applyFont="1" applyBorder="1" applyAlignment="1" applyProtection="1">
      <alignment vertical="center" wrapText="1"/>
      <protection locked="0"/>
    </xf>
    <xf numFmtId="0" fontId="5" fillId="0" borderId="23" xfId="0" applyFont="1" applyFill="1" applyBorder="1" applyAlignment="1" applyProtection="1">
      <alignment vertical="center" wrapText="1"/>
      <protection locked="0"/>
    </xf>
    <xf numFmtId="49" fontId="5" fillId="0" borderId="0" xfId="0" applyNumberFormat="1" applyFont="1" applyAlignment="1">
      <alignment horizontal="left" vertical="center" wrapText="1"/>
    </xf>
    <xf numFmtId="0" fontId="5" fillId="0" borderId="0" xfId="0" applyFont="1" applyAlignment="1">
      <alignment vertical="center" wrapText="1"/>
    </xf>
    <xf numFmtId="0" fontId="5" fillId="0" borderId="0" xfId="0" applyFont="1" applyAlignment="1">
      <alignment horizontal="left" vertical="center" wrapText="1"/>
    </xf>
    <xf numFmtId="0" fontId="7" fillId="0" borderId="0" xfId="0" applyFont="1" applyBorder="1" applyAlignment="1">
      <alignment horizontal="left" vertical="center" wrapText="1"/>
    </xf>
    <xf numFmtId="1" fontId="4" fillId="0" borderId="0" xfId="0" applyNumberFormat="1" applyFont="1" applyBorder="1" applyAlignment="1">
      <alignment horizontal="left" vertical="center" wrapText="1"/>
    </xf>
    <xf numFmtId="0" fontId="4" fillId="0" borderId="0" xfId="0" applyFont="1" applyBorder="1" applyAlignment="1">
      <alignment horizontal="left" vertical="center" wrapText="1"/>
    </xf>
    <xf numFmtId="0" fontId="3" fillId="0" borderId="0" xfId="0" applyFont="1" applyAlignment="1">
      <alignment vertical="center" wrapText="1"/>
    </xf>
    <xf numFmtId="0" fontId="3" fillId="0" borderId="0" xfId="0" applyFont="1" applyAlignment="1" applyProtection="1">
      <alignment vertical="center" wrapText="1"/>
      <protection locked="0"/>
    </xf>
    <xf numFmtId="0" fontId="5" fillId="0" borderId="0" xfId="0" applyFont="1" applyAlignment="1" applyProtection="1">
      <alignment vertical="center" wrapText="1"/>
      <protection locked="0"/>
    </xf>
    <xf numFmtId="0" fontId="5" fillId="0" borderId="32" xfId="0" applyFont="1" applyBorder="1" applyAlignment="1" applyProtection="1">
      <alignment horizontal="left" vertical="center" wrapText="1"/>
      <protection locked="0"/>
    </xf>
    <xf numFmtId="0" fontId="5" fillId="0" borderId="1" xfId="0" applyFont="1" applyBorder="1" applyAlignment="1" applyProtection="1">
      <alignment vertical="center" wrapText="1"/>
      <protection locked="0"/>
    </xf>
    <xf numFmtId="0" fontId="5" fillId="0" borderId="23" xfId="0" applyFont="1" applyBorder="1" applyAlignment="1" applyProtection="1">
      <alignment horizontal="left" vertical="center" wrapText="1"/>
      <protection locked="0"/>
    </xf>
    <xf numFmtId="0" fontId="5" fillId="0" borderId="0" xfId="0" applyFont="1" applyAlignment="1">
      <alignment horizontal="center" vertical="center" wrapText="1"/>
    </xf>
    <xf numFmtId="164" fontId="5" fillId="0" borderId="0" xfId="0" applyNumberFormat="1" applyFont="1" applyAlignment="1">
      <alignment horizontal="center" vertical="center" wrapText="1"/>
    </xf>
    <xf numFmtId="165" fontId="5" fillId="0" borderId="0" xfId="0" applyNumberFormat="1" applyFont="1" applyAlignment="1">
      <alignment horizontal="center" vertical="center" wrapText="1"/>
    </xf>
    <xf numFmtId="1" fontId="5" fillId="0" borderId="0" xfId="0" applyNumberFormat="1" applyFont="1" applyAlignment="1">
      <alignment horizontal="center" vertical="center" wrapText="1"/>
    </xf>
    <xf numFmtId="1" fontId="3" fillId="0" borderId="0" xfId="0" applyNumberFormat="1" applyFont="1" applyAlignment="1">
      <alignment horizontal="center" vertical="center" wrapText="1"/>
    </xf>
    <xf numFmtId="165" fontId="3" fillId="0" borderId="0" xfId="0" applyNumberFormat="1" applyFont="1" applyAlignment="1">
      <alignment horizontal="center" vertical="center" wrapText="1"/>
    </xf>
    <xf numFmtId="0" fontId="4" fillId="0" borderId="0" xfId="0" applyFont="1" applyBorder="1" applyAlignment="1">
      <alignment horizontal="right" vertical="center" wrapText="1"/>
    </xf>
    <xf numFmtId="0" fontId="7" fillId="0" borderId="0" xfId="0" applyFont="1" applyBorder="1" applyAlignment="1">
      <alignment vertical="center" wrapText="1"/>
    </xf>
    <xf numFmtId="0" fontId="4" fillId="0" borderId="0" xfId="0" applyFont="1" applyBorder="1" applyAlignment="1">
      <alignment vertical="center" wrapText="1"/>
    </xf>
    <xf numFmtId="0" fontId="2" fillId="0" borderId="0" xfId="0" applyNumberFormat="1" applyFont="1" applyBorder="1" applyAlignment="1">
      <alignment horizontal="center" vertical="center" wrapText="1"/>
    </xf>
    <xf numFmtId="49" fontId="0" fillId="0" borderId="0" xfId="0" applyNumberFormat="1" applyAlignment="1" applyProtection="1">
      <alignment horizontal="left" vertical="center" wrapText="1"/>
    </xf>
    <xf numFmtId="49" fontId="5" fillId="0" borderId="0" xfId="0" applyNumberFormat="1" applyFont="1" applyAlignment="1" applyProtection="1">
      <alignment horizontal="left" vertical="center" wrapText="1"/>
    </xf>
    <xf numFmtId="0" fontId="3" fillId="0" borderId="0" xfId="0" applyFont="1" applyAlignment="1" applyProtection="1">
      <alignment horizontal="center" vertical="center" wrapText="1"/>
    </xf>
    <xf numFmtId="0" fontId="5" fillId="0" borderId="0" xfId="0" applyFont="1" applyAlignment="1" applyProtection="1">
      <alignment vertical="center" wrapText="1"/>
    </xf>
    <xf numFmtId="49" fontId="3" fillId="0" borderId="0" xfId="0" applyNumberFormat="1" applyFont="1" applyAlignment="1" applyProtection="1">
      <alignment horizontal="right" vertical="center" wrapText="1"/>
    </xf>
    <xf numFmtId="49" fontId="0" fillId="0" borderId="0" xfId="0" applyNumberFormat="1" applyAlignment="1">
      <alignment horizontal="left" vertical="center" wrapText="1"/>
    </xf>
    <xf numFmtId="0" fontId="0" fillId="0" borderId="0" xfId="0" applyAlignment="1">
      <alignment vertical="center" wrapText="1"/>
    </xf>
    <xf numFmtId="49" fontId="2" fillId="0" borderId="0" xfId="0" applyNumberFormat="1" applyFont="1" applyAlignment="1">
      <alignment horizontal="left" vertical="center" wrapText="1"/>
    </xf>
    <xf numFmtId="49" fontId="2" fillId="0" borderId="0" xfId="0" applyNumberFormat="1" applyFont="1" applyAlignment="1">
      <alignment horizontal="right" vertical="center" wrapText="1"/>
    </xf>
    <xf numFmtId="0" fontId="2" fillId="0" borderId="0" xfId="0" applyFont="1" applyAlignment="1">
      <alignment vertical="center" wrapText="1"/>
    </xf>
    <xf numFmtId="0" fontId="38" fillId="0" borderId="0" xfId="0" applyNumberFormat="1" applyFont="1" applyFill="1" applyBorder="1" applyAlignment="1">
      <alignment horizontal="left" vertical="center" wrapText="1"/>
    </xf>
    <xf numFmtId="49" fontId="4" fillId="0" borderId="0" xfId="0" applyNumberFormat="1" applyFont="1" applyFill="1" applyBorder="1" applyAlignment="1" applyProtection="1">
      <alignment vertical="center" wrapText="1"/>
    </xf>
    <xf numFmtId="0" fontId="7" fillId="0" borderId="0" xfId="0" applyFont="1" applyAlignment="1">
      <alignment vertical="center" wrapText="1"/>
    </xf>
    <xf numFmtId="49" fontId="5" fillId="0" borderId="0" xfId="0" applyNumberFormat="1" applyFont="1" applyAlignment="1">
      <alignment horizontal="center" vertical="center" wrapText="1"/>
    </xf>
    <xf numFmtId="0" fontId="4" fillId="0" borderId="0" xfId="0" applyFont="1" applyFill="1" applyBorder="1" applyAlignment="1">
      <alignment horizontal="left" vertical="center" wrapText="1"/>
    </xf>
    <xf numFmtId="0" fontId="3" fillId="0" borderId="0" xfId="0" applyFont="1" applyFill="1" applyBorder="1" applyAlignment="1">
      <alignment vertical="center" wrapText="1"/>
    </xf>
    <xf numFmtId="0" fontId="19" fillId="0" borderId="0" xfId="0" applyFont="1" applyFill="1" applyBorder="1" applyAlignment="1">
      <alignment vertical="center" wrapText="1"/>
    </xf>
    <xf numFmtId="0" fontId="3" fillId="0" borderId="0" xfId="0" applyFont="1" applyBorder="1" applyAlignment="1">
      <alignment vertical="center" wrapText="1"/>
    </xf>
    <xf numFmtId="0" fontId="5" fillId="0" borderId="0" xfId="0" applyFont="1" applyBorder="1" applyAlignment="1">
      <alignment vertical="center" wrapText="1"/>
    </xf>
    <xf numFmtId="0" fontId="5" fillId="0" borderId="0" xfId="0" applyFont="1" applyBorder="1" applyAlignment="1" applyProtection="1">
      <alignment vertical="center" wrapText="1"/>
      <protection locked="0"/>
    </xf>
    <xf numFmtId="6" fontId="7" fillId="0" borderId="2" xfId="2" applyNumberFormat="1" applyFont="1" applyBorder="1" applyAlignment="1" applyProtection="1">
      <alignment horizontal="left" vertical="center" wrapText="1"/>
    </xf>
    <xf numFmtId="6" fontId="7" fillId="0" borderId="2" xfId="2" applyNumberFormat="1" applyFont="1" applyBorder="1" applyAlignment="1" applyProtection="1">
      <alignment horizontal="center" vertical="center" wrapText="1"/>
    </xf>
    <xf numFmtId="49" fontId="2" fillId="0" borderId="0" xfId="0" applyNumberFormat="1" applyFont="1" applyAlignment="1" applyProtection="1">
      <alignment horizontal="left" vertical="top" wrapText="1"/>
    </xf>
    <xf numFmtId="0" fontId="2" fillId="0" borderId="0" xfId="0" applyNumberFormat="1" applyFont="1" applyAlignment="1">
      <alignment horizontal="right" vertical="top" wrapText="1"/>
    </xf>
    <xf numFmtId="0" fontId="2" fillId="0" borderId="0" xfId="0" applyFont="1" applyAlignment="1" applyProtection="1">
      <alignment vertical="top" wrapText="1"/>
    </xf>
    <xf numFmtId="49" fontId="2" fillId="0" borderId="0" xfId="0" applyNumberFormat="1" applyFont="1" applyAlignment="1" applyProtection="1">
      <alignment horizontal="right" vertical="top" wrapText="1"/>
    </xf>
    <xf numFmtId="165" fontId="2" fillId="0" borderId="0" xfId="0" applyNumberFormat="1" applyFont="1" applyAlignment="1" applyProtection="1">
      <alignment horizontal="right" vertical="top" wrapText="1"/>
    </xf>
    <xf numFmtId="49" fontId="2" fillId="0" borderId="0" xfId="0" applyNumberFormat="1" applyFont="1" applyAlignment="1" applyProtection="1">
      <alignment vertical="top" wrapText="1"/>
    </xf>
    <xf numFmtId="0" fontId="2" fillId="0" borderId="0" xfId="0" applyFont="1" applyAlignment="1" applyProtection="1">
      <alignment wrapText="1"/>
    </xf>
    <xf numFmtId="0" fontId="5" fillId="0" borderId="1" xfId="0" applyFont="1" applyBorder="1" applyAlignment="1" applyProtection="1">
      <alignment vertical="center"/>
      <protection locked="0"/>
    </xf>
    <xf numFmtId="0" fontId="5" fillId="0" borderId="8" xfId="0" applyFont="1" applyBorder="1" applyAlignment="1" applyProtection="1">
      <alignment vertical="center"/>
      <protection locked="0"/>
    </xf>
    <xf numFmtId="167" fontId="3" fillId="0" borderId="0" xfId="1" applyNumberFormat="1" applyFont="1" applyAlignment="1" applyProtection="1">
      <alignment horizontal="left" vertical="top" wrapText="1"/>
    </xf>
    <xf numFmtId="167" fontId="5" fillId="0" borderId="0" xfId="1" applyNumberFormat="1" applyFont="1" applyAlignment="1" applyProtection="1">
      <alignment horizontal="center" vertical="top" wrapText="1"/>
    </xf>
    <xf numFmtId="167" fontId="5" fillId="0" borderId="0" xfId="1" applyNumberFormat="1" applyFont="1" applyAlignment="1">
      <alignment horizontal="center" vertical="top" wrapText="1"/>
    </xf>
    <xf numFmtId="0" fontId="3" fillId="4" borderId="34" xfId="0" applyFont="1" applyFill="1" applyBorder="1" applyAlignment="1" applyProtection="1">
      <alignment horizontal="center" vertical="center" wrapText="1"/>
    </xf>
    <xf numFmtId="165" fontId="5" fillId="4" borderId="8" xfId="0" applyNumberFormat="1" applyFont="1" applyFill="1" applyBorder="1" applyAlignment="1" applyProtection="1">
      <alignment horizontal="right" vertical="center" wrapText="1"/>
    </xf>
    <xf numFmtId="165" fontId="5" fillId="4" borderId="4" xfId="0" applyNumberFormat="1" applyFont="1" applyFill="1" applyBorder="1" applyAlignment="1" applyProtection="1">
      <alignment horizontal="right" vertical="center" wrapText="1"/>
    </xf>
    <xf numFmtId="0" fontId="3" fillId="4" borderId="34" xfId="0" applyFont="1" applyFill="1" applyBorder="1" applyAlignment="1" applyProtection="1">
      <alignment horizontal="right" vertical="center" wrapText="1"/>
    </xf>
    <xf numFmtId="0" fontId="4" fillId="4" borderId="34" xfId="0" applyFont="1" applyFill="1" applyBorder="1" applyAlignment="1" applyProtection="1">
      <alignment horizontal="center" vertical="center" wrapText="1"/>
    </xf>
    <xf numFmtId="0" fontId="4" fillId="4" borderId="36" xfId="0" applyFont="1" applyFill="1" applyBorder="1" applyAlignment="1" applyProtection="1">
      <alignment horizontal="center" vertical="center" wrapText="1"/>
    </xf>
    <xf numFmtId="0" fontId="4" fillId="4" borderId="37" xfId="0" applyFont="1" applyFill="1" applyBorder="1" applyAlignment="1" applyProtection="1">
      <alignment horizontal="center" vertical="center" wrapText="1"/>
    </xf>
    <xf numFmtId="165" fontId="5" fillId="4" borderId="1" xfId="0" applyNumberFormat="1" applyFont="1" applyFill="1" applyBorder="1" applyAlignment="1" applyProtection="1">
      <alignment horizontal="right" vertical="center" wrapText="1"/>
    </xf>
    <xf numFmtId="0" fontId="5" fillId="5" borderId="23" xfId="0" applyFont="1" applyFill="1" applyBorder="1" applyAlignment="1" applyProtection="1">
      <alignment horizontal="center" vertical="center" wrapText="1"/>
    </xf>
    <xf numFmtId="0" fontId="2" fillId="6" borderId="41" xfId="0" applyFont="1" applyFill="1" applyBorder="1" applyAlignment="1" applyProtection="1">
      <alignment horizontal="left" vertical="center" wrapText="1"/>
    </xf>
    <xf numFmtId="0" fontId="2" fillId="6" borderId="42" xfId="0" applyFont="1" applyFill="1" applyBorder="1" applyAlignment="1" applyProtection="1">
      <alignment horizontal="left" vertical="center" wrapText="1"/>
    </xf>
    <xf numFmtId="0" fontId="5" fillId="5" borderId="8" xfId="0" applyFont="1" applyFill="1" applyBorder="1" applyAlignment="1" applyProtection="1">
      <alignment horizontal="right" vertical="center" wrapText="1"/>
      <protection locked="0"/>
    </xf>
    <xf numFmtId="164" fontId="5" fillId="5" borderId="8" xfId="0" applyNumberFormat="1" applyFont="1" applyFill="1" applyBorder="1" applyAlignment="1" applyProtection="1">
      <alignment horizontal="right" vertical="center" wrapText="1"/>
      <protection locked="0"/>
    </xf>
    <xf numFmtId="1" fontId="5" fillId="5" borderId="12" xfId="0" applyNumberFormat="1" applyFont="1" applyFill="1" applyBorder="1" applyAlignment="1" applyProtection="1">
      <alignment horizontal="right" vertical="center" wrapText="1"/>
      <protection locked="0"/>
    </xf>
    <xf numFmtId="164" fontId="5" fillId="5" borderId="12" xfId="0" applyNumberFormat="1" applyFont="1" applyFill="1" applyBorder="1" applyAlignment="1" applyProtection="1">
      <alignment horizontal="right" vertical="center" wrapText="1"/>
      <protection locked="0"/>
    </xf>
    <xf numFmtId="0" fontId="5" fillId="5" borderId="1" xfId="0" applyFont="1" applyFill="1" applyBorder="1" applyAlignment="1" applyProtection="1">
      <alignment horizontal="right" vertical="center" wrapText="1"/>
      <protection locked="0"/>
    </xf>
    <xf numFmtId="164" fontId="5" fillId="5" borderId="1" xfId="0" applyNumberFormat="1" applyFont="1" applyFill="1" applyBorder="1" applyAlignment="1" applyProtection="1">
      <alignment horizontal="right" vertical="center" wrapText="1"/>
      <protection locked="0"/>
    </xf>
    <xf numFmtId="1" fontId="5" fillId="5" borderId="3" xfId="0" applyNumberFormat="1" applyFont="1" applyFill="1" applyBorder="1" applyAlignment="1" applyProtection="1">
      <alignment horizontal="right" vertical="center" wrapText="1"/>
      <protection locked="0"/>
    </xf>
    <xf numFmtId="164" fontId="5" fillId="5" borderId="3" xfId="0" applyNumberFormat="1" applyFont="1" applyFill="1" applyBorder="1" applyAlignment="1" applyProtection="1">
      <alignment horizontal="right" vertical="center" wrapText="1"/>
      <protection locked="0"/>
    </xf>
    <xf numFmtId="1" fontId="5" fillId="5" borderId="1" xfId="0" applyNumberFormat="1" applyFont="1" applyFill="1" applyBorder="1" applyAlignment="1" applyProtection="1">
      <alignment horizontal="right" vertical="center" wrapText="1"/>
      <protection locked="0"/>
    </xf>
    <xf numFmtId="0" fontId="40" fillId="4" borderId="6" xfId="0" applyFont="1" applyFill="1" applyBorder="1" applyAlignment="1" applyProtection="1">
      <alignment horizontal="left" vertical="center" wrapText="1"/>
    </xf>
    <xf numFmtId="0" fontId="40" fillId="4" borderId="1" xfId="0" applyFont="1" applyFill="1" applyBorder="1" applyAlignment="1" applyProtection="1">
      <alignment horizontal="right" vertical="center" wrapText="1"/>
    </xf>
    <xf numFmtId="164" fontId="40" fillId="4" borderId="1" xfId="0" applyNumberFormat="1" applyFont="1" applyFill="1" applyBorder="1" applyAlignment="1" applyProtection="1">
      <alignment horizontal="right" vertical="center" wrapText="1"/>
    </xf>
    <xf numFmtId="165" fontId="40" fillId="4" borderId="8" xfId="0" applyNumberFormat="1" applyFont="1" applyFill="1" applyBorder="1" applyAlignment="1" applyProtection="1">
      <alignment horizontal="right" vertical="center" wrapText="1"/>
    </xf>
    <xf numFmtId="1" fontId="40" fillId="4" borderId="3" xfId="0" applyNumberFormat="1" applyFont="1" applyFill="1" applyBorder="1" applyAlignment="1" applyProtection="1">
      <alignment horizontal="right" vertical="center" wrapText="1"/>
    </xf>
    <xf numFmtId="164" fontId="40" fillId="4" borderId="12" xfId="0" applyNumberFormat="1" applyFont="1" applyFill="1" applyBorder="1" applyAlignment="1" applyProtection="1">
      <alignment horizontal="right" vertical="center" wrapText="1"/>
    </xf>
    <xf numFmtId="165" fontId="40" fillId="4" borderId="12" xfId="0" applyNumberFormat="1" applyFont="1" applyFill="1" applyBorder="1" applyAlignment="1" applyProtection="1">
      <alignment horizontal="right" vertical="center" wrapText="1"/>
    </xf>
    <xf numFmtId="0" fontId="40" fillId="4" borderId="32" xfId="0" applyFont="1" applyFill="1" applyBorder="1" applyAlignment="1" applyProtection="1">
      <alignment horizontal="left" vertical="center" wrapText="1"/>
    </xf>
    <xf numFmtId="0" fontId="40" fillId="4" borderId="50" xfId="0" applyFont="1" applyFill="1" applyBorder="1" applyAlignment="1" applyProtection="1">
      <alignment horizontal="left" vertical="center" wrapText="1"/>
    </xf>
    <xf numFmtId="0" fontId="40" fillId="4" borderId="38" xfId="0" applyFont="1" applyFill="1" applyBorder="1" applyAlignment="1" applyProtection="1">
      <alignment horizontal="right" vertical="center" wrapText="1"/>
    </xf>
    <xf numFmtId="164" fontId="40" fillId="4" borderId="38" xfId="0" applyNumberFormat="1" applyFont="1" applyFill="1" applyBorder="1" applyAlignment="1" applyProtection="1">
      <alignment horizontal="right" vertical="center" wrapText="1"/>
    </xf>
    <xf numFmtId="165" fontId="40" fillId="4" borderId="44" xfId="0" applyNumberFormat="1" applyFont="1" applyFill="1" applyBorder="1" applyAlignment="1" applyProtection="1">
      <alignment horizontal="right" vertical="center" wrapText="1"/>
    </xf>
    <xf numFmtId="1" fontId="40" fillId="4" borderId="26" xfId="0" applyNumberFormat="1" applyFont="1" applyFill="1" applyBorder="1" applyAlignment="1" applyProtection="1">
      <alignment horizontal="right" vertical="center" wrapText="1"/>
    </xf>
    <xf numFmtId="164" fontId="40" fillId="4" borderId="51" xfId="0" applyNumberFormat="1" applyFont="1" applyFill="1" applyBorder="1" applyAlignment="1" applyProtection="1">
      <alignment horizontal="right" vertical="center" wrapText="1"/>
    </xf>
    <xf numFmtId="165" fontId="40" fillId="4" borderId="51" xfId="0" applyNumberFormat="1" applyFont="1" applyFill="1" applyBorder="1" applyAlignment="1" applyProtection="1">
      <alignment horizontal="right" vertical="center" wrapText="1"/>
    </xf>
    <xf numFmtId="0" fontId="40" fillId="4" borderId="45" xfId="0" applyFont="1" applyFill="1" applyBorder="1" applyAlignment="1" applyProtection="1">
      <alignment horizontal="left" vertical="center" wrapText="1"/>
    </xf>
    <xf numFmtId="165" fontId="5" fillId="4" borderId="12" xfId="0" applyNumberFormat="1" applyFont="1" applyFill="1" applyBorder="1" applyAlignment="1" applyProtection="1">
      <alignment horizontal="right" vertical="center" wrapText="1"/>
      <protection locked="0"/>
    </xf>
    <xf numFmtId="165" fontId="5" fillId="4" borderId="8" xfId="0" applyNumberFormat="1" applyFont="1" applyFill="1" applyBorder="1" applyAlignment="1" applyProtection="1">
      <alignment horizontal="right" vertical="center" wrapText="1"/>
      <protection locked="0"/>
    </xf>
    <xf numFmtId="1" fontId="5" fillId="4" borderId="12" xfId="0" applyNumberFormat="1" applyFont="1" applyFill="1" applyBorder="1" applyAlignment="1" applyProtection="1">
      <alignment horizontal="right" vertical="center" wrapText="1"/>
      <protection locked="0"/>
    </xf>
    <xf numFmtId="3" fontId="7" fillId="5" borderId="1" xfId="2" applyNumberFormat="1" applyFont="1" applyFill="1" applyBorder="1" applyAlignment="1" applyProtection="1">
      <alignment horizontal="center" vertical="center" wrapText="1"/>
    </xf>
    <xf numFmtId="10" fontId="7" fillId="5" borderId="1" xfId="2" applyNumberFormat="1" applyFont="1" applyFill="1" applyBorder="1" applyAlignment="1" applyProtection="1">
      <alignment horizontal="center" vertical="center" wrapText="1"/>
    </xf>
    <xf numFmtId="3" fontId="7" fillId="5" borderId="1" xfId="2" applyNumberFormat="1" applyFont="1" applyFill="1" applyBorder="1" applyAlignment="1">
      <alignment horizontal="center" vertical="center" wrapText="1"/>
    </xf>
    <xf numFmtId="10" fontId="7" fillId="5" borderId="1" xfId="2" applyNumberFormat="1" applyFont="1" applyFill="1" applyBorder="1" applyAlignment="1">
      <alignment horizontal="center" vertical="center" wrapText="1"/>
    </xf>
    <xf numFmtId="165" fontId="37" fillId="4" borderId="1" xfId="2" applyNumberFormat="1" applyFont="1" applyFill="1" applyBorder="1" applyAlignment="1" applyProtection="1">
      <alignment horizontal="center" vertical="center" wrapText="1"/>
    </xf>
    <xf numFmtId="165" fontId="7" fillId="4" borderId="1" xfId="2" applyNumberFormat="1" applyFont="1" applyFill="1" applyBorder="1" applyAlignment="1" applyProtection="1">
      <alignment horizontal="center" vertical="center" wrapText="1"/>
    </xf>
    <xf numFmtId="165" fontId="37" fillId="4" borderId="1" xfId="2" applyNumberFormat="1" applyFont="1" applyFill="1" applyBorder="1" applyAlignment="1">
      <alignment horizontal="center" vertical="center" wrapText="1"/>
    </xf>
    <xf numFmtId="165" fontId="7" fillId="4" borderId="1" xfId="2" applyNumberFormat="1" applyFont="1" applyFill="1" applyBorder="1" applyAlignment="1">
      <alignment horizontal="center" vertical="center" wrapText="1"/>
    </xf>
    <xf numFmtId="165" fontId="37" fillId="4" borderId="23" xfId="2" applyNumberFormat="1" applyFont="1" applyFill="1" applyBorder="1" applyAlignment="1">
      <alignment horizontal="center" vertical="center" wrapText="1"/>
    </xf>
    <xf numFmtId="165" fontId="7" fillId="4" borderId="23" xfId="2" applyNumberFormat="1" applyFont="1" applyFill="1" applyBorder="1" applyAlignment="1">
      <alignment horizontal="center" vertical="center" wrapText="1"/>
    </xf>
    <xf numFmtId="6" fontId="37" fillId="4" borderId="1" xfId="2" applyNumberFormat="1" applyFont="1" applyFill="1" applyBorder="1" applyAlignment="1" applyProtection="1">
      <alignment horizontal="center" vertical="center" wrapText="1"/>
    </xf>
    <xf numFmtId="9" fontId="37" fillId="4" borderId="1" xfId="2" applyNumberFormat="1" applyFont="1" applyFill="1" applyBorder="1" applyAlignment="1" applyProtection="1">
      <alignment horizontal="center" vertical="center" wrapText="1"/>
    </xf>
    <xf numFmtId="9" fontId="37" fillId="4" borderId="1" xfId="2" applyNumberFormat="1" applyFont="1" applyFill="1" applyBorder="1" applyAlignment="1">
      <alignment horizontal="center" vertical="center" wrapText="1"/>
    </xf>
    <xf numFmtId="1" fontId="40" fillId="4" borderId="53" xfId="0" applyNumberFormat="1" applyFont="1" applyFill="1" applyBorder="1" applyAlignment="1" applyProtection="1">
      <alignment horizontal="center" vertical="top" wrapText="1"/>
    </xf>
    <xf numFmtId="165" fontId="5" fillId="4" borderId="8" xfId="0" applyNumberFormat="1" applyFont="1" applyFill="1" applyBorder="1" applyAlignment="1" applyProtection="1">
      <alignment horizontal="right" vertical="top" wrapText="1"/>
      <protection locked="0"/>
    </xf>
    <xf numFmtId="164" fontId="5" fillId="4" borderId="34" xfId="0" applyNumberFormat="1" applyFont="1" applyFill="1" applyBorder="1" applyAlignment="1" applyProtection="1">
      <alignment horizontal="center" vertical="top" wrapText="1"/>
      <protection locked="0"/>
    </xf>
    <xf numFmtId="1" fontId="5" fillId="4" borderId="34" xfId="0" applyNumberFormat="1" applyFont="1" applyFill="1" applyBorder="1" applyAlignment="1" applyProtection="1">
      <alignment horizontal="center" vertical="top" wrapText="1"/>
      <protection locked="0"/>
    </xf>
    <xf numFmtId="165" fontId="3" fillId="4" borderId="34" xfId="0" applyNumberFormat="1" applyFont="1" applyFill="1" applyBorder="1" applyAlignment="1" applyProtection="1">
      <alignment horizontal="right" vertical="top" wrapText="1"/>
      <protection locked="0"/>
    </xf>
    <xf numFmtId="0" fontId="5" fillId="4" borderId="40" xfId="0" applyFont="1" applyFill="1" applyBorder="1" applyAlignment="1" applyProtection="1">
      <alignment horizontal="left" vertical="top" wrapText="1"/>
      <protection locked="0"/>
    </xf>
    <xf numFmtId="164" fontId="5" fillId="5" borderId="8" xfId="0" applyNumberFormat="1" applyFont="1" applyFill="1" applyBorder="1" applyAlignment="1" applyProtection="1">
      <alignment horizontal="center" vertical="top" wrapText="1"/>
      <protection locked="0"/>
    </xf>
    <xf numFmtId="1" fontId="5" fillId="5" borderId="8" xfId="0" applyNumberFormat="1" applyFont="1" applyFill="1" applyBorder="1" applyAlignment="1" applyProtection="1">
      <alignment horizontal="center" vertical="top" wrapText="1"/>
      <protection locked="0"/>
    </xf>
    <xf numFmtId="165" fontId="5" fillId="5" borderId="8" xfId="0" applyNumberFormat="1" applyFont="1" applyFill="1" applyBorder="1" applyAlignment="1" applyProtection="1">
      <alignment horizontal="right" vertical="top" wrapText="1"/>
      <protection locked="0"/>
    </xf>
    <xf numFmtId="0" fontId="5" fillId="5" borderId="32" xfId="0" applyFont="1" applyFill="1" applyBorder="1" applyAlignment="1" applyProtection="1">
      <alignment horizontal="left" vertical="top" wrapText="1"/>
      <protection locked="0"/>
    </xf>
    <xf numFmtId="164" fontId="5" fillId="5" borderId="1" xfId="0" applyNumberFormat="1" applyFont="1" applyFill="1" applyBorder="1" applyAlignment="1" applyProtection="1">
      <alignment horizontal="center" vertical="top" wrapText="1"/>
      <protection locked="0"/>
    </xf>
    <xf numFmtId="1" fontId="5" fillId="5" borderId="1" xfId="0" applyNumberFormat="1" applyFont="1" applyFill="1" applyBorder="1" applyAlignment="1" applyProtection="1">
      <alignment horizontal="center" vertical="top" wrapText="1"/>
      <protection locked="0"/>
    </xf>
    <xf numFmtId="0" fontId="5" fillId="5" borderId="23" xfId="0" applyFont="1" applyFill="1" applyBorder="1" applyAlignment="1" applyProtection="1">
      <alignment horizontal="left" vertical="top" wrapText="1"/>
      <protection locked="0"/>
    </xf>
    <xf numFmtId="164" fontId="5" fillId="5" borderId="34" xfId="0" applyNumberFormat="1" applyFont="1" applyFill="1" applyBorder="1" applyAlignment="1" applyProtection="1">
      <alignment horizontal="center" vertical="top" wrapText="1"/>
      <protection locked="0"/>
    </xf>
    <xf numFmtId="0" fontId="5" fillId="5" borderId="40" xfId="0" applyFont="1" applyFill="1" applyBorder="1" applyAlignment="1" applyProtection="1">
      <alignment horizontal="left" vertical="top" wrapText="1"/>
      <protection locked="0"/>
    </xf>
    <xf numFmtId="0" fontId="3" fillId="6" borderId="42" xfId="0" applyFont="1" applyFill="1" applyBorder="1" applyAlignment="1" applyProtection="1">
      <alignment horizontal="center" vertical="top" wrapText="1"/>
    </xf>
    <xf numFmtId="164" fontId="3" fillId="4" borderId="34" xfId="0" applyNumberFormat="1" applyFont="1" applyFill="1" applyBorder="1" applyAlignment="1" applyProtection="1">
      <alignment horizontal="center" vertical="top" wrapText="1"/>
      <protection locked="0"/>
    </xf>
    <xf numFmtId="0" fontId="3" fillId="4" borderId="40" xfId="0" applyFont="1" applyFill="1" applyBorder="1" applyAlignment="1" applyProtection="1">
      <alignment horizontal="left" vertical="top" wrapText="1"/>
      <protection locked="0"/>
    </xf>
    <xf numFmtId="164" fontId="5" fillId="6" borderId="8" xfId="0" applyNumberFormat="1" applyFont="1" applyFill="1" applyBorder="1" applyAlignment="1" applyProtection="1">
      <alignment horizontal="center" vertical="top" wrapText="1"/>
      <protection locked="0"/>
    </xf>
    <xf numFmtId="165" fontId="5" fillId="6" borderId="8" xfId="0" applyNumberFormat="1" applyFont="1" applyFill="1" applyBorder="1" applyAlignment="1" applyProtection="1">
      <alignment horizontal="right" vertical="top" wrapText="1"/>
      <protection locked="0"/>
    </xf>
    <xf numFmtId="0" fontId="5" fillId="6" borderId="32" xfId="0" applyFont="1" applyFill="1" applyBorder="1" applyAlignment="1" applyProtection="1">
      <alignment horizontal="left" vertical="top" wrapText="1"/>
      <protection locked="0"/>
    </xf>
    <xf numFmtId="0" fontId="5" fillId="5" borderId="8" xfId="0" applyFont="1" applyFill="1" applyBorder="1" applyAlignment="1" applyProtection="1">
      <alignment horizontal="center" vertical="top" wrapText="1"/>
      <protection locked="0"/>
    </xf>
    <xf numFmtId="165" fontId="5" fillId="5" borderId="8" xfId="0" applyNumberFormat="1" applyFont="1" applyFill="1" applyBorder="1" applyAlignment="1" applyProtection="1">
      <alignment horizontal="center" vertical="top" wrapText="1"/>
      <protection locked="0"/>
    </xf>
    <xf numFmtId="0" fontId="5" fillId="5" borderId="1" xfId="0" applyFont="1" applyFill="1" applyBorder="1" applyAlignment="1" applyProtection="1">
      <alignment horizontal="center" vertical="top" wrapText="1"/>
      <protection locked="0"/>
    </xf>
    <xf numFmtId="165" fontId="5" fillId="5" borderId="1" xfId="0" applyNumberFormat="1" applyFont="1" applyFill="1" applyBorder="1" applyAlignment="1" applyProtection="1">
      <alignment horizontal="right" vertical="top" wrapText="1"/>
      <protection locked="0"/>
    </xf>
    <xf numFmtId="0" fontId="5" fillId="4" borderId="34" xfId="0" applyFont="1" applyFill="1" applyBorder="1" applyAlignment="1" applyProtection="1">
      <alignment horizontal="center" vertical="top" wrapText="1"/>
      <protection locked="0"/>
    </xf>
    <xf numFmtId="165" fontId="5" fillId="4" borderId="34" xfId="0" applyNumberFormat="1" applyFont="1" applyFill="1" applyBorder="1" applyAlignment="1" applyProtection="1">
      <alignment horizontal="right" vertical="top" wrapText="1"/>
      <protection locked="0"/>
    </xf>
    <xf numFmtId="0" fontId="5" fillId="4" borderId="40" xfId="0" applyFont="1" applyFill="1" applyBorder="1" applyAlignment="1" applyProtection="1">
      <alignment horizontal="center" vertical="top" wrapText="1"/>
      <protection locked="0"/>
    </xf>
    <xf numFmtId="165" fontId="5" fillId="4" borderId="1" xfId="0" applyNumberFormat="1" applyFont="1" applyFill="1" applyBorder="1" applyAlignment="1" applyProtection="1">
      <alignment horizontal="right" vertical="top" wrapText="1"/>
      <protection locked="0"/>
    </xf>
    <xf numFmtId="164" fontId="5" fillId="5" borderId="8" xfId="0" applyNumberFormat="1" applyFont="1" applyFill="1" applyBorder="1" applyAlignment="1" applyProtection="1">
      <alignment horizontal="right" vertical="top" wrapText="1"/>
      <protection locked="0"/>
    </xf>
    <xf numFmtId="164" fontId="5" fillId="5" borderId="1" xfId="0" applyNumberFormat="1" applyFont="1" applyFill="1" applyBorder="1" applyAlignment="1" applyProtection="1">
      <alignment horizontal="right" vertical="top" wrapText="1"/>
      <protection locked="0"/>
    </xf>
    <xf numFmtId="0" fontId="5" fillId="5" borderId="32" xfId="0" applyFont="1" applyFill="1" applyBorder="1" applyAlignment="1" applyProtection="1">
      <alignment horizontal="center" vertical="top" wrapText="1"/>
      <protection locked="0"/>
    </xf>
    <xf numFmtId="0" fontId="5" fillId="5" borderId="23" xfId="0" applyFont="1" applyFill="1" applyBorder="1" applyAlignment="1" applyProtection="1">
      <alignment horizontal="center" vertical="top" wrapText="1"/>
      <protection locked="0"/>
    </xf>
    <xf numFmtId="164" fontId="5" fillId="4" borderId="34" xfId="0" applyNumberFormat="1" applyFont="1" applyFill="1" applyBorder="1" applyAlignment="1" applyProtection="1">
      <alignment horizontal="right" vertical="top" wrapText="1"/>
      <protection locked="0"/>
    </xf>
    <xf numFmtId="165" fontId="5" fillId="0" borderId="8" xfId="0" applyNumberFormat="1" applyFont="1" applyFill="1" applyBorder="1" applyAlignment="1" applyProtection="1">
      <alignment horizontal="right" vertical="top" wrapText="1"/>
      <protection locked="0"/>
    </xf>
    <xf numFmtId="165" fontId="5" fillId="0" borderId="12" xfId="0" applyNumberFormat="1" applyFont="1" applyFill="1" applyBorder="1" applyAlignment="1" applyProtection="1">
      <alignment horizontal="right" vertical="top" wrapText="1"/>
      <protection locked="0"/>
    </xf>
    <xf numFmtId="0" fontId="5" fillId="0" borderId="6" xfId="0" applyFont="1" applyFill="1" applyBorder="1" applyAlignment="1" applyProtection="1">
      <alignment vertical="top" wrapText="1"/>
      <protection locked="0"/>
    </xf>
    <xf numFmtId="165" fontId="5" fillId="0" borderId="3" xfId="0" applyNumberFormat="1" applyFont="1" applyFill="1" applyBorder="1" applyAlignment="1" applyProtection="1">
      <alignment horizontal="right" vertical="top" wrapText="1"/>
      <protection locked="0"/>
    </xf>
    <xf numFmtId="0" fontId="5" fillId="0" borderId="0" xfId="0" applyFont="1" applyFill="1" applyAlignment="1" applyProtection="1">
      <alignment vertical="top" wrapText="1"/>
    </xf>
    <xf numFmtId="0" fontId="5" fillId="0" borderId="0" xfId="0" applyFont="1" applyFill="1" applyAlignment="1" applyProtection="1">
      <alignment vertical="top" wrapText="1"/>
      <protection locked="0"/>
    </xf>
    <xf numFmtId="165" fontId="5" fillId="0" borderId="0" xfId="0" applyNumberFormat="1" applyFont="1" applyFill="1" applyAlignment="1" applyProtection="1">
      <alignment horizontal="right" vertical="top" wrapText="1"/>
      <protection locked="0"/>
    </xf>
    <xf numFmtId="1" fontId="5" fillId="0" borderId="0" xfId="0" applyNumberFormat="1" applyFont="1" applyFill="1" applyAlignment="1" applyProtection="1">
      <alignment horizontal="right" vertical="top" wrapText="1"/>
      <protection locked="0"/>
    </xf>
    <xf numFmtId="165" fontId="3" fillId="0" borderId="0" xfId="0" applyNumberFormat="1" applyFont="1" applyFill="1" applyAlignment="1" applyProtection="1">
      <alignment horizontal="right" vertical="top" wrapText="1"/>
      <protection locked="0"/>
    </xf>
    <xf numFmtId="165" fontId="40" fillId="4" borderId="60" xfId="0" applyNumberFormat="1" applyFont="1" applyFill="1" applyBorder="1" applyAlignment="1" applyProtection="1">
      <alignment horizontal="right" vertical="top" wrapText="1"/>
    </xf>
    <xf numFmtId="165" fontId="39" fillId="4" borderId="54" xfId="0" applyNumberFormat="1" applyFont="1" applyFill="1" applyBorder="1" applyAlignment="1" applyProtection="1">
      <alignment horizontal="right" vertical="top" wrapText="1"/>
    </xf>
    <xf numFmtId="0" fontId="3" fillId="4" borderId="50" xfId="0" applyFont="1" applyFill="1" applyBorder="1" applyAlignment="1" applyProtection="1">
      <alignment horizontal="right" vertical="top" wrapText="1"/>
      <protection locked="0"/>
    </xf>
    <xf numFmtId="165" fontId="3" fillId="4" borderId="38" xfId="0" applyNumberFormat="1" applyFont="1" applyFill="1" applyBorder="1" applyAlignment="1" applyProtection="1">
      <alignment horizontal="right" vertical="top" wrapText="1"/>
      <protection locked="0"/>
    </xf>
    <xf numFmtId="165" fontId="3" fillId="4" borderId="27" xfId="0" applyNumberFormat="1" applyFont="1" applyFill="1" applyBorder="1" applyAlignment="1" applyProtection="1">
      <alignment horizontal="right" vertical="top" wrapText="1"/>
      <protection locked="0"/>
    </xf>
    <xf numFmtId="165" fontId="3" fillId="4" borderId="32" xfId="0" applyNumberFormat="1" applyFont="1" applyFill="1" applyBorder="1" applyAlignment="1" applyProtection="1">
      <alignment horizontal="right" vertical="top" wrapText="1"/>
      <protection locked="0"/>
    </xf>
    <xf numFmtId="0" fontId="3" fillId="4" borderId="39" xfId="0" applyFont="1" applyFill="1" applyBorder="1" applyAlignment="1" applyProtection="1">
      <alignment horizontal="right" vertical="top" wrapText="1"/>
      <protection locked="0"/>
    </xf>
    <xf numFmtId="1" fontId="5" fillId="5" borderId="1" xfId="0" applyNumberFormat="1" applyFont="1" applyFill="1" applyBorder="1" applyAlignment="1" applyProtection="1">
      <alignment vertical="top" wrapText="1"/>
      <protection locked="0"/>
    </xf>
    <xf numFmtId="1" fontId="5" fillId="4" borderId="34" xfId="0" applyNumberFormat="1" applyFont="1" applyFill="1" applyBorder="1" applyAlignment="1" applyProtection="1">
      <alignment vertical="top" wrapText="1"/>
      <protection locked="0"/>
    </xf>
    <xf numFmtId="1" fontId="5" fillId="5" borderId="8" xfId="0" applyNumberFormat="1" applyFont="1" applyFill="1" applyBorder="1" applyAlignment="1" applyProtection="1">
      <alignment horizontal="left" vertical="top" wrapText="1"/>
      <protection locked="0"/>
    </xf>
    <xf numFmtId="1" fontId="5" fillId="5" borderId="1" xfId="0" applyNumberFormat="1" applyFont="1" applyFill="1" applyBorder="1" applyAlignment="1" applyProtection="1">
      <alignment horizontal="left" vertical="top" wrapText="1"/>
      <protection locked="0"/>
    </xf>
    <xf numFmtId="1" fontId="40" fillId="4" borderId="53" xfId="0" applyNumberFormat="1" applyFont="1" applyFill="1" applyBorder="1" applyAlignment="1" applyProtection="1">
      <alignment horizontal="left" vertical="top" wrapText="1"/>
    </xf>
    <xf numFmtId="1" fontId="5" fillId="4" borderId="34" xfId="0" applyNumberFormat="1" applyFont="1" applyFill="1" applyBorder="1" applyAlignment="1" applyProtection="1">
      <alignment horizontal="left" vertical="top" wrapText="1"/>
      <protection locked="0"/>
    </xf>
    <xf numFmtId="165" fontId="5" fillId="5" borderId="12" xfId="0" applyNumberFormat="1" applyFont="1" applyFill="1" applyBorder="1" applyAlignment="1" applyProtection="1">
      <alignment horizontal="right" vertical="top" wrapText="1"/>
      <protection locked="0"/>
    </xf>
    <xf numFmtId="165" fontId="5" fillId="5" borderId="3" xfId="0" applyNumberFormat="1" applyFont="1" applyFill="1" applyBorder="1" applyAlignment="1" applyProtection="1">
      <alignment horizontal="right" vertical="top" wrapText="1"/>
      <protection locked="0"/>
    </xf>
    <xf numFmtId="0" fontId="40" fillId="4" borderId="52" xfId="0" applyFont="1" applyFill="1" applyBorder="1" applyAlignment="1" applyProtection="1">
      <alignment horizontal="left" vertical="top" wrapText="1"/>
    </xf>
    <xf numFmtId="1" fontId="3" fillId="4" borderId="34" xfId="0" applyNumberFormat="1" applyFont="1" applyFill="1" applyBorder="1" applyAlignment="1" applyProtection="1">
      <alignment horizontal="right" vertical="top" wrapText="1"/>
      <protection locked="0"/>
    </xf>
    <xf numFmtId="0" fontId="5" fillId="0" borderId="62" xfId="0" applyFont="1" applyBorder="1" applyAlignment="1" applyProtection="1">
      <alignment vertical="center" wrapText="1"/>
      <protection locked="0"/>
    </xf>
    <xf numFmtId="0" fontId="5" fillId="5" borderId="62" xfId="0" applyFont="1" applyFill="1" applyBorder="1" applyAlignment="1" applyProtection="1">
      <alignment horizontal="right" vertical="center" wrapText="1"/>
      <protection locked="0"/>
    </xf>
    <xf numFmtId="164" fontId="5" fillId="5" borderId="62" xfId="0" applyNumberFormat="1" applyFont="1" applyFill="1" applyBorder="1" applyAlignment="1" applyProtection="1">
      <alignment horizontal="right" vertical="center" wrapText="1"/>
      <protection locked="0"/>
    </xf>
    <xf numFmtId="165" fontId="5" fillId="4" borderId="4" xfId="0" applyNumberFormat="1" applyFont="1" applyFill="1" applyBorder="1" applyAlignment="1" applyProtection="1">
      <alignment horizontal="right" vertical="center" wrapText="1"/>
      <protection locked="0"/>
    </xf>
    <xf numFmtId="1" fontId="5" fillId="5" borderId="62" xfId="0" applyNumberFormat="1" applyFont="1" applyFill="1" applyBorder="1" applyAlignment="1" applyProtection="1">
      <alignment horizontal="right" vertical="center" wrapText="1"/>
      <protection locked="0"/>
    </xf>
    <xf numFmtId="0" fontId="5" fillId="0" borderId="22" xfId="0" applyFont="1" applyBorder="1" applyAlignment="1" applyProtection="1">
      <alignment horizontal="left" vertical="center" wrapText="1"/>
      <protection locked="0"/>
    </xf>
    <xf numFmtId="165" fontId="5" fillId="5" borderId="8" xfId="1" applyNumberFormat="1" applyFont="1" applyFill="1" applyBorder="1" applyAlignment="1" applyProtection="1">
      <alignment horizontal="right" vertical="top" wrapText="1"/>
      <protection locked="0"/>
    </xf>
    <xf numFmtId="165" fontId="5" fillId="5" borderId="1" xfId="1" applyNumberFormat="1" applyFont="1" applyFill="1" applyBorder="1" applyAlignment="1" applyProtection="1">
      <alignment horizontal="right" vertical="top" wrapText="1"/>
      <protection locked="0"/>
    </xf>
    <xf numFmtId="165" fontId="5" fillId="6" borderId="8" xfId="1" applyNumberFormat="1" applyFont="1" applyFill="1" applyBorder="1" applyAlignment="1" applyProtection="1">
      <alignment horizontal="right" vertical="top" wrapText="1"/>
      <protection locked="0"/>
    </xf>
    <xf numFmtId="165" fontId="5" fillId="4" borderId="34" xfId="1" applyNumberFormat="1" applyFont="1" applyFill="1" applyBorder="1" applyAlignment="1" applyProtection="1">
      <alignment horizontal="right" vertical="top" wrapText="1"/>
      <protection locked="0"/>
    </xf>
    <xf numFmtId="1" fontId="5" fillId="5" borderId="8" xfId="0" applyNumberFormat="1" applyFont="1" applyFill="1" applyBorder="1" applyAlignment="1" applyProtection="1">
      <alignment horizontal="right" vertical="top" wrapText="1"/>
      <protection locked="0"/>
    </xf>
    <xf numFmtId="1" fontId="5" fillId="5" borderId="1" xfId="0" applyNumberFormat="1" applyFont="1" applyFill="1" applyBorder="1" applyAlignment="1" applyProtection="1">
      <alignment horizontal="right" vertical="top" wrapText="1"/>
      <protection locked="0"/>
    </xf>
    <xf numFmtId="1" fontId="5" fillId="6" borderId="8" xfId="0" applyNumberFormat="1" applyFont="1" applyFill="1" applyBorder="1" applyAlignment="1" applyProtection="1">
      <alignment horizontal="right" vertical="top" wrapText="1"/>
      <protection locked="0"/>
    </xf>
    <xf numFmtId="1" fontId="5" fillId="4" borderId="34" xfId="0" applyNumberFormat="1" applyFont="1" applyFill="1" applyBorder="1" applyAlignment="1" applyProtection="1">
      <alignment horizontal="right" vertical="top" wrapText="1"/>
      <protection locked="0"/>
    </xf>
    <xf numFmtId="1" fontId="5" fillId="5" borderId="34" xfId="0" applyNumberFormat="1" applyFont="1" applyFill="1" applyBorder="1" applyAlignment="1" applyProtection="1">
      <alignment horizontal="right" vertical="top" wrapText="1"/>
      <protection locked="0"/>
    </xf>
    <xf numFmtId="165" fontId="5" fillId="5" borderId="34" xfId="1" applyNumberFormat="1" applyFont="1" applyFill="1" applyBorder="1" applyAlignment="1" applyProtection="1">
      <alignment horizontal="right" vertical="top" wrapText="1"/>
      <protection locked="0"/>
    </xf>
    <xf numFmtId="165" fontId="3" fillId="4" borderId="34" xfId="1" applyNumberFormat="1" applyFont="1" applyFill="1" applyBorder="1" applyAlignment="1" applyProtection="1">
      <alignment horizontal="right" vertical="top" wrapText="1"/>
      <protection locked="0"/>
    </xf>
    <xf numFmtId="44" fontId="7" fillId="6" borderId="1" xfId="1" applyFont="1" applyFill="1" applyBorder="1" applyAlignment="1" applyProtection="1">
      <alignment horizontal="center" wrapText="1"/>
      <protection locked="0"/>
    </xf>
    <xf numFmtId="165" fontId="4" fillId="6" borderId="1" xfId="1" applyNumberFormat="1" applyFont="1" applyFill="1" applyBorder="1" applyAlignment="1" applyProtection="1">
      <alignment horizontal="center" wrapText="1"/>
    </xf>
    <xf numFmtId="0" fontId="7" fillId="6" borderId="1" xfId="0" applyFont="1" applyFill="1" applyBorder="1" applyAlignment="1" applyProtection="1">
      <alignment wrapText="1"/>
    </xf>
    <xf numFmtId="166" fontId="4" fillId="6" borderId="1" xfId="4" applyNumberFormat="1" applyFont="1" applyFill="1" applyBorder="1" applyAlignment="1" applyProtection="1">
      <alignment horizontal="center" vertical="top" wrapText="1"/>
    </xf>
    <xf numFmtId="166" fontId="4" fillId="4" borderId="1" xfId="4" applyNumberFormat="1" applyFont="1" applyFill="1" applyBorder="1" applyAlignment="1" applyProtection="1">
      <alignment horizontal="center" wrapText="1"/>
    </xf>
    <xf numFmtId="165" fontId="4" fillId="4" borderId="1" xfId="1" applyNumberFormat="1" applyFont="1" applyFill="1" applyBorder="1" applyAlignment="1" applyProtection="1">
      <alignment horizontal="center" wrapText="1"/>
    </xf>
    <xf numFmtId="165" fontId="7" fillId="5" borderId="1" xfId="1" applyNumberFormat="1" applyFont="1" applyFill="1" applyBorder="1" applyAlignment="1" applyProtection="1">
      <alignment horizontal="center" wrapText="1"/>
      <protection locked="0"/>
    </xf>
    <xf numFmtId="0" fontId="4" fillId="6" borderId="2" xfId="0" applyFont="1" applyFill="1" applyBorder="1" applyAlignment="1" applyProtection="1">
      <alignment horizontal="right" wrapText="1"/>
    </xf>
    <xf numFmtId="0" fontId="7" fillId="0" borderId="2" xfId="0" applyFont="1" applyBorder="1" applyAlignment="1" applyProtection="1">
      <alignment horizontal="right" wrapText="1"/>
    </xf>
    <xf numFmtId="9" fontId="39" fillId="4" borderId="2" xfId="2" applyNumberFormat="1" applyFont="1" applyFill="1" applyBorder="1" applyAlignment="1" applyProtection="1">
      <alignment horizontal="left" vertical="center" wrapText="1"/>
    </xf>
    <xf numFmtId="0" fontId="5" fillId="5" borderId="7" xfId="0" applyFont="1" applyFill="1" applyBorder="1" applyAlignment="1" applyProtection="1">
      <alignment horizontal="left" vertical="top" wrapText="1"/>
      <protection locked="0"/>
    </xf>
    <xf numFmtId="0" fontId="5" fillId="5" borderId="6" xfId="0" applyFont="1" applyFill="1" applyBorder="1" applyAlignment="1" applyProtection="1">
      <alignment horizontal="left" vertical="top" wrapText="1"/>
      <protection locked="0"/>
    </xf>
    <xf numFmtId="0" fontId="40" fillId="5" borderId="6" xfId="0" applyFont="1" applyFill="1" applyBorder="1" applyAlignment="1" applyProtection="1">
      <alignment horizontal="left" vertical="top" wrapText="1"/>
      <protection locked="0"/>
    </xf>
    <xf numFmtId="0" fontId="3" fillId="6" borderId="7" xfId="0" applyFont="1" applyFill="1" applyBorder="1" applyAlignment="1" applyProtection="1">
      <alignment horizontal="center" vertical="top" wrapText="1"/>
      <protection locked="0"/>
    </xf>
    <xf numFmtId="0" fontId="3" fillId="5" borderId="39" xfId="0" applyFont="1" applyFill="1" applyBorder="1" applyAlignment="1" applyProtection="1">
      <alignment horizontal="right" vertical="top" wrapText="1"/>
      <protection locked="0"/>
    </xf>
    <xf numFmtId="0" fontId="5" fillId="5" borderId="35" xfId="0" applyFont="1" applyFill="1" applyBorder="1" applyAlignment="1" applyProtection="1">
      <alignment horizontal="left" vertical="top" wrapText="1"/>
      <protection locked="0"/>
    </xf>
    <xf numFmtId="164" fontId="5" fillId="5" borderId="62" xfId="0" applyNumberFormat="1" applyFont="1" applyFill="1" applyBorder="1" applyAlignment="1" applyProtection="1">
      <alignment horizontal="center" vertical="top" wrapText="1"/>
      <protection locked="0"/>
    </xf>
    <xf numFmtId="1" fontId="5" fillId="5" borderId="62" xfId="0" applyNumberFormat="1" applyFont="1" applyFill="1" applyBorder="1" applyAlignment="1" applyProtection="1">
      <alignment horizontal="right" vertical="top" wrapText="1"/>
      <protection locked="0"/>
    </xf>
    <xf numFmtId="165" fontId="5" fillId="5" borderId="62" xfId="1" applyNumberFormat="1" applyFont="1" applyFill="1" applyBorder="1" applyAlignment="1" applyProtection="1">
      <alignment horizontal="right" vertical="top" wrapText="1"/>
      <protection locked="0"/>
    </xf>
    <xf numFmtId="165" fontId="5" fillId="4" borderId="4" xfId="0" applyNumberFormat="1" applyFont="1" applyFill="1" applyBorder="1" applyAlignment="1" applyProtection="1">
      <alignment horizontal="right" vertical="top" wrapText="1"/>
      <protection locked="0"/>
    </xf>
    <xf numFmtId="0" fontId="5" fillId="5" borderId="22" xfId="0" applyFont="1" applyFill="1" applyBorder="1" applyAlignment="1" applyProtection="1">
      <alignment horizontal="left" vertical="top" wrapText="1"/>
      <protection locked="0"/>
    </xf>
    <xf numFmtId="0" fontId="5" fillId="6" borderId="2" xfId="0" applyFont="1" applyFill="1" applyBorder="1" applyAlignment="1" applyProtection="1">
      <alignment horizontal="center" vertical="top" wrapText="1"/>
    </xf>
    <xf numFmtId="0" fontId="5" fillId="0" borderId="2" xfId="0" applyFont="1" applyBorder="1" applyAlignment="1" applyProtection="1">
      <alignment horizontal="center" vertical="top" wrapText="1"/>
    </xf>
    <xf numFmtId="0" fontId="5" fillId="0" borderId="46" xfId="0" applyFont="1" applyBorder="1" applyAlignment="1" applyProtection="1">
      <alignment horizontal="center" vertical="top" wrapText="1"/>
    </xf>
    <xf numFmtId="0" fontId="5" fillId="4" borderId="42" xfId="0" applyFont="1" applyFill="1" applyBorder="1" applyAlignment="1" applyProtection="1">
      <alignment horizontal="center" vertical="top" wrapText="1"/>
    </xf>
    <xf numFmtId="0" fontId="5" fillId="0" borderId="15" xfId="0" applyFont="1" applyBorder="1" applyAlignment="1" applyProtection="1">
      <alignment horizontal="center" vertical="top" wrapText="1"/>
    </xf>
    <xf numFmtId="0" fontId="5" fillId="0" borderId="42" xfId="0" applyFont="1" applyBorder="1" applyAlignment="1" applyProtection="1">
      <alignment horizontal="center" vertical="top" wrapText="1"/>
    </xf>
    <xf numFmtId="0" fontId="39" fillId="4" borderId="74" xfId="0" applyFont="1" applyFill="1" applyBorder="1" applyAlignment="1" applyProtection="1">
      <alignment horizontal="left" vertical="top" wrapText="1"/>
    </xf>
    <xf numFmtId="164" fontId="40" fillId="4" borderId="75" xfId="0" applyNumberFormat="1" applyFont="1" applyFill="1" applyBorder="1" applyAlignment="1" applyProtection="1">
      <alignment horizontal="center" vertical="top" wrapText="1"/>
    </xf>
    <xf numFmtId="1" fontId="40" fillId="4" borderId="75" xfId="0" applyNumberFormat="1" applyFont="1" applyFill="1" applyBorder="1" applyAlignment="1" applyProtection="1">
      <alignment horizontal="right" vertical="top" wrapText="1"/>
    </xf>
    <xf numFmtId="165" fontId="40" fillId="4" borderId="75" xfId="1" applyNumberFormat="1" applyFont="1" applyFill="1" applyBorder="1" applyAlignment="1" applyProtection="1">
      <alignment horizontal="right" vertical="top" wrapText="1"/>
    </xf>
    <xf numFmtId="165" fontId="40" fillId="4" borderId="75" xfId="0" applyNumberFormat="1" applyFont="1" applyFill="1" applyBorder="1" applyAlignment="1" applyProtection="1">
      <alignment horizontal="right" vertical="top" wrapText="1"/>
    </xf>
    <xf numFmtId="0" fontId="40" fillId="4" borderId="76" xfId="0" applyFont="1" applyFill="1" applyBorder="1" applyAlignment="1" applyProtection="1">
      <alignment horizontal="left" vertical="top" wrapText="1"/>
    </xf>
    <xf numFmtId="0" fontId="39" fillId="4" borderId="74" xfId="0" applyFont="1" applyFill="1" applyBorder="1" applyAlignment="1" applyProtection="1">
      <alignment vertical="top" wrapText="1"/>
    </xf>
    <xf numFmtId="0" fontId="5" fillId="0" borderId="15" xfId="0" applyFont="1" applyBorder="1" applyAlignment="1" applyProtection="1">
      <alignment horizontal="center" vertical="center"/>
      <protection locked="0"/>
    </xf>
    <xf numFmtId="0" fontId="40" fillId="4" borderId="2" xfId="0" applyFont="1" applyFill="1" applyBorder="1" applyAlignment="1" applyProtection="1">
      <alignment horizontal="center" vertical="center"/>
    </xf>
    <xf numFmtId="0" fontId="40" fillId="4" borderId="28" xfId="0" applyFont="1" applyFill="1" applyBorder="1" applyAlignment="1" applyProtection="1">
      <alignment horizontal="center" vertical="center"/>
    </xf>
    <xf numFmtId="0" fontId="40" fillId="4" borderId="74" xfId="0" applyFont="1" applyFill="1" applyBorder="1" applyAlignment="1" applyProtection="1">
      <alignment horizontal="center" vertical="top" wrapText="1"/>
    </xf>
    <xf numFmtId="0" fontId="5" fillId="5" borderId="62" xfId="0" applyFont="1" applyFill="1" applyBorder="1" applyAlignment="1" applyProtection="1">
      <alignment horizontal="center" vertical="top" wrapText="1"/>
      <protection locked="0"/>
    </xf>
    <xf numFmtId="165" fontId="5" fillId="5" borderId="62" xfId="0" applyNumberFormat="1" applyFont="1" applyFill="1" applyBorder="1" applyAlignment="1" applyProtection="1">
      <alignment horizontal="right" vertical="top" wrapText="1"/>
      <protection locked="0"/>
    </xf>
    <xf numFmtId="165" fontId="5" fillId="4" borderId="62" xfId="0" applyNumberFormat="1" applyFont="1" applyFill="1" applyBorder="1" applyAlignment="1" applyProtection="1">
      <alignment horizontal="right" vertical="top" wrapText="1"/>
      <protection locked="0"/>
    </xf>
    <xf numFmtId="1" fontId="5" fillId="5" borderId="62" xfId="0" applyNumberFormat="1" applyFont="1" applyFill="1" applyBorder="1" applyAlignment="1" applyProtection="1">
      <alignment horizontal="center" vertical="top" wrapText="1"/>
      <protection locked="0"/>
    </xf>
    <xf numFmtId="0" fontId="40" fillId="4" borderId="75" xfId="0" applyFont="1" applyFill="1" applyBorder="1" applyAlignment="1" applyProtection="1">
      <alignment horizontal="center" vertical="top" wrapText="1"/>
    </xf>
    <xf numFmtId="1" fontId="40" fillId="4" borderId="75" xfId="0" applyNumberFormat="1" applyFont="1" applyFill="1" applyBorder="1" applyAlignment="1" applyProtection="1">
      <alignment horizontal="center" vertical="top" wrapText="1"/>
    </xf>
    <xf numFmtId="0" fontId="5" fillId="5" borderId="7" xfId="0" applyFont="1" applyFill="1" applyBorder="1" applyAlignment="1" applyProtection="1">
      <alignment vertical="top" wrapText="1"/>
      <protection locked="0"/>
    </xf>
    <xf numFmtId="0" fontId="5" fillId="5" borderId="6" xfId="0" applyFont="1" applyFill="1" applyBorder="1" applyAlignment="1" applyProtection="1">
      <alignment vertical="top" wrapText="1"/>
      <protection locked="0"/>
    </xf>
    <xf numFmtId="164" fontId="40" fillId="4" borderId="75" xfId="0" applyNumberFormat="1" applyFont="1" applyFill="1" applyBorder="1" applyAlignment="1" applyProtection="1">
      <alignment horizontal="right" vertical="top" wrapText="1"/>
    </xf>
    <xf numFmtId="164" fontId="5" fillId="5" borderId="62" xfId="0" applyNumberFormat="1" applyFont="1" applyFill="1" applyBorder="1" applyAlignment="1" applyProtection="1">
      <alignment horizontal="right" vertical="top" wrapText="1"/>
      <protection locked="0"/>
    </xf>
    <xf numFmtId="0" fontId="5" fillId="5" borderId="35" xfId="0" applyFont="1" applyFill="1" applyBorder="1" applyAlignment="1" applyProtection="1">
      <alignment vertical="top" wrapText="1"/>
      <protection locked="0"/>
    </xf>
    <xf numFmtId="0" fontId="3" fillId="5" borderId="7" xfId="0" applyFont="1" applyFill="1" applyBorder="1" applyAlignment="1" applyProtection="1">
      <alignment horizontal="left" vertical="top" wrapText="1"/>
      <protection locked="0"/>
    </xf>
    <xf numFmtId="0" fontId="5" fillId="5" borderId="22" xfId="0" applyFont="1" applyFill="1" applyBorder="1" applyAlignment="1" applyProtection="1">
      <alignment horizontal="center" vertical="top" wrapText="1"/>
      <protection locked="0"/>
    </xf>
    <xf numFmtId="0" fontId="40" fillId="4" borderId="78" xfId="0" applyFont="1" applyFill="1" applyBorder="1" applyAlignment="1" applyProtection="1">
      <alignment horizontal="center" vertical="top" wrapText="1"/>
    </xf>
    <xf numFmtId="0" fontId="5" fillId="0" borderId="2" xfId="0" applyFont="1" applyBorder="1" applyAlignment="1" applyProtection="1">
      <alignment horizontal="center" vertical="top" wrapText="1"/>
      <protection locked="0"/>
    </xf>
    <xf numFmtId="0" fontId="5" fillId="0" borderId="46" xfId="0" applyFont="1" applyBorder="1" applyAlignment="1" applyProtection="1">
      <alignment horizontal="center" vertical="top" wrapText="1"/>
      <protection locked="0"/>
    </xf>
    <xf numFmtId="0" fontId="5" fillId="0" borderId="15" xfId="0" applyFont="1" applyBorder="1" applyAlignment="1" applyProtection="1">
      <alignment horizontal="center" vertical="top" wrapText="1"/>
      <protection locked="0"/>
    </xf>
    <xf numFmtId="49" fontId="2" fillId="0" borderId="0" xfId="0" applyNumberFormat="1" applyFont="1" applyAlignment="1">
      <alignment vertical="center" wrapText="1"/>
    </xf>
    <xf numFmtId="0" fontId="40" fillId="4" borderId="74" xfId="0" applyFont="1" applyFill="1" applyBorder="1" applyAlignment="1" applyProtection="1">
      <alignment vertical="top" wrapText="1"/>
    </xf>
    <xf numFmtId="165" fontId="40" fillId="4" borderId="77" xfId="0" applyNumberFormat="1" applyFont="1" applyFill="1" applyBorder="1" applyAlignment="1" applyProtection="1">
      <alignment horizontal="right" vertical="top" wrapText="1"/>
    </xf>
    <xf numFmtId="165" fontId="40" fillId="4" borderId="79" xfId="0" applyNumberFormat="1" applyFont="1" applyFill="1" applyBorder="1" applyAlignment="1" applyProtection="1">
      <alignment horizontal="right" vertical="top" wrapText="1"/>
    </xf>
    <xf numFmtId="165" fontId="39" fillId="4" borderId="76" xfId="0" applyNumberFormat="1" applyFont="1" applyFill="1" applyBorder="1" applyAlignment="1" applyProtection="1">
      <alignment horizontal="right" vertical="top" wrapText="1"/>
    </xf>
    <xf numFmtId="0" fontId="3" fillId="4" borderId="28" xfId="0" applyFont="1" applyFill="1" applyBorder="1" applyAlignment="1" applyProtection="1">
      <alignment horizontal="center" vertical="top" wrapText="1"/>
    </xf>
    <xf numFmtId="0" fontId="20" fillId="0" borderId="0" xfId="0" applyFont="1" applyFill="1" applyAlignment="1" applyProtection="1">
      <alignment horizontal="center" vertical="top" wrapText="1"/>
    </xf>
    <xf numFmtId="1" fontId="40" fillId="4" borderId="75" xfId="0" applyNumberFormat="1" applyFont="1" applyFill="1" applyBorder="1" applyAlignment="1" applyProtection="1">
      <alignment vertical="top" wrapText="1"/>
    </xf>
    <xf numFmtId="1" fontId="5" fillId="5" borderId="8" xfId="0" applyNumberFormat="1" applyFont="1" applyFill="1" applyBorder="1" applyAlignment="1" applyProtection="1">
      <alignment vertical="top" wrapText="1"/>
      <protection locked="0"/>
    </xf>
    <xf numFmtId="165" fontId="5" fillId="5" borderId="4" xfId="0" applyNumberFormat="1" applyFont="1" applyFill="1" applyBorder="1" applyAlignment="1" applyProtection="1">
      <alignment horizontal="right" vertical="top" wrapText="1"/>
      <protection locked="0"/>
    </xf>
    <xf numFmtId="1" fontId="5" fillId="5" borderId="62" xfId="0" applyNumberFormat="1" applyFont="1" applyFill="1" applyBorder="1" applyAlignment="1" applyProtection="1">
      <alignment vertical="top" wrapText="1"/>
      <protection locked="0"/>
    </xf>
    <xf numFmtId="1" fontId="40" fillId="4" borderId="75" xfId="0" applyNumberFormat="1" applyFont="1" applyFill="1" applyBorder="1" applyAlignment="1" applyProtection="1">
      <alignment horizontal="left" vertical="top" wrapText="1"/>
    </xf>
    <xf numFmtId="1" fontId="5" fillId="5" borderId="62" xfId="0" applyNumberFormat="1" applyFont="1" applyFill="1" applyBorder="1" applyAlignment="1" applyProtection="1">
      <alignment horizontal="left" vertical="top" wrapText="1"/>
      <protection locked="0"/>
    </xf>
    <xf numFmtId="0" fontId="3" fillId="5" borderId="7" xfId="0" applyFont="1" applyFill="1" applyBorder="1" applyAlignment="1" applyProtection="1">
      <alignment horizontal="center" vertical="top" wrapText="1"/>
      <protection locked="0"/>
    </xf>
    <xf numFmtId="0" fontId="40" fillId="5" borderId="23" xfId="0" applyFont="1" applyFill="1" applyBorder="1" applyAlignment="1" applyProtection="1">
      <alignment horizontal="center" vertical="center" wrapText="1"/>
    </xf>
    <xf numFmtId="0" fontId="5" fillId="4" borderId="22" xfId="0" applyFont="1" applyFill="1" applyBorder="1" applyAlignment="1" applyProtection="1">
      <alignment horizontal="center" vertical="center" wrapText="1"/>
    </xf>
    <xf numFmtId="0" fontId="2" fillId="0" borderId="0" xfId="0" applyNumberFormat="1" applyFont="1" applyAlignment="1">
      <alignment horizontal="right" vertical="top" wrapText="1"/>
    </xf>
    <xf numFmtId="0" fontId="39" fillId="4" borderId="78" xfId="0" applyFont="1" applyFill="1" applyBorder="1" applyAlignment="1" applyProtection="1">
      <alignment vertical="center" wrapText="1"/>
    </xf>
    <xf numFmtId="10" fontId="5" fillId="4" borderId="8" xfId="0" applyNumberFormat="1" applyFont="1" applyFill="1" applyBorder="1" applyAlignment="1" applyProtection="1">
      <alignment horizontal="center" vertical="center" wrapText="1"/>
    </xf>
    <xf numFmtId="10" fontId="7" fillId="5" borderId="1" xfId="0" applyNumberFormat="1" applyFont="1" applyFill="1" applyBorder="1" applyAlignment="1" applyProtection="1">
      <alignment horizontal="center" wrapText="1"/>
      <protection locked="0"/>
    </xf>
    <xf numFmtId="0" fontId="4" fillId="0" borderId="0" xfId="0" applyFont="1" applyBorder="1" applyAlignment="1">
      <alignment horizontal="right" vertical="center" wrapText="1"/>
    </xf>
    <xf numFmtId="49" fontId="2" fillId="0" borderId="0" xfId="0" applyNumberFormat="1" applyFont="1" applyAlignment="1">
      <alignment horizontal="left" vertical="center" wrapText="1"/>
    </xf>
    <xf numFmtId="49" fontId="2" fillId="0" borderId="0" xfId="0" applyNumberFormat="1" applyFont="1" applyAlignment="1" applyProtection="1">
      <alignment horizontal="left" vertical="top" wrapText="1"/>
    </xf>
    <xf numFmtId="165" fontId="4" fillId="4" borderId="1" xfId="1" applyNumberFormat="1" applyFont="1" applyFill="1" applyBorder="1" applyAlignment="1" applyProtection="1">
      <alignment horizontal="center" wrapText="1"/>
    </xf>
    <xf numFmtId="164" fontId="18" fillId="0" borderId="0" xfId="0" applyNumberFormat="1" applyFont="1" applyAlignment="1" applyProtection="1">
      <alignment horizontal="right" vertical="top" wrapText="1"/>
    </xf>
    <xf numFmtId="164" fontId="18" fillId="0" borderId="0" xfId="0" applyNumberFormat="1" applyFont="1" applyBorder="1" applyAlignment="1" applyProtection="1">
      <alignment horizontal="right" vertical="top" wrapText="1"/>
    </xf>
    <xf numFmtId="0" fontId="5" fillId="5" borderId="22" xfId="0" applyFont="1" applyFill="1" applyBorder="1" applyAlignment="1" applyProtection="1">
      <alignment horizontal="center" vertical="center" wrapText="1"/>
    </xf>
    <xf numFmtId="165" fontId="5" fillId="5" borderId="14" xfId="0" applyNumberFormat="1" applyFont="1" applyFill="1" applyBorder="1" applyAlignment="1" applyProtection="1">
      <alignment horizontal="right" vertical="top" wrapText="1"/>
      <protection locked="0"/>
    </xf>
    <xf numFmtId="0" fontId="7" fillId="0" borderId="0" xfId="0" applyFont="1" applyBorder="1" applyAlignment="1" applyProtection="1">
      <alignment horizontal="left" wrapText="1" indent="1"/>
      <protection locked="0"/>
    </xf>
    <xf numFmtId="0" fontId="7" fillId="0" borderId="6" xfId="0" applyFont="1" applyBorder="1" applyAlignment="1" applyProtection="1">
      <alignment horizontal="left" vertical="center"/>
      <protection locked="0"/>
    </xf>
    <xf numFmtId="0" fontId="7" fillId="0" borderId="1" xfId="0" applyFont="1" applyBorder="1" applyAlignment="1" applyProtection="1">
      <alignment horizontal="center" vertical="center"/>
      <protection locked="0"/>
    </xf>
    <xf numFmtId="165" fontId="7" fillId="0" borderId="1" xfId="0" applyNumberFormat="1" applyFont="1" applyBorder="1" applyAlignment="1" applyProtection="1">
      <alignment horizontal="right" vertical="center"/>
      <protection locked="0"/>
    </xf>
    <xf numFmtId="165" fontId="7" fillId="0" borderId="1" xfId="0" applyNumberFormat="1" applyFont="1" applyBorder="1" applyAlignment="1">
      <alignment horizontal="right" vertical="center"/>
    </xf>
    <xf numFmtId="0" fontId="7" fillId="0" borderId="8" xfId="0" applyFont="1" applyBorder="1" applyAlignment="1" applyProtection="1">
      <alignment horizontal="center" vertical="center"/>
      <protection locked="0"/>
    </xf>
    <xf numFmtId="165" fontId="7" fillId="0" borderId="8" xfId="0" applyNumberFormat="1" applyFont="1" applyBorder="1" applyAlignment="1" applyProtection="1">
      <alignment horizontal="right" vertical="center"/>
      <protection locked="0"/>
    </xf>
    <xf numFmtId="165" fontId="7" fillId="0" borderId="3" xfId="0" applyNumberFormat="1" applyFont="1" applyBorder="1" applyAlignment="1" applyProtection="1">
      <alignment horizontal="right" vertical="center"/>
      <protection locked="0"/>
    </xf>
    <xf numFmtId="0" fontId="7" fillId="0" borderId="8" xfId="0" applyFont="1" applyBorder="1" applyAlignment="1">
      <alignment horizontal="center" vertical="center"/>
    </xf>
    <xf numFmtId="165" fontId="7" fillId="0" borderId="8" xfId="0" applyNumberFormat="1" applyFont="1" applyBorder="1" applyAlignment="1">
      <alignment horizontal="right" vertical="center"/>
    </xf>
    <xf numFmtId="165" fontId="7" fillId="0" borderId="11" xfId="0" applyNumberFormat="1" applyFont="1" applyBorder="1" applyAlignment="1">
      <alignment horizontal="right" vertical="center"/>
    </xf>
    <xf numFmtId="0" fontId="33" fillId="0" borderId="0" xfId="0" applyFont="1" applyBorder="1" applyAlignment="1">
      <alignment vertical="center"/>
    </xf>
    <xf numFmtId="49" fontId="33" fillId="0" borderId="0" xfId="0" applyNumberFormat="1" applyFont="1" applyBorder="1" applyAlignment="1">
      <alignment vertical="center"/>
    </xf>
    <xf numFmtId="165" fontId="7" fillId="0" borderId="0" xfId="0" applyNumberFormat="1" applyFont="1" applyBorder="1" applyAlignment="1">
      <alignment horizontal="right" vertical="center"/>
    </xf>
    <xf numFmtId="0" fontId="33" fillId="0" borderId="0" xfId="0" applyFont="1" applyAlignment="1">
      <alignment vertical="center"/>
    </xf>
    <xf numFmtId="0" fontId="32" fillId="0" borderId="0" xfId="0" applyFont="1" applyAlignment="1">
      <alignment horizontal="right" vertical="center" wrapText="1"/>
    </xf>
    <xf numFmtId="0" fontId="7" fillId="0" borderId="0" xfId="0" applyFont="1" applyBorder="1" applyAlignment="1" applyProtection="1">
      <alignment horizontal="right" vertical="center"/>
      <protection locked="0"/>
    </xf>
    <xf numFmtId="0" fontId="7" fillId="0" borderId="0" xfId="0" applyFont="1" applyAlignment="1">
      <alignment vertical="center"/>
    </xf>
    <xf numFmtId="0" fontId="7" fillId="0" borderId="4" xfId="0" applyFont="1" applyBorder="1" applyAlignment="1">
      <alignment horizontal="center" vertical="center"/>
    </xf>
    <xf numFmtId="0" fontId="7" fillId="0" borderId="0" xfId="0" applyFont="1" applyBorder="1" applyAlignment="1">
      <alignment horizontal="center" vertical="center"/>
    </xf>
    <xf numFmtId="0" fontId="7" fillId="0" borderId="62" xfId="0" applyFont="1" applyBorder="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top"/>
    </xf>
    <xf numFmtId="0" fontId="7" fillId="0" borderId="4" xfId="0" applyFont="1" applyBorder="1" applyAlignment="1">
      <alignment horizontal="center" vertical="top"/>
    </xf>
    <xf numFmtId="0" fontId="7" fillId="0" borderId="0" xfId="0" applyFont="1" applyBorder="1" applyAlignment="1">
      <alignment horizontal="center" vertical="top"/>
    </xf>
    <xf numFmtId="0" fontId="7" fillId="0" borderId="8" xfId="0" applyFont="1" applyBorder="1" applyAlignment="1">
      <alignment horizontal="center" vertical="top"/>
    </xf>
    <xf numFmtId="2" fontId="7" fillId="0" borderId="10" xfId="0" applyNumberFormat="1" applyFont="1" applyBorder="1" applyAlignment="1">
      <alignment horizontal="right" vertical="center"/>
    </xf>
    <xf numFmtId="165" fontId="7" fillId="5" borderId="1" xfId="0" applyNumberFormat="1" applyFont="1" applyFill="1" applyBorder="1" applyAlignment="1" applyProtection="1">
      <alignment horizontal="right" vertical="top" wrapText="1"/>
    </xf>
    <xf numFmtId="165" fontId="7" fillId="5" borderId="3" xfId="0" applyNumberFormat="1" applyFont="1" applyFill="1" applyBorder="1" applyAlignment="1" applyProtection="1">
      <alignment horizontal="right" vertical="top" wrapText="1"/>
    </xf>
    <xf numFmtId="2" fontId="7" fillId="0" borderId="11" xfId="0" applyNumberFormat="1" applyFont="1" applyBorder="1" applyAlignment="1">
      <alignment horizontal="right" vertical="center"/>
    </xf>
    <xf numFmtId="49" fontId="7" fillId="0" borderId="11" xfId="0" applyNumberFormat="1" applyFont="1" applyBorder="1" applyAlignment="1">
      <alignment horizontal="right" vertical="center"/>
    </xf>
    <xf numFmtId="0" fontId="7" fillId="0" borderId="7" xfId="0" applyFont="1" applyBorder="1" applyAlignment="1">
      <alignment horizontal="center" vertical="center"/>
    </xf>
    <xf numFmtId="0" fontId="4" fillId="0" borderId="13" xfId="0" applyFont="1" applyBorder="1" applyAlignment="1">
      <alignment horizontal="center" vertical="center"/>
    </xf>
    <xf numFmtId="0" fontId="7" fillId="0" borderId="0" xfId="0" applyFont="1" applyBorder="1" applyAlignment="1">
      <alignment vertical="center"/>
    </xf>
    <xf numFmtId="165" fontId="7" fillId="5" borderId="8" xfId="0" applyNumberFormat="1" applyFont="1" applyFill="1" applyBorder="1" applyAlignment="1" applyProtection="1">
      <alignment horizontal="right" vertical="top" wrapText="1"/>
    </xf>
    <xf numFmtId="0" fontId="7" fillId="0" borderId="10" xfId="0" applyFont="1" applyBorder="1" applyAlignment="1">
      <alignment vertical="center"/>
    </xf>
    <xf numFmtId="49" fontId="7" fillId="0" borderId="10" xfId="0" applyNumberFormat="1" applyFont="1" applyBorder="1" applyAlignment="1">
      <alignment vertical="center"/>
    </xf>
    <xf numFmtId="165" fontId="5" fillId="5" borderId="4" xfId="1" applyNumberFormat="1" applyFont="1" applyFill="1" applyBorder="1" applyAlignment="1" applyProtection="1">
      <alignment horizontal="right" vertical="top" wrapText="1"/>
      <protection locked="0"/>
    </xf>
    <xf numFmtId="165" fontId="6" fillId="0" borderId="0" xfId="0" applyNumberFormat="1" applyFont="1" applyAlignment="1" applyProtection="1">
      <alignment vertical="top" wrapText="1"/>
    </xf>
    <xf numFmtId="0" fontId="1" fillId="0" borderId="8" xfId="0" applyFont="1" applyBorder="1" applyAlignment="1" applyProtection="1">
      <alignment vertical="center"/>
      <protection locked="0"/>
    </xf>
    <xf numFmtId="0" fontId="4" fillId="0" borderId="0" xfId="0" applyFont="1" applyBorder="1" applyAlignment="1">
      <alignment horizontal="right" vertical="center" wrapText="1"/>
    </xf>
    <xf numFmtId="0" fontId="1" fillId="5" borderId="7" xfId="0" applyFont="1" applyFill="1" applyBorder="1" applyAlignment="1" applyProtection="1">
      <alignment horizontal="left" vertical="top" wrapText="1"/>
      <protection locked="0"/>
    </xf>
    <xf numFmtId="0" fontId="1" fillId="5" borderId="7" xfId="0" applyFont="1" applyFill="1" applyBorder="1" applyAlignment="1" applyProtection="1">
      <alignment vertical="top" wrapText="1"/>
      <protection locked="0"/>
    </xf>
    <xf numFmtId="0" fontId="1" fillId="0" borderId="7" xfId="0" applyFont="1" applyFill="1" applyBorder="1" applyAlignment="1" applyProtection="1">
      <alignment vertical="top" wrapText="1"/>
      <protection locked="0"/>
    </xf>
    <xf numFmtId="0" fontId="1" fillId="0" borderId="6" xfId="0" applyFont="1" applyFill="1" applyBorder="1" applyAlignment="1" applyProtection="1">
      <alignment vertical="top" wrapText="1"/>
      <protection locked="0"/>
    </xf>
    <xf numFmtId="0" fontId="1" fillId="5" borderId="6" xfId="0" applyFont="1" applyFill="1" applyBorder="1" applyAlignment="1" applyProtection="1">
      <alignment vertical="top" wrapText="1"/>
      <protection locked="0"/>
    </xf>
    <xf numFmtId="1" fontId="1" fillId="0" borderId="8" xfId="0" applyNumberFormat="1" applyFont="1" applyBorder="1" applyAlignment="1" applyProtection="1">
      <alignment horizontal="left" vertical="top" wrapText="1"/>
      <protection locked="0"/>
    </xf>
    <xf numFmtId="165" fontId="5" fillId="0" borderId="0" xfId="0" applyNumberFormat="1" applyFont="1" applyAlignment="1" applyProtection="1">
      <alignment vertical="center" wrapText="1"/>
    </xf>
    <xf numFmtId="165" fontId="3" fillId="4" borderId="1" xfId="0" applyNumberFormat="1" applyFont="1" applyFill="1" applyBorder="1" applyAlignment="1" applyProtection="1">
      <alignment horizontal="right" vertical="center" wrapText="1"/>
    </xf>
    <xf numFmtId="10" fontId="3" fillId="4" borderId="8" xfId="0" applyNumberFormat="1" applyFont="1" applyFill="1" applyBorder="1" applyAlignment="1" applyProtection="1">
      <alignment horizontal="center" vertical="center" wrapText="1"/>
    </xf>
    <xf numFmtId="0" fontId="3" fillId="0" borderId="23" xfId="0" applyFont="1" applyBorder="1" applyAlignment="1" applyProtection="1">
      <alignment vertical="center" wrapText="1"/>
      <protection locked="0"/>
    </xf>
    <xf numFmtId="0" fontId="3" fillId="0" borderId="0" xfId="0" applyFont="1" applyAlignment="1" applyProtection="1">
      <alignment vertical="center" wrapText="1"/>
    </xf>
    <xf numFmtId="165" fontId="5" fillId="4" borderId="62" xfId="0" applyNumberFormat="1" applyFont="1" applyFill="1" applyBorder="1" applyAlignment="1" applyProtection="1">
      <alignment horizontal="right" vertical="center" wrapText="1"/>
    </xf>
    <xf numFmtId="10" fontId="5" fillId="4" borderId="4" xfId="0" applyNumberFormat="1" applyFont="1" applyFill="1" applyBorder="1" applyAlignment="1" applyProtection="1">
      <alignment horizontal="center" vertical="center" wrapText="1"/>
    </xf>
    <xf numFmtId="0" fontId="3" fillId="8" borderId="7" xfId="0" applyFont="1" applyFill="1" applyBorder="1" applyAlignment="1" applyProtection="1">
      <alignment horizontal="left" vertical="center" wrapText="1"/>
    </xf>
    <xf numFmtId="165" fontId="5" fillId="8" borderId="8" xfId="0" applyNumberFormat="1" applyFont="1" applyFill="1" applyBorder="1" applyAlignment="1" applyProtection="1">
      <alignment horizontal="right" vertical="center" wrapText="1"/>
    </xf>
    <xf numFmtId="10" fontId="5" fillId="8" borderId="8" xfId="0" applyNumberFormat="1" applyFont="1" applyFill="1" applyBorder="1" applyAlignment="1" applyProtection="1">
      <alignment horizontal="center" vertical="center" wrapText="1"/>
    </xf>
    <xf numFmtId="0" fontId="3" fillId="8" borderId="6" xfId="0" applyFont="1" applyFill="1" applyBorder="1" applyAlignment="1" applyProtection="1">
      <alignment horizontal="left" vertical="center" wrapText="1"/>
    </xf>
    <xf numFmtId="165" fontId="5" fillId="8" borderId="1" xfId="0" applyNumberFormat="1" applyFont="1" applyFill="1" applyBorder="1" applyAlignment="1" applyProtection="1">
      <alignment horizontal="right" vertical="center" wrapText="1"/>
    </xf>
    <xf numFmtId="0" fontId="3" fillId="8" borderId="35" xfId="0" applyFont="1" applyFill="1" applyBorder="1" applyAlignment="1" applyProtection="1">
      <alignment horizontal="right" vertical="center" wrapText="1"/>
    </xf>
    <xf numFmtId="165" fontId="3" fillId="8" borderId="4" xfId="0" applyNumberFormat="1" applyFont="1" applyFill="1" applyBorder="1" applyAlignment="1" applyProtection="1">
      <alignment horizontal="right" vertical="center" wrapText="1"/>
    </xf>
    <xf numFmtId="10" fontId="3" fillId="8" borderId="8" xfId="0" applyNumberFormat="1" applyFont="1" applyFill="1" applyBorder="1" applyAlignment="1" applyProtection="1">
      <alignment horizontal="center" vertical="center" wrapText="1"/>
    </xf>
    <xf numFmtId="0" fontId="7" fillId="0" borderId="41" xfId="0" applyFont="1" applyBorder="1" applyAlignment="1" applyProtection="1">
      <alignment horizontal="left" vertical="center" wrapText="1"/>
      <protection locked="0"/>
    </xf>
    <xf numFmtId="0" fontId="4" fillId="9" borderId="34" xfId="0" applyFont="1" applyFill="1" applyBorder="1" applyAlignment="1" applyProtection="1">
      <alignment horizontal="center" vertical="center" wrapText="1"/>
    </xf>
    <xf numFmtId="0" fontId="4" fillId="9" borderId="40" xfId="0" applyFont="1" applyFill="1" applyBorder="1" applyAlignment="1" applyProtection="1">
      <alignment horizontal="center" vertical="center" wrapText="1"/>
    </xf>
    <xf numFmtId="0" fontId="3" fillId="9" borderId="42" xfId="0" applyFont="1" applyFill="1" applyBorder="1" applyAlignment="1" applyProtection="1">
      <alignment horizontal="right" vertical="center" wrapText="1"/>
    </xf>
    <xf numFmtId="165" fontId="3" fillId="9" borderId="34" xfId="0" applyNumberFormat="1" applyFont="1" applyFill="1" applyBorder="1" applyAlignment="1" applyProtection="1">
      <alignment horizontal="right" vertical="center" wrapText="1"/>
    </xf>
    <xf numFmtId="10" fontId="3" fillId="9" borderId="40" xfId="0" applyNumberFormat="1" applyFont="1" applyFill="1" applyBorder="1" applyAlignment="1" applyProtection="1">
      <alignment horizontal="center" vertical="center" wrapText="1"/>
    </xf>
    <xf numFmtId="0" fontId="5" fillId="0" borderId="22" xfId="0" applyFont="1" applyBorder="1" applyAlignment="1" applyProtection="1">
      <alignment vertical="center" wrapText="1"/>
      <protection locked="0"/>
    </xf>
    <xf numFmtId="0" fontId="5" fillId="9" borderId="41" xfId="0" applyFont="1" applyFill="1" applyBorder="1" applyAlignment="1" applyProtection="1">
      <alignment vertical="center" wrapText="1"/>
      <protection locked="0"/>
    </xf>
    <xf numFmtId="0" fontId="5" fillId="9" borderId="42" xfId="0" applyFont="1" applyFill="1" applyBorder="1" applyAlignment="1" applyProtection="1">
      <alignment horizontal="center" vertical="center" wrapText="1"/>
      <protection locked="0"/>
    </xf>
    <xf numFmtId="0" fontId="5" fillId="9" borderId="34" xfId="0" applyFont="1" applyFill="1" applyBorder="1" applyAlignment="1" applyProtection="1">
      <alignment horizontal="right" vertical="center" wrapText="1"/>
      <protection locked="0"/>
    </xf>
    <xf numFmtId="0" fontId="3" fillId="9" borderId="34" xfId="0" applyFont="1" applyFill="1" applyBorder="1" applyAlignment="1" applyProtection="1">
      <alignment horizontal="right" vertical="center" wrapText="1"/>
      <protection locked="0"/>
    </xf>
    <xf numFmtId="165" fontId="3" fillId="9" borderId="34" xfId="0" applyNumberFormat="1" applyFont="1" applyFill="1" applyBorder="1" applyAlignment="1" applyProtection="1">
      <alignment horizontal="right" vertical="center" wrapText="1"/>
      <protection locked="0"/>
    </xf>
    <xf numFmtId="1" fontId="3" fillId="9" borderId="34" xfId="0" applyNumberFormat="1" applyFont="1" applyFill="1" applyBorder="1" applyAlignment="1" applyProtection="1">
      <alignment horizontal="right" vertical="center" wrapText="1"/>
      <protection locked="0"/>
    </xf>
    <xf numFmtId="164" fontId="3" fillId="9" borderId="34" xfId="0" applyNumberFormat="1" applyFont="1" applyFill="1" applyBorder="1" applyAlignment="1" applyProtection="1">
      <alignment horizontal="right" vertical="center" wrapText="1"/>
      <protection locked="0"/>
    </xf>
    <xf numFmtId="0" fontId="3" fillId="9" borderId="40" xfId="0" applyFont="1" applyFill="1" applyBorder="1" applyAlignment="1" applyProtection="1">
      <alignment horizontal="right" vertical="center" wrapText="1"/>
      <protection locked="0"/>
    </xf>
    <xf numFmtId="0" fontId="4" fillId="0" borderId="0" xfId="0" applyFont="1" applyBorder="1" applyAlignment="1">
      <alignment vertical="center"/>
    </xf>
    <xf numFmtId="165" fontId="4" fillId="5" borderId="9" xfId="0" applyNumberFormat="1" applyFont="1" applyFill="1" applyBorder="1" applyAlignment="1">
      <alignment horizontal="right" vertical="center"/>
    </xf>
    <xf numFmtId="165" fontId="4" fillId="0" borderId="1" xfId="0" applyNumberFormat="1" applyFont="1" applyBorder="1" applyAlignment="1">
      <alignment horizontal="right" vertical="center"/>
    </xf>
    <xf numFmtId="0" fontId="3" fillId="0" borderId="0" xfId="0" applyFont="1"/>
    <xf numFmtId="0" fontId="4" fillId="9" borderId="0" xfId="0" applyFont="1" applyFill="1" applyBorder="1" applyAlignment="1">
      <alignment vertical="center"/>
    </xf>
    <xf numFmtId="165" fontId="7" fillId="5" borderId="62" xfId="0" applyNumberFormat="1" applyFont="1" applyFill="1" applyBorder="1" applyAlignment="1" applyProtection="1">
      <alignment horizontal="right" vertical="top" wrapText="1"/>
    </xf>
    <xf numFmtId="165" fontId="7" fillId="0" borderId="62" xfId="0" applyNumberFormat="1" applyFont="1" applyBorder="1" applyAlignment="1">
      <alignment horizontal="right" vertical="center"/>
    </xf>
    <xf numFmtId="165" fontId="4" fillId="9" borderId="59" xfId="0" applyNumberFormat="1" applyFont="1" applyFill="1" applyBorder="1" applyAlignment="1">
      <alignment horizontal="right" vertical="center"/>
    </xf>
    <xf numFmtId="165" fontId="4" fillId="9" borderId="40" xfId="0" applyNumberFormat="1" applyFont="1" applyFill="1" applyBorder="1" applyAlignment="1">
      <alignment horizontal="right" vertical="center"/>
    </xf>
    <xf numFmtId="0" fontId="4" fillId="9" borderId="13" xfId="0" applyFont="1" applyFill="1" applyBorder="1" applyAlignment="1">
      <alignment vertical="center"/>
    </xf>
    <xf numFmtId="0" fontId="7" fillId="9" borderId="13" xfId="0" applyFont="1" applyFill="1" applyBorder="1" applyAlignment="1">
      <alignment vertical="center"/>
    </xf>
    <xf numFmtId="0" fontId="4" fillId="9" borderId="10" xfId="0" applyFont="1" applyFill="1" applyBorder="1" applyAlignment="1">
      <alignment vertical="center"/>
    </xf>
    <xf numFmtId="0" fontId="7" fillId="9" borderId="10" xfId="0" applyFont="1" applyFill="1" applyBorder="1" applyAlignment="1">
      <alignment vertical="center"/>
    </xf>
    <xf numFmtId="49" fontId="2" fillId="0" borderId="0" xfId="0" applyNumberFormat="1" applyFont="1" applyFill="1" applyBorder="1" applyAlignment="1">
      <alignment horizontal="left" vertical="center"/>
    </xf>
    <xf numFmtId="49" fontId="34" fillId="0" borderId="0" xfId="0" applyNumberFormat="1" applyFont="1" applyFill="1" applyBorder="1" applyAlignment="1">
      <alignment horizontal="left" vertical="center" wrapText="1"/>
    </xf>
    <xf numFmtId="49" fontId="2" fillId="0" borderId="0" xfId="0" applyNumberFormat="1" applyFont="1" applyFill="1" applyBorder="1" applyAlignment="1">
      <alignment horizontal="right" vertical="center" wrapText="1"/>
    </xf>
    <xf numFmtId="0" fontId="5" fillId="0" borderId="0" xfId="0" applyFont="1" applyFill="1" applyAlignment="1">
      <alignment vertical="center" wrapText="1"/>
    </xf>
    <xf numFmtId="49" fontId="34" fillId="0" borderId="0" xfId="0" applyNumberFormat="1" applyFont="1" applyFill="1" applyBorder="1" applyAlignment="1">
      <alignment horizontal="left" vertical="center"/>
    </xf>
    <xf numFmtId="0" fontId="3" fillId="9" borderId="43" xfId="0" applyFont="1" applyFill="1" applyBorder="1" applyAlignment="1" applyProtection="1">
      <alignment horizontal="center" vertical="center" wrapText="1"/>
    </xf>
    <xf numFmtId="0" fontId="3" fillId="9" borderId="44" xfId="0" applyFont="1" applyFill="1" applyBorder="1" applyAlignment="1" applyProtection="1">
      <alignment horizontal="center" vertical="center" wrapText="1"/>
    </xf>
    <xf numFmtId="0" fontId="3" fillId="9" borderId="45" xfId="0" applyFont="1" applyFill="1" applyBorder="1" applyAlignment="1" applyProtection="1">
      <alignment horizontal="center" vertical="center" wrapText="1"/>
    </xf>
    <xf numFmtId="0" fontId="3" fillId="9" borderId="42" xfId="0" applyFont="1" applyFill="1" applyBorder="1" applyAlignment="1" applyProtection="1">
      <alignment horizontal="center" vertical="center" wrapText="1"/>
    </xf>
    <xf numFmtId="0" fontId="4" fillId="9" borderId="39" xfId="0" applyFont="1" applyFill="1" applyBorder="1" applyAlignment="1" applyProtection="1">
      <alignment horizontal="center" vertical="center" wrapText="1"/>
    </xf>
    <xf numFmtId="0" fontId="4" fillId="9" borderId="59" xfId="0" applyFont="1" applyFill="1" applyBorder="1" applyAlignment="1" applyProtection="1">
      <alignment horizontal="center" vertical="center" wrapText="1"/>
    </xf>
    <xf numFmtId="165" fontId="4" fillId="9" borderId="40" xfId="0" applyNumberFormat="1" applyFont="1" applyFill="1" applyBorder="1" applyAlignment="1" applyProtection="1">
      <alignment horizontal="center" vertical="center" wrapText="1"/>
    </xf>
    <xf numFmtId="0" fontId="4" fillId="9" borderId="58" xfId="0" applyFont="1" applyFill="1" applyBorder="1" applyAlignment="1" applyProtection="1">
      <alignment horizontal="center" vertical="center" wrapText="1"/>
    </xf>
    <xf numFmtId="0" fontId="3" fillId="9" borderId="42" xfId="0" applyFont="1" applyFill="1" applyBorder="1" applyAlignment="1" applyProtection="1">
      <alignment horizontal="center" vertical="top" wrapText="1"/>
    </xf>
    <xf numFmtId="0" fontId="3" fillId="9" borderId="39" xfId="0" applyFont="1" applyFill="1" applyBorder="1" applyAlignment="1" applyProtection="1">
      <alignment horizontal="right" vertical="top" wrapText="1"/>
      <protection locked="0"/>
    </xf>
    <xf numFmtId="165" fontId="3" fillId="9" borderId="34" xfId="0" applyNumberFormat="1" applyFont="1" applyFill="1" applyBorder="1" applyAlignment="1" applyProtection="1">
      <alignment horizontal="right" vertical="top" wrapText="1"/>
      <protection locked="0"/>
    </xf>
    <xf numFmtId="165" fontId="3" fillId="9" borderId="40" xfId="0" applyNumberFormat="1" applyFont="1" applyFill="1" applyBorder="1" applyAlignment="1" applyProtection="1">
      <alignment horizontal="right" vertical="top" wrapText="1"/>
      <protection locked="0"/>
    </xf>
    <xf numFmtId="0" fontId="4" fillId="9" borderId="44" xfId="0" applyFont="1" applyFill="1" applyBorder="1" applyAlignment="1" applyProtection="1">
      <alignment horizontal="center" vertical="center" wrapText="1"/>
    </xf>
    <xf numFmtId="164" fontId="4" fillId="9" borderId="44" xfId="0" applyNumberFormat="1" applyFont="1" applyFill="1" applyBorder="1" applyAlignment="1" applyProtection="1">
      <alignment horizontal="center" vertical="center" wrapText="1"/>
    </xf>
    <xf numFmtId="165" fontId="4" fillId="9" borderId="44" xfId="0" applyNumberFormat="1" applyFont="1" applyFill="1" applyBorder="1" applyAlignment="1" applyProtection="1">
      <alignment horizontal="center" vertical="center" wrapText="1"/>
    </xf>
    <xf numFmtId="1" fontId="4" fillId="9" borderId="44" xfId="0" applyNumberFormat="1" applyFont="1" applyFill="1" applyBorder="1" applyAlignment="1" applyProtection="1">
      <alignment horizontal="center" vertical="center" wrapText="1"/>
    </xf>
    <xf numFmtId="0" fontId="3" fillId="9" borderId="39" xfId="0" applyFont="1" applyFill="1" applyBorder="1" applyAlignment="1" applyProtection="1">
      <alignment horizontal="center" vertical="center" wrapText="1"/>
    </xf>
    <xf numFmtId="0" fontId="3" fillId="9" borderId="34" xfId="0" applyFont="1" applyFill="1" applyBorder="1" applyAlignment="1" applyProtection="1">
      <alignment horizontal="center" vertical="center" wrapText="1"/>
    </xf>
    <xf numFmtId="0" fontId="3" fillId="9" borderId="40" xfId="0" applyFont="1" applyFill="1" applyBorder="1" applyAlignment="1" applyProtection="1">
      <alignment horizontal="center" vertical="center" wrapText="1"/>
    </xf>
    <xf numFmtId="0" fontId="3" fillId="9" borderId="15" xfId="0" applyFont="1" applyFill="1" applyBorder="1" applyAlignment="1" applyProtection="1">
      <alignment horizontal="left" vertical="center" wrapText="1"/>
    </xf>
    <xf numFmtId="0" fontId="3" fillId="9" borderId="2" xfId="0" applyFont="1" applyFill="1" applyBorder="1" applyAlignment="1" applyProtection="1">
      <alignment horizontal="left" vertical="center" wrapText="1"/>
    </xf>
    <xf numFmtId="0" fontId="3" fillId="9" borderId="46" xfId="0" applyFont="1" applyFill="1" applyBorder="1" applyAlignment="1" applyProtection="1">
      <alignment horizontal="left" vertical="center" wrapText="1"/>
    </xf>
    <xf numFmtId="0" fontId="3" fillId="9" borderId="47" xfId="0" applyFont="1" applyFill="1" applyBorder="1" applyAlignment="1" applyProtection="1">
      <alignment horizontal="left" vertical="center" wrapText="1"/>
    </xf>
    <xf numFmtId="0" fontId="3" fillId="9" borderId="47" xfId="0" applyFont="1" applyFill="1" applyBorder="1" applyAlignment="1" applyProtection="1">
      <alignment horizontal="right" vertical="center" wrapText="1"/>
    </xf>
    <xf numFmtId="49" fontId="4" fillId="9" borderId="48" xfId="2" applyNumberFormat="1" applyFont="1" applyFill="1" applyBorder="1" applyAlignment="1" applyProtection="1">
      <alignment horizontal="center" vertical="center" wrapText="1"/>
    </xf>
    <xf numFmtId="0" fontId="4" fillId="9" borderId="49" xfId="2" applyFont="1" applyFill="1" applyBorder="1" applyAlignment="1">
      <alignment horizontal="center" vertical="center" wrapText="1"/>
    </xf>
    <xf numFmtId="0" fontId="7" fillId="9" borderId="2" xfId="0" applyFont="1" applyFill="1" applyBorder="1" applyAlignment="1">
      <alignment vertical="center" wrapText="1"/>
    </xf>
    <xf numFmtId="49" fontId="4" fillId="9" borderId="1" xfId="2" applyNumberFormat="1" applyFont="1" applyFill="1" applyBorder="1" applyAlignment="1" applyProtection="1">
      <alignment horizontal="center" vertical="center" wrapText="1"/>
    </xf>
    <xf numFmtId="0" fontId="4" fillId="9" borderId="1" xfId="2" applyFont="1" applyFill="1" applyBorder="1" applyAlignment="1">
      <alignment horizontal="center" vertical="center" wrapText="1"/>
    </xf>
    <xf numFmtId="0" fontId="7" fillId="9" borderId="23" xfId="2" applyFont="1" applyFill="1" applyBorder="1" applyAlignment="1">
      <alignment vertical="center" wrapText="1"/>
    </xf>
    <xf numFmtId="49" fontId="4" fillId="9" borderId="28" xfId="2" applyNumberFormat="1" applyFont="1" applyFill="1" applyBorder="1" applyAlignment="1">
      <alignment horizontal="right" vertical="center" wrapText="1"/>
    </xf>
    <xf numFmtId="165" fontId="3" fillId="9" borderId="38" xfId="2" applyNumberFormat="1" applyFont="1" applyFill="1" applyBorder="1" applyAlignment="1">
      <alignment horizontal="center" vertical="center" wrapText="1"/>
    </xf>
    <xf numFmtId="9" fontId="3" fillId="9" borderId="38" xfId="2" applyNumberFormat="1" applyFont="1" applyFill="1" applyBorder="1" applyAlignment="1">
      <alignment horizontal="center" vertical="center" wrapText="1"/>
    </xf>
    <xf numFmtId="165" fontId="4" fillId="9" borderId="23" xfId="2" applyNumberFormat="1" applyFont="1" applyFill="1" applyBorder="1" applyAlignment="1">
      <alignment horizontal="center" vertical="center" wrapText="1"/>
    </xf>
    <xf numFmtId="0" fontId="3" fillId="9" borderId="55" xfId="0" applyFont="1" applyFill="1" applyBorder="1" applyAlignment="1" applyProtection="1">
      <alignment horizontal="center" vertical="center" wrapText="1"/>
    </xf>
    <xf numFmtId="164" fontId="3" fillId="9" borderId="56" xfId="0" applyNumberFormat="1" applyFont="1" applyFill="1" applyBorder="1" applyAlignment="1" applyProtection="1">
      <alignment horizontal="center" vertical="center" wrapText="1"/>
    </xf>
    <xf numFmtId="1" fontId="3" fillId="9" borderId="56" xfId="0" applyNumberFormat="1" applyFont="1" applyFill="1" applyBorder="1" applyAlignment="1" applyProtection="1">
      <alignment horizontal="center" vertical="center" wrapText="1"/>
    </xf>
    <xf numFmtId="167" fontId="3" fillId="9" borderId="56" xfId="1" applyNumberFormat="1" applyFont="1" applyFill="1" applyBorder="1" applyAlignment="1" applyProtection="1">
      <alignment horizontal="center" vertical="center" wrapText="1"/>
    </xf>
    <xf numFmtId="165" fontId="3" fillId="9" borderId="56" xfId="0" applyNumberFormat="1" applyFont="1" applyFill="1" applyBorder="1" applyAlignment="1" applyProtection="1">
      <alignment horizontal="center" vertical="center" wrapText="1"/>
    </xf>
    <xf numFmtId="0" fontId="3" fillId="9" borderId="57" xfId="0" applyFont="1" applyFill="1" applyBorder="1" applyAlignment="1" applyProtection="1">
      <alignment horizontal="center" vertical="center" wrapText="1"/>
    </xf>
    <xf numFmtId="0" fontId="5" fillId="9" borderId="42" xfId="0" applyFont="1" applyFill="1" applyBorder="1" applyAlignment="1" applyProtection="1">
      <alignment horizontal="center" vertical="top" wrapText="1"/>
    </xf>
    <xf numFmtId="0" fontId="3" fillId="9" borderId="36" xfId="0" applyFont="1" applyFill="1" applyBorder="1" applyAlignment="1" applyProtection="1">
      <alignment horizontal="center" vertical="top" wrapText="1"/>
      <protection locked="0"/>
    </xf>
    <xf numFmtId="0" fontId="3" fillId="9" borderId="39" xfId="0" applyFont="1" applyFill="1" applyBorder="1" applyAlignment="1" applyProtection="1">
      <alignment horizontal="center" vertical="top" wrapText="1"/>
    </xf>
    <xf numFmtId="164" fontId="3" fillId="9" borderId="34" xfId="0" applyNumberFormat="1" applyFont="1" applyFill="1" applyBorder="1" applyAlignment="1" applyProtection="1">
      <alignment horizontal="center" vertical="top" wrapText="1"/>
      <protection locked="0"/>
    </xf>
    <xf numFmtId="1" fontId="3" fillId="9" borderId="34" xfId="0" applyNumberFormat="1" applyFont="1" applyFill="1" applyBorder="1" applyAlignment="1" applyProtection="1">
      <alignment horizontal="right" vertical="top" wrapText="1"/>
      <protection locked="0"/>
    </xf>
    <xf numFmtId="165" fontId="3" fillId="9" borderId="34" xfId="1" applyNumberFormat="1" applyFont="1" applyFill="1" applyBorder="1" applyAlignment="1" applyProtection="1">
      <alignment horizontal="right" vertical="top" wrapText="1"/>
      <protection locked="0"/>
    </xf>
    <xf numFmtId="0" fontId="3" fillId="9" borderId="40" xfId="0" applyFont="1" applyFill="1" applyBorder="1" applyAlignment="1" applyProtection="1">
      <alignment horizontal="left" vertical="top" wrapText="1"/>
      <protection locked="0"/>
    </xf>
    <xf numFmtId="0" fontId="4" fillId="9" borderId="56" xfId="0" applyFont="1" applyFill="1" applyBorder="1" applyAlignment="1" applyProtection="1">
      <alignment horizontal="center" vertical="center" wrapText="1"/>
    </xf>
    <xf numFmtId="165" fontId="4" fillId="9" borderId="56" xfId="0" applyNumberFormat="1" applyFont="1" applyFill="1" applyBorder="1" applyAlignment="1" applyProtection="1">
      <alignment horizontal="center" vertical="center" wrapText="1"/>
    </xf>
    <xf numFmtId="1" fontId="4" fillId="9" borderId="56" xfId="0" applyNumberFormat="1" applyFont="1" applyFill="1" applyBorder="1" applyAlignment="1" applyProtection="1">
      <alignment horizontal="center" vertical="center" wrapText="1"/>
    </xf>
    <xf numFmtId="0" fontId="4" fillId="9" borderId="57" xfId="0" applyFont="1" applyFill="1" applyBorder="1" applyAlignment="1" applyProtection="1">
      <alignment horizontal="center" vertical="center" wrapText="1"/>
    </xf>
    <xf numFmtId="1" fontId="5" fillId="9" borderId="34" xfId="0" applyNumberFormat="1" applyFont="1" applyFill="1" applyBorder="1" applyAlignment="1" applyProtection="1">
      <alignment horizontal="center" vertical="top" wrapText="1"/>
      <protection locked="0"/>
    </xf>
    <xf numFmtId="0" fontId="5" fillId="9" borderId="40" xfId="0" applyFont="1" applyFill="1" applyBorder="1" applyAlignment="1" applyProtection="1">
      <alignment horizontal="center" vertical="top" wrapText="1"/>
      <protection locked="0"/>
    </xf>
    <xf numFmtId="0" fontId="5" fillId="9" borderId="34" xfId="0" applyFont="1" applyFill="1" applyBorder="1" applyAlignment="1" applyProtection="1">
      <alignment horizontal="center" vertical="top" wrapText="1"/>
      <protection locked="0"/>
    </xf>
    <xf numFmtId="165" fontId="5" fillId="9" borderId="34" xfId="0" applyNumberFormat="1" applyFont="1" applyFill="1" applyBorder="1" applyAlignment="1" applyProtection="1">
      <alignment horizontal="right" vertical="top" wrapText="1"/>
      <protection locked="0"/>
    </xf>
    <xf numFmtId="164" fontId="4" fillId="9" borderId="34" xfId="0" applyNumberFormat="1" applyFont="1" applyFill="1" applyBorder="1" applyAlignment="1" applyProtection="1">
      <alignment horizontal="center" vertical="center" wrapText="1"/>
    </xf>
    <xf numFmtId="165" fontId="4" fillId="9" borderId="34" xfId="0" applyNumberFormat="1" applyFont="1" applyFill="1" applyBorder="1" applyAlignment="1" applyProtection="1">
      <alignment horizontal="center" vertical="center" wrapText="1"/>
    </xf>
    <xf numFmtId="1" fontId="4" fillId="9" borderId="34" xfId="0" applyNumberFormat="1" applyFont="1" applyFill="1" applyBorder="1" applyAlignment="1" applyProtection="1">
      <alignment horizontal="center" vertical="center" wrapText="1"/>
    </xf>
    <xf numFmtId="0" fontId="3" fillId="9" borderId="34" xfId="0" applyFont="1" applyFill="1" applyBorder="1" applyAlignment="1" applyProtection="1">
      <alignment horizontal="center" vertical="top" wrapText="1"/>
      <protection locked="0"/>
    </xf>
    <xf numFmtId="164" fontId="3" fillId="9" borderId="34" xfId="0" applyNumberFormat="1" applyFont="1" applyFill="1" applyBorder="1" applyAlignment="1" applyProtection="1">
      <alignment horizontal="right" vertical="top" wrapText="1"/>
      <protection locked="0"/>
    </xf>
    <xf numFmtId="1" fontId="3" fillId="9" borderId="34" xfId="0" applyNumberFormat="1" applyFont="1" applyFill="1" applyBorder="1" applyAlignment="1" applyProtection="1">
      <alignment horizontal="center" vertical="top" wrapText="1"/>
      <protection locked="0"/>
    </xf>
    <xf numFmtId="0" fontId="3" fillId="9" borderId="40" xfId="0" applyFont="1" applyFill="1" applyBorder="1" applyAlignment="1" applyProtection="1">
      <alignment horizontal="center" vertical="top" wrapText="1"/>
      <protection locked="0"/>
    </xf>
    <xf numFmtId="1" fontId="3" fillId="9" borderId="34" xfId="0" applyNumberFormat="1" applyFont="1" applyFill="1" applyBorder="1" applyAlignment="1" applyProtection="1">
      <alignment vertical="top" wrapText="1"/>
      <protection locked="0"/>
    </xf>
    <xf numFmtId="165" fontId="3" fillId="9" borderId="61" xfId="0" applyNumberFormat="1" applyFont="1" applyFill="1" applyBorder="1" applyAlignment="1" applyProtection="1">
      <alignment horizontal="right" vertical="top" wrapText="1"/>
      <protection locked="0"/>
    </xf>
    <xf numFmtId="1" fontId="3" fillId="9" borderId="34" xfId="0" applyNumberFormat="1" applyFont="1" applyFill="1" applyBorder="1" applyAlignment="1" applyProtection="1">
      <alignment horizontal="left" vertical="top" wrapText="1"/>
      <protection locked="0"/>
    </xf>
    <xf numFmtId="0" fontId="4" fillId="9" borderId="61" xfId="0" applyFont="1" applyFill="1" applyBorder="1" applyAlignment="1" applyProtection="1">
      <alignment horizontal="center" vertical="center" wrapText="1"/>
    </xf>
    <xf numFmtId="0" fontId="5" fillId="0" borderId="7" xfId="0" applyFont="1" applyFill="1" applyBorder="1" applyAlignment="1" applyProtection="1">
      <alignment vertical="top" wrapText="1"/>
      <protection locked="0"/>
    </xf>
    <xf numFmtId="0" fontId="4" fillId="9" borderId="41" xfId="0" applyFont="1" applyFill="1" applyBorder="1" applyAlignment="1" applyProtection="1">
      <alignment horizontal="center" vertical="center" wrapText="1"/>
    </xf>
    <xf numFmtId="49" fontId="7" fillId="9" borderId="48" xfId="0" applyNumberFormat="1" applyFont="1" applyFill="1" applyBorder="1" applyAlignment="1" applyProtection="1">
      <alignment horizontal="left" vertical="top" wrapText="1"/>
    </xf>
    <xf numFmtId="49" fontId="4" fillId="9" borderId="33" xfId="0" applyNumberFormat="1" applyFont="1" applyFill="1" applyBorder="1" applyAlignment="1" applyProtection="1">
      <alignment horizontal="center" vertical="top" wrapText="1"/>
    </xf>
    <xf numFmtId="165" fontId="4" fillId="9" borderId="38" xfId="1" applyNumberFormat="1" applyFont="1" applyFill="1" applyBorder="1" applyAlignment="1" applyProtection="1">
      <alignment horizontal="center" wrapText="1"/>
      <protection locked="0"/>
    </xf>
    <xf numFmtId="165" fontId="4" fillId="9" borderId="1" xfId="1" applyNumberFormat="1" applyFont="1" applyFill="1" applyBorder="1" applyAlignment="1" applyProtection="1">
      <alignment horizontal="center" wrapText="1"/>
    </xf>
    <xf numFmtId="1" fontId="4" fillId="9" borderId="56" xfId="0" applyNumberFormat="1" applyFont="1" applyFill="1" applyBorder="1" applyAlignment="1" applyProtection="1">
      <alignment horizontal="center" vertical="top" wrapText="1"/>
    </xf>
    <xf numFmtId="0" fontId="4" fillId="9" borderId="56" xfId="0" applyFont="1" applyFill="1" applyBorder="1" applyAlignment="1" applyProtection="1">
      <alignment horizontal="center" vertical="top" wrapText="1"/>
    </xf>
    <xf numFmtId="0" fontId="4" fillId="9" borderId="57" xfId="0" applyFont="1" applyFill="1" applyBorder="1" applyAlignment="1" applyProtection="1">
      <alignment horizontal="center" vertical="top" wrapText="1"/>
    </xf>
    <xf numFmtId="0" fontId="4" fillId="9" borderId="55" xfId="0" applyFont="1" applyFill="1" applyBorder="1" applyAlignment="1" applyProtection="1">
      <alignment horizontal="left" vertical="top" wrapText="1"/>
    </xf>
    <xf numFmtId="165" fontId="3" fillId="9" borderId="59" xfId="0" applyNumberFormat="1" applyFont="1" applyFill="1" applyBorder="1" applyAlignment="1" applyProtection="1">
      <alignment horizontal="right" vertical="top" wrapText="1"/>
      <protection locked="0"/>
    </xf>
    <xf numFmtId="165" fontId="3" fillId="9" borderId="41" xfId="0" applyNumberFormat="1" applyFont="1" applyFill="1" applyBorder="1" applyAlignment="1" applyProtection="1">
      <alignment horizontal="right" vertical="top" wrapText="1"/>
      <protection locked="0"/>
    </xf>
    <xf numFmtId="0" fontId="3" fillId="9" borderId="42" xfId="0" applyFont="1" applyFill="1" applyBorder="1" applyAlignment="1" applyProtection="1">
      <alignment horizontal="left" vertical="top" wrapText="1"/>
      <protection locked="0"/>
    </xf>
    <xf numFmtId="49" fontId="31" fillId="0" borderId="0" xfId="0" applyNumberFormat="1" applyFont="1" applyFill="1" applyBorder="1" applyAlignment="1">
      <alignment horizontal="center" vertical="center" wrapText="1"/>
    </xf>
    <xf numFmtId="0" fontId="7" fillId="0" borderId="37" xfId="0" applyFont="1" applyBorder="1" applyAlignment="1" applyProtection="1">
      <alignment horizontal="left" vertical="center" wrapText="1"/>
      <protection locked="0"/>
    </xf>
    <xf numFmtId="0" fontId="7" fillId="0" borderId="36" xfId="0" applyFont="1" applyBorder="1" applyAlignment="1" applyProtection="1">
      <alignment horizontal="left" vertical="center" wrapText="1"/>
      <protection locked="0"/>
    </xf>
    <xf numFmtId="0" fontId="4" fillId="0" borderId="0" xfId="0" applyFont="1" applyBorder="1" applyAlignment="1">
      <alignment horizontal="right" vertical="center" wrapText="1"/>
    </xf>
    <xf numFmtId="0" fontId="4" fillId="9" borderId="42" xfId="0" applyFont="1" applyFill="1" applyBorder="1" applyAlignment="1" applyProtection="1">
      <alignment horizontal="center" vertical="center" wrapText="1"/>
    </xf>
    <xf numFmtId="0" fontId="4" fillId="9" borderId="34" xfId="0" applyFont="1" applyFill="1" applyBorder="1" applyAlignment="1" applyProtection="1">
      <alignment horizontal="center" vertical="center" wrapText="1"/>
    </xf>
    <xf numFmtId="0" fontId="4" fillId="9" borderId="40" xfId="0" applyFont="1" applyFill="1" applyBorder="1" applyAlignment="1" applyProtection="1">
      <alignment horizontal="center" vertical="center" wrapText="1"/>
    </xf>
    <xf numFmtId="0" fontId="3" fillId="0" borderId="63" xfId="0" applyFont="1" applyBorder="1" applyAlignment="1" applyProtection="1">
      <alignment vertical="top" wrapText="1"/>
      <protection locked="0"/>
    </xf>
    <xf numFmtId="0" fontId="5" fillId="0" borderId="29" xfId="0" applyFont="1" applyBorder="1" applyAlignment="1" applyProtection="1">
      <alignment vertical="top" wrapText="1"/>
      <protection locked="0"/>
    </xf>
    <xf numFmtId="0" fontId="5" fillId="0" borderId="30" xfId="0" applyFont="1" applyBorder="1" applyAlignment="1" applyProtection="1">
      <alignment vertical="top" wrapText="1"/>
      <protection locked="0"/>
    </xf>
    <xf numFmtId="0" fontId="5" fillId="0" borderId="64" xfId="0" applyFont="1" applyBorder="1" applyAlignment="1" applyProtection="1">
      <alignment vertical="top" wrapText="1"/>
      <protection locked="0"/>
    </xf>
    <xf numFmtId="0" fontId="5" fillId="0" borderId="31" xfId="0" applyFont="1" applyBorder="1" applyAlignment="1" applyProtection="1">
      <alignment vertical="top" wrapText="1"/>
      <protection locked="0"/>
    </xf>
    <xf numFmtId="0" fontId="5" fillId="0" borderId="65" xfId="0" applyFont="1" applyBorder="1" applyAlignment="1" applyProtection="1">
      <alignment vertical="top" wrapText="1"/>
      <protection locked="0"/>
    </xf>
    <xf numFmtId="0" fontId="18" fillId="9" borderId="37" xfId="0" applyNumberFormat="1" applyFont="1" applyFill="1" applyBorder="1" applyAlignment="1" applyProtection="1">
      <alignment horizontal="center" vertical="center" wrapText="1"/>
    </xf>
    <xf numFmtId="0" fontId="18" fillId="9" borderId="61" xfId="0" applyNumberFormat="1" applyFont="1" applyFill="1" applyBorder="1" applyAlignment="1" applyProtection="1">
      <alignment horizontal="center" vertical="center" wrapText="1"/>
    </xf>
    <xf numFmtId="0" fontId="18" fillId="9" borderId="36" xfId="0" applyNumberFormat="1" applyFont="1" applyFill="1" applyBorder="1" applyAlignment="1" applyProtection="1">
      <alignment horizontal="center" vertical="center" wrapText="1"/>
    </xf>
    <xf numFmtId="0" fontId="3" fillId="7" borderId="37" xfId="0" applyNumberFormat="1" applyFont="1" applyFill="1" applyBorder="1" applyAlignment="1" applyProtection="1">
      <alignment horizontal="left" vertical="center" wrapText="1" readingOrder="1"/>
    </xf>
    <xf numFmtId="0" fontId="31" fillId="7" borderId="61" xfId="0" applyNumberFormat="1" applyFont="1" applyFill="1" applyBorder="1" applyAlignment="1" applyProtection="1">
      <alignment horizontal="left" vertical="center" wrapText="1" readingOrder="1"/>
    </xf>
    <xf numFmtId="0" fontId="31" fillId="7" borderId="36" xfId="0" applyNumberFormat="1" applyFont="1" applyFill="1" applyBorder="1" applyAlignment="1" applyProtection="1">
      <alignment horizontal="left" vertical="center" wrapText="1" readingOrder="1"/>
    </xf>
    <xf numFmtId="0" fontId="2" fillId="4" borderId="71" xfId="0" applyFont="1" applyFill="1" applyBorder="1" applyAlignment="1" applyProtection="1">
      <alignment horizontal="center" vertical="center" wrapText="1"/>
    </xf>
    <xf numFmtId="0" fontId="2" fillId="4" borderId="72" xfId="0" applyFont="1" applyFill="1" applyBorder="1" applyAlignment="1" applyProtection="1">
      <alignment horizontal="center" vertical="center" wrapText="1"/>
    </xf>
    <xf numFmtId="0" fontId="2" fillId="4" borderId="73" xfId="0" applyFont="1" applyFill="1" applyBorder="1" applyAlignment="1" applyProtection="1">
      <alignment horizontal="center" vertical="center" wrapText="1"/>
    </xf>
    <xf numFmtId="0" fontId="7" fillId="0" borderId="37" xfId="0" applyFont="1" applyBorder="1" applyAlignment="1" applyProtection="1">
      <alignment horizontal="center" vertical="center" wrapText="1"/>
      <protection locked="0"/>
    </xf>
    <xf numFmtId="0" fontId="7" fillId="0" borderId="36" xfId="0" applyFont="1" applyBorder="1" applyAlignment="1" applyProtection="1">
      <alignment horizontal="center" vertical="center" wrapText="1"/>
      <protection locked="0"/>
    </xf>
    <xf numFmtId="0" fontId="4" fillId="0" borderId="17" xfId="0" applyFont="1" applyBorder="1" applyAlignment="1">
      <alignment horizontal="right" vertical="center" wrapText="1"/>
    </xf>
    <xf numFmtId="0" fontId="4" fillId="9" borderId="55" xfId="0" applyFont="1" applyFill="1" applyBorder="1" applyAlignment="1" applyProtection="1">
      <alignment horizontal="center" vertical="center" wrapText="1"/>
    </xf>
    <xf numFmtId="0" fontId="4" fillId="9" borderId="43" xfId="0" applyFont="1" applyFill="1" applyBorder="1" applyAlignment="1" applyProtection="1">
      <alignment horizontal="center" vertical="center" wrapText="1"/>
    </xf>
    <xf numFmtId="0" fontId="17" fillId="7" borderId="63" xfId="0" applyFont="1" applyFill="1" applyBorder="1" applyAlignment="1">
      <alignment horizontal="left" vertical="center" wrapText="1"/>
    </xf>
    <xf numFmtId="0" fontId="3" fillId="7" borderId="29" xfId="0" applyFont="1" applyFill="1" applyBorder="1" applyAlignment="1">
      <alignment horizontal="left" vertical="center" wrapText="1"/>
    </xf>
    <xf numFmtId="0" fontId="3" fillId="7" borderId="30" xfId="0" applyFont="1" applyFill="1" applyBorder="1" applyAlignment="1">
      <alignment horizontal="left" vertical="center" wrapText="1"/>
    </xf>
    <xf numFmtId="0" fontId="3" fillId="7" borderId="64" xfId="0" applyFont="1" applyFill="1" applyBorder="1" applyAlignment="1">
      <alignment horizontal="left" vertical="center" wrapText="1"/>
    </xf>
    <xf numFmtId="0" fontId="3" fillId="7" borderId="31" xfId="0" applyFont="1" applyFill="1" applyBorder="1" applyAlignment="1">
      <alignment horizontal="left" vertical="center" wrapText="1"/>
    </xf>
    <xf numFmtId="0" fontId="3" fillId="7" borderId="65" xfId="0" applyFont="1" applyFill="1" applyBorder="1" applyAlignment="1">
      <alignment horizontal="left" vertical="center" wrapText="1"/>
    </xf>
    <xf numFmtId="0" fontId="3" fillId="0" borderId="31" xfId="0" applyFont="1" applyBorder="1" applyAlignment="1">
      <alignment vertical="center" wrapText="1"/>
    </xf>
    <xf numFmtId="165" fontId="4" fillId="9" borderId="55" xfId="0" applyNumberFormat="1" applyFont="1" applyFill="1" applyBorder="1" applyAlignment="1" applyProtection="1">
      <alignment horizontal="center" vertical="center" wrapText="1"/>
    </xf>
    <xf numFmtId="165" fontId="4" fillId="9" borderId="43" xfId="0" applyNumberFormat="1" applyFont="1" applyFill="1" applyBorder="1" applyAlignment="1" applyProtection="1">
      <alignment horizontal="center" vertical="center" wrapText="1"/>
    </xf>
    <xf numFmtId="0" fontId="4" fillId="9" borderId="57" xfId="0" applyFont="1" applyFill="1" applyBorder="1" applyAlignment="1" applyProtection="1">
      <alignment horizontal="center" vertical="center" wrapText="1"/>
    </xf>
    <xf numFmtId="0" fontId="4" fillId="9" borderId="45" xfId="0" applyFont="1" applyFill="1" applyBorder="1" applyAlignment="1" applyProtection="1">
      <alignment horizontal="center" vertical="center" wrapText="1"/>
    </xf>
    <xf numFmtId="165" fontId="4" fillId="9" borderId="56" xfId="0" applyNumberFormat="1" applyFont="1" applyFill="1" applyBorder="1" applyAlignment="1" applyProtection="1">
      <alignment horizontal="center" vertical="center" wrapText="1"/>
    </xf>
    <xf numFmtId="165" fontId="4" fillId="9" borderId="44" xfId="0" applyNumberFormat="1" applyFont="1" applyFill="1" applyBorder="1" applyAlignment="1" applyProtection="1">
      <alignment horizontal="center" vertical="center" wrapText="1"/>
    </xf>
    <xf numFmtId="0" fontId="4" fillId="9" borderId="33" xfId="0" applyFont="1" applyFill="1" applyBorder="1" applyAlignment="1" applyProtection="1">
      <alignment horizontal="center" vertical="center" wrapText="1"/>
    </xf>
    <xf numFmtId="49" fontId="31" fillId="9" borderId="37" xfId="0" applyNumberFormat="1" applyFont="1" applyFill="1" applyBorder="1" applyAlignment="1">
      <alignment horizontal="center" vertical="center" wrapText="1"/>
    </xf>
    <xf numFmtId="49" fontId="31" fillId="9" borderId="61" xfId="0" applyNumberFormat="1" applyFont="1" applyFill="1" applyBorder="1" applyAlignment="1">
      <alignment horizontal="center" vertical="center" wrapText="1"/>
    </xf>
    <xf numFmtId="49" fontId="31" fillId="9" borderId="36" xfId="0" applyNumberFormat="1" applyFont="1" applyFill="1" applyBorder="1" applyAlignment="1">
      <alignment horizontal="center" vertical="center" wrapText="1"/>
    </xf>
    <xf numFmtId="1" fontId="4" fillId="9" borderId="56" xfId="0" applyNumberFormat="1" applyFont="1" applyFill="1" applyBorder="1" applyAlignment="1" applyProtection="1">
      <alignment horizontal="center" vertical="center" wrapText="1"/>
    </xf>
    <xf numFmtId="1" fontId="4" fillId="9" borderId="44" xfId="0" applyNumberFormat="1" applyFont="1" applyFill="1" applyBorder="1" applyAlignment="1" applyProtection="1">
      <alignment horizontal="center" vertical="center" wrapText="1"/>
    </xf>
    <xf numFmtId="0" fontId="2" fillId="0" borderId="0" xfId="0" applyNumberFormat="1" applyFont="1" applyAlignment="1">
      <alignment horizontal="right" vertical="center" wrapText="1"/>
    </xf>
    <xf numFmtId="49" fontId="2" fillId="0" borderId="0" xfId="0" applyNumberFormat="1" applyFont="1" applyAlignment="1">
      <alignment horizontal="left" vertical="center" wrapText="1"/>
    </xf>
    <xf numFmtId="0" fontId="3" fillId="0" borderId="0" xfId="0" applyFont="1" applyBorder="1" applyAlignment="1">
      <alignment vertical="center" wrapText="1"/>
    </xf>
    <xf numFmtId="0" fontId="3" fillId="0" borderId="37" xfId="0" applyFont="1" applyBorder="1" applyAlignment="1" applyProtection="1">
      <alignment vertical="top" wrapText="1"/>
      <protection locked="0"/>
    </xf>
    <xf numFmtId="0" fontId="5" fillId="0" borderId="61" xfId="0" applyFont="1" applyBorder="1" applyAlignment="1" applyProtection="1">
      <alignment vertical="top" wrapText="1"/>
      <protection locked="0"/>
    </xf>
    <xf numFmtId="0" fontId="5" fillId="0" borderId="36" xfId="0" applyFont="1" applyBorder="1" applyAlignment="1" applyProtection="1">
      <alignment vertical="top" wrapText="1"/>
      <protection locked="0"/>
    </xf>
    <xf numFmtId="0" fontId="3" fillId="7" borderId="37" xfId="0" applyNumberFormat="1" applyFont="1" applyFill="1" applyBorder="1" applyAlignment="1">
      <alignment horizontal="left" vertical="center" wrapText="1"/>
    </xf>
    <xf numFmtId="0" fontId="3" fillId="7" borderId="61" xfId="0" applyNumberFormat="1" applyFont="1" applyFill="1" applyBorder="1" applyAlignment="1">
      <alignment horizontal="left" vertical="center" wrapText="1"/>
    </xf>
    <xf numFmtId="0" fontId="3" fillId="7" borderId="36" xfId="0" applyNumberFormat="1" applyFont="1" applyFill="1" applyBorder="1" applyAlignment="1">
      <alignment horizontal="left" vertical="center" wrapText="1"/>
    </xf>
    <xf numFmtId="0" fontId="1" fillId="7" borderId="63" xfId="0" applyFont="1" applyFill="1" applyBorder="1" applyAlignment="1" applyProtection="1">
      <alignment horizontal="left" vertical="center" wrapText="1"/>
      <protection locked="0"/>
    </xf>
    <xf numFmtId="0" fontId="5" fillId="7" borderId="29" xfId="0" applyFont="1" applyFill="1" applyBorder="1" applyAlignment="1" applyProtection="1">
      <alignment horizontal="left" vertical="center" wrapText="1"/>
      <protection locked="0"/>
    </xf>
    <xf numFmtId="0" fontId="5" fillId="7" borderId="30" xfId="0" applyFont="1" applyFill="1" applyBorder="1" applyAlignment="1" applyProtection="1">
      <alignment horizontal="left" vertical="center" wrapText="1"/>
      <protection locked="0"/>
    </xf>
    <xf numFmtId="0" fontId="5" fillId="7" borderId="16" xfId="0" applyFont="1" applyFill="1" applyBorder="1" applyAlignment="1" applyProtection="1">
      <alignment horizontal="left" vertical="center" wrapText="1"/>
      <protection locked="0"/>
    </xf>
    <xf numFmtId="0" fontId="5" fillId="7" borderId="0" xfId="0" applyFont="1" applyFill="1" applyBorder="1" applyAlignment="1" applyProtection="1">
      <alignment horizontal="left" vertical="center" wrapText="1"/>
      <protection locked="0"/>
    </xf>
    <xf numFmtId="0" fontId="5" fillId="7" borderId="17" xfId="0" applyFont="1" applyFill="1" applyBorder="1" applyAlignment="1" applyProtection="1">
      <alignment horizontal="left" vertical="center" wrapText="1"/>
      <protection locked="0"/>
    </xf>
    <xf numFmtId="0" fontId="5" fillId="7" borderId="64" xfId="0" applyFont="1" applyFill="1" applyBorder="1" applyAlignment="1" applyProtection="1">
      <alignment horizontal="left" vertical="center" wrapText="1"/>
      <protection locked="0"/>
    </xf>
    <xf numFmtId="0" fontId="5" fillId="7" borderId="31" xfId="0" applyFont="1" applyFill="1" applyBorder="1" applyAlignment="1" applyProtection="1">
      <alignment horizontal="left" vertical="center" wrapText="1"/>
      <protection locked="0"/>
    </xf>
    <xf numFmtId="0" fontId="5" fillId="7" borderId="65" xfId="0" applyFont="1" applyFill="1" applyBorder="1" applyAlignment="1" applyProtection="1">
      <alignment horizontal="left" vertical="center" wrapText="1"/>
      <protection locked="0"/>
    </xf>
    <xf numFmtId="0" fontId="3" fillId="9" borderId="63" xfId="0" applyFont="1" applyFill="1" applyBorder="1" applyAlignment="1">
      <alignment horizontal="left" vertical="center" wrapText="1"/>
    </xf>
    <xf numFmtId="0" fontId="3" fillId="9" borderId="29" xfId="0" applyFont="1" applyFill="1" applyBorder="1" applyAlignment="1">
      <alignment horizontal="left" vertical="center" wrapText="1"/>
    </xf>
    <xf numFmtId="0" fontId="3" fillId="9" borderId="30" xfId="0" applyFont="1" applyFill="1" applyBorder="1" applyAlignment="1">
      <alignment horizontal="left" vertical="center" wrapText="1"/>
    </xf>
    <xf numFmtId="49" fontId="4" fillId="9" borderId="33" xfId="2" applyNumberFormat="1" applyFont="1" applyFill="1" applyBorder="1" applyAlignment="1" applyProtection="1">
      <alignment horizontal="center" vertical="center" wrapText="1"/>
    </xf>
    <xf numFmtId="0" fontId="17" fillId="7" borderId="37" xfId="0" applyFont="1" applyFill="1" applyBorder="1" applyAlignment="1" applyProtection="1">
      <alignment horizontal="left" vertical="center" wrapText="1"/>
    </xf>
    <xf numFmtId="0" fontId="17" fillId="7" borderId="61" xfId="0" applyFont="1" applyFill="1" applyBorder="1" applyAlignment="1" applyProtection="1">
      <alignment horizontal="left" vertical="center" wrapText="1"/>
    </xf>
    <xf numFmtId="0" fontId="17" fillId="7" borderId="36" xfId="0" applyFont="1" applyFill="1" applyBorder="1" applyAlignment="1" applyProtection="1">
      <alignment horizontal="left" vertical="center" wrapText="1"/>
    </xf>
    <xf numFmtId="0" fontId="3" fillId="0" borderId="63" xfId="0" applyFont="1" applyBorder="1" applyAlignment="1" applyProtection="1">
      <alignment horizontal="left" vertical="top" wrapText="1"/>
      <protection locked="0"/>
    </xf>
    <xf numFmtId="0" fontId="5" fillId="0" borderId="29" xfId="0" applyFont="1" applyBorder="1" applyAlignment="1" applyProtection="1">
      <alignment horizontal="left" vertical="top" wrapText="1"/>
      <protection locked="0"/>
    </xf>
    <xf numFmtId="0" fontId="5" fillId="0" borderId="30" xfId="0" applyFont="1" applyBorder="1" applyAlignment="1" applyProtection="1">
      <alignment horizontal="left" vertical="top" wrapText="1"/>
      <protection locked="0"/>
    </xf>
    <xf numFmtId="0" fontId="5" fillId="0" borderId="64" xfId="0" applyFont="1" applyBorder="1" applyAlignment="1" applyProtection="1">
      <alignment horizontal="left" vertical="top" wrapText="1"/>
      <protection locked="0"/>
    </xf>
    <xf numFmtId="0" fontId="5" fillId="0" borderId="31" xfId="0" applyFont="1" applyBorder="1" applyAlignment="1" applyProtection="1">
      <alignment horizontal="left" vertical="top" wrapText="1"/>
      <protection locked="0"/>
    </xf>
    <xf numFmtId="0" fontId="5" fillId="0" borderId="65" xfId="0" applyFont="1" applyBorder="1" applyAlignment="1" applyProtection="1">
      <alignment horizontal="left" vertical="top" wrapText="1"/>
      <protection locked="0"/>
    </xf>
    <xf numFmtId="0" fontId="31" fillId="9" borderId="37" xfId="0" applyFont="1" applyFill="1" applyBorder="1" applyAlignment="1" applyProtection="1">
      <alignment horizontal="center" vertical="center" wrapText="1"/>
    </xf>
    <xf numFmtId="0" fontId="31" fillId="9" borderId="61" xfId="0" applyFont="1" applyFill="1" applyBorder="1" applyAlignment="1" applyProtection="1">
      <alignment horizontal="center" vertical="center" wrapText="1"/>
    </xf>
    <xf numFmtId="0" fontId="31" fillId="9" borderId="36" xfId="0" applyFont="1" applyFill="1" applyBorder="1" applyAlignment="1" applyProtection="1">
      <alignment horizontal="center" vertical="center" wrapText="1"/>
    </xf>
    <xf numFmtId="49" fontId="2" fillId="0" borderId="0" xfId="0" applyNumberFormat="1" applyFont="1" applyAlignment="1" applyProtection="1">
      <alignment horizontal="left" vertical="top" wrapText="1"/>
    </xf>
    <xf numFmtId="0" fontId="4" fillId="9" borderId="61" xfId="0" applyFont="1" applyFill="1" applyBorder="1" applyAlignment="1" applyProtection="1">
      <alignment horizontal="left" vertical="top" wrapText="1"/>
    </xf>
    <xf numFmtId="0" fontId="4" fillId="9" borderId="36" xfId="0" applyFont="1" applyFill="1" applyBorder="1" applyAlignment="1" applyProtection="1">
      <alignment horizontal="left" vertical="top" wrapText="1"/>
    </xf>
    <xf numFmtId="0" fontId="4" fillId="9" borderId="61" xfId="0" applyFont="1" applyFill="1" applyBorder="1" applyAlignment="1" applyProtection="1">
      <alignment horizontal="left" vertical="top" wrapText="1"/>
      <protection locked="0"/>
    </xf>
    <xf numFmtId="0" fontId="4" fillId="9" borderId="36" xfId="0" applyFont="1" applyFill="1" applyBorder="1" applyAlignment="1" applyProtection="1">
      <alignment horizontal="left" vertical="top" wrapText="1"/>
      <protection locked="0"/>
    </xf>
    <xf numFmtId="0" fontId="13" fillId="7" borderId="37" xfId="0" applyFont="1" applyFill="1" applyBorder="1" applyAlignment="1" applyProtection="1">
      <alignment horizontal="left" vertical="center" wrapText="1"/>
    </xf>
    <xf numFmtId="0" fontId="13" fillId="7" borderId="61" xfId="0" applyFont="1" applyFill="1" applyBorder="1" applyAlignment="1" applyProtection="1">
      <alignment horizontal="left" vertical="center" wrapText="1"/>
    </xf>
    <xf numFmtId="0" fontId="13" fillId="7" borderId="36" xfId="0" applyFont="1" applyFill="1" applyBorder="1" applyAlignment="1" applyProtection="1">
      <alignment horizontal="left" vertical="center" wrapText="1"/>
    </xf>
    <xf numFmtId="0" fontId="4" fillId="9" borderId="37" xfId="0" applyFont="1" applyFill="1" applyBorder="1" applyAlignment="1" applyProtection="1">
      <alignment horizontal="center" vertical="top" wrapText="1"/>
      <protection locked="0"/>
    </xf>
    <xf numFmtId="0" fontId="4" fillId="9" borderId="61" xfId="0" applyFont="1" applyFill="1" applyBorder="1" applyAlignment="1" applyProtection="1">
      <alignment horizontal="center" vertical="top" wrapText="1"/>
      <protection locked="0"/>
    </xf>
    <xf numFmtId="0" fontId="4" fillId="9" borderId="36" xfId="0" applyFont="1" applyFill="1" applyBorder="1" applyAlignment="1" applyProtection="1">
      <alignment horizontal="center" vertical="top" wrapText="1"/>
      <protection locked="0"/>
    </xf>
    <xf numFmtId="0" fontId="4" fillId="9" borderId="37" xfId="0" applyFont="1" applyFill="1" applyBorder="1" applyAlignment="1" applyProtection="1">
      <alignment horizontal="center" vertical="top" wrapText="1"/>
    </xf>
    <xf numFmtId="0" fontId="4" fillId="9" borderId="61" xfId="0" applyFont="1" applyFill="1" applyBorder="1" applyAlignment="1" applyProtection="1">
      <alignment horizontal="center" vertical="top" wrapText="1"/>
    </xf>
    <xf numFmtId="0" fontId="4" fillId="9" borderId="36" xfId="0" applyFont="1" applyFill="1" applyBorder="1" applyAlignment="1" applyProtection="1">
      <alignment horizontal="center" vertical="top" wrapText="1"/>
    </xf>
    <xf numFmtId="0" fontId="4" fillId="6" borderId="37" xfId="0" applyFont="1" applyFill="1" applyBorder="1" applyAlignment="1" applyProtection="1">
      <alignment horizontal="center" vertical="top" wrapText="1"/>
    </xf>
    <xf numFmtId="0" fontId="4" fillId="6" borderId="61" xfId="0" applyFont="1" applyFill="1" applyBorder="1" applyAlignment="1" applyProtection="1">
      <alignment horizontal="center" vertical="top" wrapText="1"/>
    </xf>
    <xf numFmtId="0" fontId="4" fillId="6" borderId="36" xfId="0" applyFont="1" applyFill="1" applyBorder="1" applyAlignment="1" applyProtection="1">
      <alignment horizontal="center" vertical="top" wrapText="1"/>
    </xf>
    <xf numFmtId="0" fontId="2" fillId="0" borderId="0" xfId="0" applyNumberFormat="1" applyFont="1" applyAlignment="1">
      <alignment horizontal="right" vertical="top" wrapText="1"/>
    </xf>
    <xf numFmtId="49" fontId="31" fillId="9" borderId="37" xfId="0" applyNumberFormat="1" applyFont="1" applyFill="1" applyBorder="1" applyAlignment="1" applyProtection="1">
      <alignment horizontal="center" vertical="center" wrapText="1"/>
    </xf>
    <xf numFmtId="49" fontId="31" fillId="9" borderId="61" xfId="0" applyNumberFormat="1" applyFont="1" applyFill="1" applyBorder="1" applyAlignment="1" applyProtection="1">
      <alignment horizontal="center" vertical="center" wrapText="1"/>
    </xf>
    <xf numFmtId="49" fontId="31" fillId="9" borderId="36" xfId="0" applyNumberFormat="1" applyFont="1" applyFill="1" applyBorder="1" applyAlignment="1" applyProtection="1">
      <alignment horizontal="center" vertical="center" wrapText="1"/>
    </xf>
    <xf numFmtId="49" fontId="4" fillId="0" borderId="37" xfId="0" applyNumberFormat="1" applyFont="1" applyBorder="1" applyAlignment="1" applyProtection="1">
      <alignment horizontal="left" vertical="top" wrapText="1"/>
    </xf>
    <xf numFmtId="49" fontId="4" fillId="0" borderId="61" xfId="0" applyNumberFormat="1" applyFont="1" applyBorder="1" applyAlignment="1" applyProtection="1">
      <alignment horizontal="left" vertical="top" wrapText="1"/>
    </xf>
    <xf numFmtId="49" fontId="4" fillId="0" borderId="36" xfId="0" applyNumberFormat="1" applyFont="1" applyBorder="1" applyAlignment="1" applyProtection="1">
      <alignment horizontal="left" vertical="top" wrapText="1"/>
    </xf>
    <xf numFmtId="0" fontId="5" fillId="0" borderId="63" xfId="0" applyFont="1" applyBorder="1" applyAlignment="1" applyProtection="1">
      <alignment horizontal="left" vertical="top" wrapText="1"/>
      <protection locked="0"/>
    </xf>
    <xf numFmtId="0" fontId="1" fillId="7" borderId="37" xfId="0" applyFont="1" applyFill="1" applyBorder="1" applyAlignment="1" applyProtection="1">
      <alignment horizontal="left" vertical="center" wrapText="1"/>
    </xf>
    <xf numFmtId="0" fontId="5" fillId="7" borderId="61" xfId="0" applyFont="1" applyFill="1" applyBorder="1" applyAlignment="1" applyProtection="1">
      <alignment horizontal="left" vertical="center" wrapText="1"/>
    </xf>
    <xf numFmtId="0" fontId="5" fillId="7" borderId="36" xfId="0" applyFont="1" applyFill="1" applyBorder="1" applyAlignment="1" applyProtection="1">
      <alignment horizontal="left" vertical="center" wrapText="1"/>
    </xf>
    <xf numFmtId="165" fontId="4" fillId="0" borderId="1" xfId="1" applyNumberFormat="1" applyFont="1" applyFill="1" applyBorder="1" applyAlignment="1" applyProtection="1">
      <alignment horizontal="center" wrapText="1"/>
    </xf>
    <xf numFmtId="0" fontId="0" fillId="0" borderId="23" xfId="0" applyFill="1" applyBorder="1" applyAlignment="1">
      <alignment horizontal="center" wrapText="1"/>
    </xf>
    <xf numFmtId="49" fontId="31" fillId="9" borderId="37" xfId="0" applyNumberFormat="1" applyFont="1" applyFill="1" applyBorder="1" applyAlignment="1" applyProtection="1">
      <alignment horizontal="center" vertical="center"/>
    </xf>
    <xf numFmtId="49" fontId="31" fillId="9" borderId="61" xfId="0" applyNumberFormat="1" applyFont="1" applyFill="1" applyBorder="1" applyAlignment="1" applyProtection="1">
      <alignment horizontal="center" vertical="center"/>
    </xf>
    <xf numFmtId="49" fontId="31" fillId="9" borderId="36" xfId="0" applyNumberFormat="1" applyFont="1" applyFill="1" applyBorder="1" applyAlignment="1" applyProtection="1">
      <alignment horizontal="center" vertical="center"/>
    </xf>
    <xf numFmtId="0" fontId="1" fillId="7" borderId="37" xfId="0" applyNumberFormat="1" applyFont="1" applyFill="1" applyBorder="1" applyAlignment="1" applyProtection="1">
      <alignment horizontal="left" vertical="center" wrapText="1"/>
      <protection locked="0"/>
    </xf>
    <xf numFmtId="0" fontId="5" fillId="7" borderId="61" xfId="0" applyFont="1" applyFill="1" applyBorder="1" applyAlignment="1">
      <alignment horizontal="left" vertical="center" wrapText="1"/>
    </xf>
    <xf numFmtId="0" fontId="5" fillId="7" borderId="36" xfId="0" applyFont="1" applyFill="1" applyBorder="1" applyAlignment="1">
      <alignment horizontal="left" vertical="center" wrapText="1"/>
    </xf>
    <xf numFmtId="49" fontId="4" fillId="9" borderId="33" xfId="0" applyNumberFormat="1" applyFont="1" applyFill="1" applyBorder="1" applyAlignment="1" applyProtection="1">
      <alignment horizontal="center" vertical="top" wrapText="1"/>
    </xf>
    <xf numFmtId="0" fontId="0" fillId="9" borderId="49" xfId="0" applyFill="1" applyBorder="1" applyAlignment="1">
      <alignment horizontal="center" vertical="top" wrapText="1"/>
    </xf>
    <xf numFmtId="166" fontId="4" fillId="6" borderId="1" xfId="4" applyNumberFormat="1" applyFont="1" applyFill="1" applyBorder="1" applyAlignment="1" applyProtection="1">
      <alignment horizontal="center" vertical="top" wrapText="1"/>
    </xf>
    <xf numFmtId="0" fontId="0" fillId="6" borderId="23" xfId="0" applyFill="1" applyBorder="1" applyAlignment="1">
      <alignment horizontal="center" vertical="top" wrapText="1"/>
    </xf>
    <xf numFmtId="49" fontId="2" fillId="0" borderId="0" xfId="0" applyNumberFormat="1" applyFont="1" applyAlignment="1" applyProtection="1">
      <alignment horizontal="right" vertical="top" wrapText="1"/>
    </xf>
    <xf numFmtId="0" fontId="2" fillId="0" borderId="0" xfId="0" applyFont="1" applyAlignment="1">
      <alignment vertical="top" wrapText="1"/>
    </xf>
    <xf numFmtId="0" fontId="3" fillId="0" borderId="63" xfId="0" applyFont="1" applyBorder="1" applyAlignment="1">
      <alignment vertical="top" wrapText="1"/>
    </xf>
    <xf numFmtId="0" fontId="5" fillId="0" borderId="29" xfId="0" applyFont="1" applyBorder="1" applyAlignment="1">
      <alignment vertical="top" wrapText="1"/>
    </xf>
    <xf numFmtId="0" fontId="5" fillId="0" borderId="30" xfId="0" applyFont="1" applyBorder="1" applyAlignment="1">
      <alignment vertical="top" wrapText="1"/>
    </xf>
    <xf numFmtId="0" fontId="5" fillId="0" borderId="16" xfId="0" applyFont="1" applyBorder="1" applyAlignment="1">
      <alignment vertical="top" wrapText="1"/>
    </xf>
    <xf numFmtId="0" fontId="5" fillId="0" borderId="0" xfId="0" applyFont="1" applyBorder="1" applyAlignment="1">
      <alignment vertical="top" wrapText="1"/>
    </xf>
    <xf numFmtId="0" fontId="5" fillId="0" borderId="17" xfId="0" applyFont="1" applyBorder="1" applyAlignment="1">
      <alignment vertical="top" wrapText="1"/>
    </xf>
    <xf numFmtId="0" fontId="5" fillId="0" borderId="64" xfId="0" applyFont="1" applyBorder="1" applyAlignment="1">
      <alignment vertical="top" wrapText="1"/>
    </xf>
    <xf numFmtId="0" fontId="5" fillId="0" borderId="31" xfId="0" applyFont="1" applyBorder="1" applyAlignment="1">
      <alignment vertical="top" wrapText="1"/>
    </xf>
    <xf numFmtId="0" fontId="5" fillId="0" borderId="65" xfId="0" applyFont="1" applyBorder="1" applyAlignment="1">
      <alignment vertical="top" wrapText="1"/>
    </xf>
    <xf numFmtId="166" fontId="4" fillId="0" borderId="1" xfId="4" applyNumberFormat="1" applyFont="1" applyFill="1" applyBorder="1" applyAlignment="1" applyProtection="1">
      <alignment horizontal="center" wrapText="1"/>
    </xf>
    <xf numFmtId="0" fontId="4" fillId="9" borderId="63" xfId="0" applyFont="1" applyFill="1" applyBorder="1" applyAlignment="1" applyProtection="1">
      <alignment horizontal="left" vertical="center" wrapText="1" indent="1"/>
    </xf>
    <xf numFmtId="0" fontId="4" fillId="9" borderId="29" xfId="0" applyFont="1" applyFill="1" applyBorder="1" applyAlignment="1" applyProtection="1">
      <alignment horizontal="left" vertical="center" wrapText="1" indent="1"/>
    </xf>
    <xf numFmtId="0" fontId="4" fillId="9" borderId="30" xfId="0" applyFont="1" applyFill="1" applyBorder="1" applyAlignment="1" applyProtection="1">
      <alignment horizontal="left" vertical="center" wrapText="1" indent="1"/>
    </xf>
    <xf numFmtId="0" fontId="3" fillId="5" borderId="37" xfId="0" applyFont="1" applyFill="1" applyBorder="1" applyAlignment="1" applyProtection="1">
      <alignment horizontal="left" vertical="center" wrapText="1"/>
      <protection locked="0"/>
    </xf>
    <xf numFmtId="0" fontId="5" fillId="5" borderId="61" xfId="0" applyFont="1" applyFill="1" applyBorder="1" applyAlignment="1" applyProtection="1">
      <alignment horizontal="left" vertical="center" wrapText="1"/>
      <protection locked="0"/>
    </xf>
    <xf numFmtId="0" fontId="5" fillId="5" borderId="36" xfId="0" applyFont="1" applyFill="1" applyBorder="1" applyAlignment="1" applyProtection="1">
      <alignment horizontal="left" vertical="center" wrapText="1"/>
      <protection locked="0"/>
    </xf>
    <xf numFmtId="165" fontId="4" fillId="0" borderId="38" xfId="1" applyNumberFormat="1" applyFont="1" applyFill="1" applyBorder="1" applyAlignment="1" applyProtection="1">
      <alignment horizontal="center" wrapText="1"/>
    </xf>
    <xf numFmtId="0" fontId="0" fillId="0" borderId="27" xfId="0" applyFill="1" applyBorder="1" applyAlignment="1">
      <alignment horizontal="center" wrapText="1"/>
    </xf>
    <xf numFmtId="0" fontId="10" fillId="9" borderId="37" xfId="0" applyFont="1" applyFill="1" applyBorder="1" applyAlignment="1" applyProtection="1">
      <alignment horizontal="center" vertical="center" wrapText="1"/>
    </xf>
    <xf numFmtId="0" fontId="14" fillId="9" borderId="61" xfId="0" applyFont="1" applyFill="1" applyBorder="1" applyAlignment="1" applyProtection="1">
      <alignment horizontal="center" vertical="center" wrapText="1"/>
    </xf>
    <xf numFmtId="0" fontId="14" fillId="9" borderId="36" xfId="0" applyFont="1" applyFill="1" applyBorder="1" applyAlignment="1" applyProtection="1">
      <alignment horizontal="center" vertical="center" wrapText="1"/>
    </xf>
    <xf numFmtId="164" fontId="18" fillId="0" borderId="0" xfId="0" applyNumberFormat="1" applyFont="1" applyAlignment="1" applyProtection="1">
      <alignment horizontal="right" vertical="top" wrapText="1"/>
    </xf>
    <xf numFmtId="164" fontId="18" fillId="0" borderId="0" xfId="0" applyNumberFormat="1" applyFont="1" applyBorder="1" applyAlignment="1" applyProtection="1">
      <alignment horizontal="right" vertical="top" wrapText="1"/>
    </xf>
    <xf numFmtId="0" fontId="18" fillId="0" borderId="0" xfId="0" applyFont="1" applyAlignment="1" applyProtection="1">
      <alignment horizontal="right" vertical="top" wrapText="1"/>
    </xf>
    <xf numFmtId="0" fontId="22" fillId="2" borderId="12" xfId="0" applyFont="1" applyFill="1" applyBorder="1" applyAlignment="1" applyProtection="1">
      <alignment horizontal="center" vertical="center"/>
    </xf>
    <xf numFmtId="0" fontId="22" fillId="2" borderId="11" xfId="0" applyFont="1" applyFill="1" applyBorder="1" applyAlignment="1" applyProtection="1">
      <alignment horizontal="center" vertical="center"/>
    </xf>
    <xf numFmtId="0" fontId="21" fillId="0" borderId="0" xfId="0" applyFont="1" applyAlignment="1" applyProtection="1">
      <alignment horizontal="right" vertical="center"/>
    </xf>
    <xf numFmtId="0" fontId="0" fillId="0" borderId="0" xfId="0" applyAlignment="1" applyProtection="1">
      <alignment vertical="center"/>
    </xf>
    <xf numFmtId="0" fontId="23" fillId="0" borderId="0" xfId="0" applyFont="1" applyAlignment="1" applyProtection="1">
      <alignment horizontal="center" vertical="center"/>
    </xf>
    <xf numFmtId="0" fontId="0" fillId="0" borderId="0" xfId="0" applyAlignment="1" applyProtection="1">
      <alignment horizontal="center" vertical="center"/>
    </xf>
    <xf numFmtId="0" fontId="24" fillId="0" borderId="0" xfId="0" applyFont="1" applyAlignment="1" applyProtection="1">
      <alignment horizontal="right" vertical="center"/>
    </xf>
    <xf numFmtId="0" fontId="0" fillId="0" borderId="0" xfId="0" applyAlignment="1" applyProtection="1">
      <alignment horizontal="right" vertical="center"/>
    </xf>
    <xf numFmtId="0" fontId="25" fillId="0" borderId="66" xfId="0" applyFont="1" applyBorder="1" applyAlignment="1" applyProtection="1">
      <alignment vertical="center"/>
    </xf>
    <xf numFmtId="0" fontId="25" fillId="0" borderId="67" xfId="0" applyFont="1" applyBorder="1" applyAlignment="1" applyProtection="1">
      <alignment vertical="center"/>
    </xf>
    <xf numFmtId="0" fontId="22" fillId="2" borderId="67" xfId="0" applyFont="1" applyFill="1" applyBorder="1" applyAlignment="1" applyProtection="1">
      <alignment vertical="center"/>
    </xf>
    <xf numFmtId="0" fontId="22" fillId="2" borderId="29" xfId="0" applyFont="1" applyFill="1" applyBorder="1" applyAlignment="1" applyProtection="1">
      <alignment vertical="center"/>
    </xf>
    <xf numFmtId="0" fontId="22" fillId="2" borderId="30" xfId="0" applyFont="1" applyFill="1" applyBorder="1" applyAlignment="1" applyProtection="1">
      <alignment vertical="center"/>
    </xf>
    <xf numFmtId="0" fontId="22" fillId="0" borderId="3" xfId="0" applyFont="1" applyBorder="1" applyAlignment="1" applyProtection="1">
      <alignment horizontal="center" vertical="center"/>
    </xf>
    <xf numFmtId="0" fontId="22" fillId="0" borderId="10" xfId="0" applyFont="1" applyBorder="1" applyAlignment="1" applyProtection="1">
      <alignment horizontal="center" vertical="center"/>
    </xf>
    <xf numFmtId="0" fontId="0" fillId="0" borderId="19" xfId="0" applyBorder="1" applyAlignment="1" applyProtection="1">
      <alignment horizontal="center" vertical="center"/>
    </xf>
    <xf numFmtId="0" fontId="22" fillId="0" borderId="16" xfId="0" applyFont="1" applyBorder="1" applyAlignment="1" applyProtection="1">
      <alignment vertical="center"/>
    </xf>
    <xf numFmtId="0" fontId="0" fillId="0" borderId="16" xfId="0" applyBorder="1" applyAlignment="1" applyProtection="1">
      <alignment vertical="center"/>
    </xf>
    <xf numFmtId="0" fontId="22" fillId="0" borderId="5" xfId="0" applyFont="1" applyBorder="1" applyAlignment="1" applyProtection="1">
      <alignment horizontal="center" vertical="center" wrapText="1"/>
    </xf>
    <xf numFmtId="0" fontId="0" fillId="0" borderId="5" xfId="0" applyBorder="1" applyAlignment="1" applyProtection="1">
      <alignment vertical="center"/>
    </xf>
    <xf numFmtId="0" fontId="22" fillId="0" borderId="4" xfId="0" applyFont="1" applyBorder="1" applyAlignment="1" applyProtection="1">
      <alignment horizontal="center" vertical="center" wrapText="1"/>
    </xf>
    <xf numFmtId="0" fontId="0" fillId="0" borderId="4" xfId="0" applyBorder="1" applyAlignment="1" applyProtection="1">
      <alignment vertical="center"/>
    </xf>
    <xf numFmtId="0" fontId="22" fillId="0" borderId="0" xfId="0" applyFont="1" applyBorder="1" applyAlignment="1" applyProtection="1">
      <alignment vertical="center"/>
    </xf>
    <xf numFmtId="0" fontId="22" fillId="0" borderId="10" xfId="0" applyFont="1" applyBorder="1" applyAlignment="1" applyProtection="1">
      <alignment vertical="center"/>
    </xf>
    <xf numFmtId="0" fontId="25" fillId="0" borderId="68" xfId="0" applyFont="1" applyBorder="1" applyAlignment="1" applyProtection="1">
      <alignment horizontal="center" vertical="center"/>
    </xf>
    <xf numFmtId="0" fontId="25" fillId="0" borderId="13" xfId="0" applyFont="1" applyBorder="1" applyAlignment="1" applyProtection="1">
      <alignment horizontal="center" vertical="center"/>
    </xf>
    <xf numFmtId="0" fontId="22" fillId="2" borderId="13" xfId="0" applyFont="1" applyFill="1" applyBorder="1" applyAlignment="1" applyProtection="1">
      <alignment vertical="center"/>
    </xf>
    <xf numFmtId="0" fontId="0" fillId="2" borderId="69" xfId="0" applyFill="1" applyBorder="1" applyAlignment="1" applyProtection="1">
      <alignment vertical="center"/>
    </xf>
    <xf numFmtId="49" fontId="22" fillId="0" borderId="68" xfId="0" applyNumberFormat="1" applyFont="1" applyBorder="1" applyAlignment="1" applyProtection="1">
      <alignment horizontal="right" vertical="center"/>
    </xf>
    <xf numFmtId="49" fontId="22" fillId="0" borderId="20" xfId="0" applyNumberFormat="1" applyFont="1" applyBorder="1" applyAlignment="1" applyProtection="1">
      <alignment horizontal="right" vertical="center"/>
    </xf>
    <xf numFmtId="0" fontId="22" fillId="0" borderId="13" xfId="0" applyFont="1" applyBorder="1" applyAlignment="1" applyProtection="1">
      <alignment vertical="center"/>
    </xf>
    <xf numFmtId="0" fontId="22" fillId="0" borderId="35" xfId="0" applyFont="1" applyBorder="1" applyAlignment="1" applyProtection="1">
      <alignment vertical="center"/>
    </xf>
    <xf numFmtId="0" fontId="0" fillId="0" borderId="11" xfId="0" applyBorder="1" applyAlignment="1" applyProtection="1">
      <alignment vertical="center"/>
    </xf>
    <xf numFmtId="0" fontId="0" fillId="0" borderId="7" xfId="0" applyBorder="1" applyAlignment="1" applyProtection="1">
      <alignment vertical="center"/>
    </xf>
    <xf numFmtId="0" fontId="25" fillId="0" borderId="3" xfId="0" applyFont="1" applyBorder="1" applyAlignment="1" applyProtection="1">
      <alignment horizontal="center" vertical="center"/>
    </xf>
    <xf numFmtId="0" fontId="25" fillId="0" borderId="10" xfId="0" applyFont="1" applyBorder="1" applyAlignment="1" applyProtection="1">
      <alignment horizontal="center" vertical="center"/>
    </xf>
    <xf numFmtId="0" fontId="22" fillId="0" borderId="22" xfId="0" applyFont="1" applyBorder="1" applyAlignment="1" applyProtection="1">
      <alignment horizontal="center" vertical="center"/>
    </xf>
    <xf numFmtId="0" fontId="22" fillId="0" borderId="32" xfId="0" applyFont="1" applyBorder="1" applyAlignment="1" applyProtection="1">
      <alignment horizontal="center" vertical="center"/>
    </xf>
    <xf numFmtId="0" fontId="22" fillId="0" borderId="6" xfId="0" applyFont="1" applyBorder="1" applyAlignment="1" applyProtection="1">
      <alignment vertical="center"/>
    </xf>
    <xf numFmtId="0" fontId="22" fillId="2" borderId="18" xfId="0" applyFont="1" applyFill="1" applyBorder="1" applyAlignment="1" applyProtection="1">
      <alignment vertical="center"/>
    </xf>
    <xf numFmtId="0" fontId="22" fillId="2" borderId="10" xfId="0" applyFont="1" applyFill="1" applyBorder="1" applyAlignment="1" applyProtection="1">
      <alignment vertical="center"/>
    </xf>
    <xf numFmtId="0" fontId="22" fillId="2" borderId="19" xfId="0" applyFont="1" applyFill="1" applyBorder="1" applyAlignment="1" applyProtection="1">
      <alignment vertical="center"/>
    </xf>
    <xf numFmtId="0" fontId="27" fillId="0" borderId="0" xfId="0" applyFont="1" applyAlignment="1" applyProtection="1">
      <alignment horizontal="center" vertical="center"/>
    </xf>
    <xf numFmtId="0" fontId="28" fillId="0" borderId="0" xfId="0" applyFont="1" applyAlignment="1" applyProtection="1">
      <alignment horizontal="center"/>
    </xf>
    <xf numFmtId="0" fontId="0" fillId="0" borderId="0" xfId="0" applyAlignment="1" applyProtection="1"/>
    <xf numFmtId="0" fontId="25" fillId="0" borderId="10" xfId="0" applyFont="1" applyBorder="1" applyAlignment="1" applyProtection="1">
      <alignment vertical="center"/>
    </xf>
    <xf numFmtId="0" fontId="0" fillId="0" borderId="10" xfId="0" applyBorder="1" applyAlignment="1" applyProtection="1">
      <alignment vertical="center"/>
    </xf>
    <xf numFmtId="0" fontId="22" fillId="0" borderId="0" xfId="0" applyFont="1" applyAlignment="1" applyProtection="1">
      <alignment horizontal="center" vertical="center"/>
    </xf>
    <xf numFmtId="0" fontId="22" fillId="0" borderId="70" xfId="0" applyFont="1" applyBorder="1" applyAlignment="1" applyProtection="1">
      <alignment vertical="center"/>
    </xf>
    <xf numFmtId="0" fontId="0" fillId="0" borderId="0" xfId="0" applyAlignment="1" applyProtection="1">
      <alignment horizontal="center"/>
    </xf>
    <xf numFmtId="0" fontId="22" fillId="0" borderId="0" xfId="0" applyFont="1" applyAlignment="1" applyProtection="1">
      <alignment horizontal="right" vertical="center"/>
    </xf>
    <xf numFmtId="0" fontId="25" fillId="0" borderId="11" xfId="0" applyFont="1" applyBorder="1" applyAlignment="1" applyProtection="1">
      <alignment vertical="center"/>
    </xf>
    <xf numFmtId="0" fontId="22" fillId="0" borderId="11" xfId="0" applyFont="1" applyBorder="1" applyAlignment="1" applyProtection="1">
      <alignment vertical="center"/>
    </xf>
    <xf numFmtId="0" fontId="0" fillId="2" borderId="10" xfId="0" applyFill="1" applyBorder="1" applyAlignment="1" applyProtection="1">
      <alignment vertical="center"/>
    </xf>
    <xf numFmtId="0" fontId="22" fillId="0" borderId="7" xfId="0" applyFont="1" applyBorder="1" applyAlignment="1" applyProtection="1">
      <alignment vertical="center"/>
    </xf>
    <xf numFmtId="0" fontId="26" fillId="0" borderId="10" xfId="0" applyFont="1" applyBorder="1" applyAlignment="1" applyProtection="1">
      <alignment horizontal="left" vertical="center"/>
    </xf>
    <xf numFmtId="0" fontId="26" fillId="0" borderId="6" xfId="0" applyFont="1" applyBorder="1" applyAlignment="1" applyProtection="1">
      <alignment horizontal="left" vertical="center"/>
    </xf>
    <xf numFmtId="0" fontId="22" fillId="0" borderId="10" xfId="0" applyFont="1" applyBorder="1" applyAlignment="1" applyProtection="1">
      <alignment horizontal="left" vertical="center"/>
    </xf>
    <xf numFmtId="0" fontId="22" fillId="0" borderId="13" xfId="0" applyFont="1" applyBorder="1" applyAlignment="1" applyProtection="1">
      <alignment horizontal="center"/>
    </xf>
    <xf numFmtId="0" fontId="0" fillId="0" borderId="13" xfId="0" applyBorder="1" applyAlignment="1" applyProtection="1"/>
    <xf numFmtId="0" fontId="0" fillId="0" borderId="11" xfId="0" applyBorder="1" applyAlignment="1" applyProtection="1"/>
    <xf numFmtId="0" fontId="22" fillId="0" borderId="10" xfId="0" applyFont="1" applyBorder="1" applyAlignment="1" applyProtection="1">
      <alignment horizontal="left" vertical="center"/>
      <protection locked="0"/>
    </xf>
    <xf numFmtId="0" fontId="22" fillId="0" borderId="6" xfId="0" applyFont="1" applyBorder="1" applyAlignment="1" applyProtection="1">
      <alignment horizontal="left" vertical="center"/>
      <protection locked="0"/>
    </xf>
    <xf numFmtId="0" fontId="22" fillId="0" borderId="13" xfId="0" applyFont="1" applyBorder="1" applyAlignment="1" applyProtection="1">
      <alignment horizontal="left" vertical="top"/>
    </xf>
    <xf numFmtId="0" fontId="30" fillId="0" borderId="0" xfId="0" applyFont="1" applyAlignment="1" applyProtection="1">
      <alignment horizontal="center" vertical="center"/>
    </xf>
    <xf numFmtId="0" fontId="22" fillId="0" borderId="0" xfId="0" applyFont="1" applyAlignment="1" applyProtection="1">
      <alignment vertical="top"/>
    </xf>
    <xf numFmtId="0" fontId="21" fillId="0" borderId="11" xfId="0" applyFont="1" applyBorder="1" applyAlignment="1" applyProtection="1">
      <alignment horizontal="left" vertical="center"/>
      <protection locked="0"/>
    </xf>
    <xf numFmtId="0" fontId="1" fillId="0" borderId="11" xfId="0" applyFont="1" applyBorder="1" applyAlignment="1" applyProtection="1">
      <alignment horizontal="left" vertical="center"/>
      <protection locked="0"/>
    </xf>
    <xf numFmtId="0" fontId="22" fillId="0" borderId="0" xfId="0" applyFont="1" applyBorder="1" applyAlignment="1" applyProtection="1">
      <alignment vertical="top"/>
    </xf>
    <xf numFmtId="0" fontId="0" fillId="0" borderId="0" xfId="0" applyAlignment="1" applyProtection="1">
      <alignment vertical="top"/>
    </xf>
    <xf numFmtId="0" fontId="22" fillId="0" borderId="11" xfId="0" applyFont="1" applyBorder="1" applyAlignment="1" applyProtection="1">
      <alignment vertical="top"/>
    </xf>
    <xf numFmtId="0" fontId="0" fillId="0" borderId="11" xfId="0" applyBorder="1" applyAlignment="1" applyProtection="1">
      <alignment vertical="top"/>
    </xf>
    <xf numFmtId="0" fontId="22" fillId="0" borderId="0" xfId="0" applyFont="1" applyAlignment="1" applyProtection="1">
      <alignment vertical="center"/>
    </xf>
    <xf numFmtId="0" fontId="0" fillId="0" borderId="11" xfId="0" applyBorder="1" applyAlignment="1" applyProtection="1">
      <alignment horizontal="left" vertical="top"/>
    </xf>
    <xf numFmtId="0" fontId="0" fillId="0" borderId="7" xfId="0" applyBorder="1" applyAlignment="1" applyProtection="1">
      <alignment horizontal="left" vertical="top"/>
    </xf>
    <xf numFmtId="0" fontId="22" fillId="0" borderId="12" xfId="0" applyFont="1" applyBorder="1" applyAlignment="1" applyProtection="1">
      <alignment horizontal="left" vertical="top"/>
    </xf>
    <xf numFmtId="0" fontId="22" fillId="0" borderId="13" xfId="0" applyFont="1" applyBorder="1" applyAlignment="1" applyProtection="1">
      <alignment vertical="top"/>
    </xf>
    <xf numFmtId="0" fontId="25" fillId="0" borderId="0" xfId="0" applyFont="1" applyAlignment="1" applyProtection="1">
      <alignment vertical="center"/>
    </xf>
    <xf numFmtId="0" fontId="22" fillId="2" borderId="0" xfId="0" applyFont="1" applyFill="1" applyAlignment="1" applyProtection="1">
      <alignment vertical="center"/>
    </xf>
    <xf numFmtId="0" fontId="22" fillId="0" borderId="35" xfId="0" applyFont="1" applyBorder="1" applyAlignment="1" applyProtection="1">
      <alignment horizontal="left" vertical="top"/>
    </xf>
    <xf numFmtId="0" fontId="7" fillId="0" borderId="0" xfId="0" applyFont="1" applyAlignment="1">
      <alignment vertical="center"/>
    </xf>
    <xf numFmtId="0" fontId="7" fillId="0" borderId="5" xfId="0" applyFont="1" applyBorder="1" applyAlignment="1">
      <alignment horizontal="center" vertical="center" wrapText="1"/>
    </xf>
    <xf numFmtId="0" fontId="7" fillId="0" borderId="5" xfId="0" applyFont="1" applyBorder="1" applyAlignment="1">
      <alignment vertical="center"/>
    </xf>
    <xf numFmtId="0" fontId="7" fillId="0" borderId="4" xfId="0" applyFont="1" applyBorder="1" applyAlignment="1">
      <alignment horizontal="center" vertical="center" wrapText="1"/>
    </xf>
    <xf numFmtId="0" fontId="7" fillId="0" borderId="4" xfId="0" applyFont="1" applyBorder="1" applyAlignment="1">
      <alignment vertical="center"/>
    </xf>
    <xf numFmtId="0" fontId="7" fillId="0" borderId="12" xfId="0" applyFont="1" applyBorder="1" applyAlignment="1">
      <alignment horizontal="center" vertical="center"/>
    </xf>
    <xf numFmtId="0" fontId="7" fillId="0" borderId="11" xfId="0" applyFont="1" applyBorder="1" applyAlignment="1">
      <alignment horizontal="center" vertical="center"/>
    </xf>
    <xf numFmtId="0" fontId="7" fillId="0" borderId="3" xfId="0" applyFont="1" applyBorder="1" applyAlignment="1">
      <alignment horizontal="center" vertical="center"/>
    </xf>
    <xf numFmtId="0" fontId="7" fillId="0" borderId="10" xfId="0" applyFont="1" applyBorder="1" applyAlignment="1">
      <alignment horizontal="center" vertical="center"/>
    </xf>
    <xf numFmtId="0" fontId="7" fillId="0" borderId="6" xfId="0" applyFont="1" applyBorder="1" applyAlignment="1">
      <alignment horizontal="center" vertical="center"/>
    </xf>
    <xf numFmtId="0" fontId="7" fillId="0" borderId="0" xfId="0" applyFont="1" applyAlignment="1">
      <alignment horizontal="right" vertical="center"/>
    </xf>
    <xf numFmtId="0" fontId="7" fillId="0" borderId="13" xfId="0" applyFont="1" applyBorder="1" applyAlignment="1" applyProtection="1">
      <alignment horizontal="left" wrapText="1" indent="1"/>
      <protection locked="0"/>
    </xf>
    <xf numFmtId="0" fontId="7" fillId="0" borderId="0" xfId="0" applyFont="1" applyBorder="1" applyAlignment="1" applyProtection="1">
      <alignment horizontal="left" wrapText="1" indent="1"/>
      <protection locked="0"/>
    </xf>
    <xf numFmtId="0" fontId="31" fillId="9" borderId="37" xfId="0" applyFont="1" applyFill="1" applyBorder="1" applyAlignment="1">
      <alignment horizontal="center" vertical="center"/>
    </xf>
    <xf numFmtId="0" fontId="1" fillId="9" borderId="61" xfId="0" applyFont="1" applyFill="1" applyBorder="1" applyAlignment="1">
      <alignment horizontal="center" vertical="center"/>
    </xf>
    <xf numFmtId="0" fontId="1" fillId="9" borderId="36" xfId="0" applyFont="1" applyFill="1" applyBorder="1" applyAlignment="1">
      <alignment horizontal="center" vertical="center"/>
    </xf>
    <xf numFmtId="0" fontId="2" fillId="0" borderId="0" xfId="0" applyFont="1" applyAlignment="1">
      <alignment horizontal="right" vertical="center"/>
    </xf>
    <xf numFmtId="0" fontId="1" fillId="0" borderId="0" xfId="0" applyFont="1" applyAlignment="1">
      <alignment horizontal="right" vertical="center"/>
    </xf>
    <xf numFmtId="0" fontId="7" fillId="0" borderId="10" xfId="0" applyFont="1" applyBorder="1" applyAlignment="1">
      <alignment vertical="center"/>
    </xf>
    <xf numFmtId="49" fontId="7" fillId="0" borderId="13" xfId="0" applyNumberFormat="1" applyFont="1" applyBorder="1" applyAlignment="1">
      <alignment horizontal="right" vertical="center"/>
    </xf>
    <xf numFmtId="49" fontId="7" fillId="0" borderId="11" xfId="0" applyNumberFormat="1" applyFont="1" applyBorder="1" applyAlignment="1">
      <alignment horizontal="right" vertical="center"/>
    </xf>
    <xf numFmtId="0" fontId="7" fillId="0" borderId="13" xfId="0" applyFont="1" applyBorder="1" applyAlignment="1">
      <alignment vertical="center"/>
    </xf>
    <xf numFmtId="0" fontId="7" fillId="0" borderId="35" xfId="0" applyFont="1" applyBorder="1" applyAlignment="1">
      <alignment vertical="center"/>
    </xf>
    <xf numFmtId="0" fontId="7" fillId="0" borderId="11" xfId="0" applyFont="1" applyBorder="1" applyAlignment="1">
      <alignment vertical="center"/>
    </xf>
    <xf numFmtId="0" fontId="7" fillId="0" borderId="7" xfId="0" applyFont="1" applyBorder="1" applyAlignment="1">
      <alignment vertical="center"/>
    </xf>
    <xf numFmtId="0" fontId="4" fillId="0" borderId="3" xfId="0" applyFont="1" applyBorder="1" applyAlignment="1">
      <alignment horizontal="center" vertical="center"/>
    </xf>
    <xf numFmtId="0" fontId="4" fillId="0" borderId="10" xfId="0" applyFont="1" applyBorder="1" applyAlignment="1">
      <alignment horizontal="center" vertical="center"/>
    </xf>
    <xf numFmtId="0" fontId="7" fillId="0" borderId="62" xfId="0" applyFont="1" applyBorder="1" applyAlignment="1">
      <alignment horizontal="center" vertical="center"/>
    </xf>
    <xf numFmtId="0" fontId="7" fillId="0" borderId="8" xfId="0" applyFont="1" applyBorder="1" applyAlignment="1">
      <alignment horizontal="center" vertical="center"/>
    </xf>
    <xf numFmtId="0" fontId="7" fillId="0" borderId="0" xfId="0" applyFont="1" applyBorder="1" applyAlignment="1">
      <alignment vertical="center"/>
    </xf>
    <xf numFmtId="0" fontId="28" fillId="0" borderId="0" xfId="0" applyFont="1" applyAlignment="1">
      <alignment horizontal="center" vertical="center"/>
    </xf>
    <xf numFmtId="0" fontId="28" fillId="0" borderId="0" xfId="0" applyFont="1" applyAlignment="1">
      <alignment horizontal="center"/>
    </xf>
    <xf numFmtId="0" fontId="1" fillId="0" borderId="0" xfId="0" applyFont="1" applyAlignment="1"/>
    <xf numFmtId="0" fontId="4" fillId="0" borderId="10" xfId="0" applyFont="1" applyBorder="1" applyAlignment="1">
      <alignment vertical="center"/>
    </xf>
    <xf numFmtId="0" fontId="4" fillId="0" borderId="6" xfId="0" applyFont="1" applyBorder="1" applyAlignment="1">
      <alignment vertical="center"/>
    </xf>
    <xf numFmtId="0" fontId="4" fillId="9" borderId="37" xfId="0" applyFont="1" applyFill="1" applyBorder="1" applyAlignment="1">
      <alignment vertical="center"/>
    </xf>
    <xf numFmtId="0" fontId="4" fillId="9" borderId="61" xfId="0" applyFont="1" applyFill="1" applyBorder="1" applyAlignment="1">
      <alignment vertical="center"/>
    </xf>
    <xf numFmtId="0" fontId="7" fillId="9" borderId="10" xfId="0" applyFont="1" applyFill="1" applyBorder="1" applyAlignment="1">
      <alignment vertical="center"/>
    </xf>
    <xf numFmtId="0" fontId="7" fillId="9" borderId="11" xfId="0" applyFont="1" applyFill="1" applyBorder="1" applyAlignment="1">
      <alignment vertical="center"/>
    </xf>
    <xf numFmtId="0" fontId="33" fillId="0" borderId="0" xfId="0" applyFont="1" applyAlignment="1">
      <alignment horizontal="center" vertical="center"/>
    </xf>
    <xf numFmtId="0" fontId="1" fillId="0" borderId="0" xfId="0" applyFont="1" applyAlignment="1">
      <alignment horizontal="center"/>
    </xf>
    <xf numFmtId="0" fontId="33" fillId="0" borderId="0" xfId="0" applyFont="1" applyAlignment="1">
      <alignment horizontal="right" vertical="center"/>
    </xf>
  </cellXfs>
  <cellStyles count="5">
    <cellStyle name="Currency" xfId="1" builtinId="4"/>
    <cellStyle name="Normal" xfId="0" builtinId="0"/>
    <cellStyle name="Normal 2" xfId="2"/>
    <cellStyle name="Normal 3" xfId="3"/>
    <cellStyle name="Percent" xfId="4"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89FF89"/>
      <rgbColor rgb="000000FF"/>
      <rgbColor rgb="00FFFF79"/>
      <rgbColor rgb="00FF81FF"/>
      <rgbColor rgb="0089FFFF"/>
      <rgbColor rgb="00800000"/>
      <rgbColor rgb="00008000"/>
      <rgbColor rgb="00000080"/>
      <rgbColor rgb="00808000"/>
      <rgbColor rgb="00800080"/>
      <rgbColor rgb="00008080"/>
      <rgbColor rgb="00E0E0E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9BD7FF"/>
      <rgbColor rgb="00E1FFFF"/>
      <rgbColor rgb="00EFFFD9"/>
      <rgbColor rgb="00FFFFC5"/>
      <rgbColor rgb="00D1E8FF"/>
      <rgbColor rgb="00FFE1E1"/>
      <rgbColor rgb="00FBEFFF"/>
      <rgbColor rgb="00FFE4C9"/>
      <rgbColor rgb="003366FF"/>
      <rgbColor rgb="0033CCCC"/>
      <rgbColor rgb="0099CC00"/>
      <rgbColor rgb="00FED97E"/>
      <rgbColor rgb="00FF9900"/>
      <rgbColor rgb="00FF6600"/>
      <rgbColor rgb="00666699"/>
      <rgbColor rgb="00C0C0C0"/>
      <rgbColor rgb="00003366"/>
      <rgbColor rgb="00339966"/>
      <rgbColor rgb="00003300"/>
      <rgbColor rgb="00333300"/>
      <rgbColor rgb="00993300"/>
      <rgbColor rgb="00CA7EE2"/>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65</xdr:row>
      <xdr:rowOff>0</xdr:rowOff>
    </xdr:from>
    <xdr:to>
      <xdr:col>7</xdr:col>
      <xdr:colOff>1266825</xdr:colOff>
      <xdr:row>103</xdr:row>
      <xdr:rowOff>28575</xdr:rowOff>
    </xdr:to>
    <xdr:pic>
      <xdr:nvPicPr>
        <xdr:cNvPr id="1433"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4163675"/>
          <a:ext cx="8582025" cy="654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xdr:row>
      <xdr:rowOff>0</xdr:rowOff>
    </xdr:from>
    <xdr:to>
      <xdr:col>7</xdr:col>
      <xdr:colOff>1266825</xdr:colOff>
      <xdr:row>144</xdr:row>
      <xdr:rowOff>85725</xdr:rowOff>
    </xdr:to>
    <xdr:pic>
      <xdr:nvPicPr>
        <xdr:cNvPr id="1434"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21021675"/>
          <a:ext cx="8582025" cy="6772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pageSetUpPr fitToPage="1"/>
  </sheetPr>
  <dimension ref="A1:P94"/>
  <sheetViews>
    <sheetView showGridLines="0" tabSelected="1" zoomScaleNormal="100" workbookViewId="0">
      <selection activeCell="K7" sqref="K7"/>
    </sheetView>
  </sheetViews>
  <sheetFormatPr defaultColWidth="9.140625" defaultRowHeight="12.75" x14ac:dyDescent="0.2"/>
  <cols>
    <col min="1" max="1" width="24.140625" style="170" customWidth="1"/>
    <col min="2" max="6" width="16.42578125" style="170" customWidth="1"/>
    <col min="7" max="8" width="16.42578125" style="171" customWidth="1"/>
    <col min="9" max="9" width="42.140625" style="144" customWidth="1"/>
    <col min="10" max="10" width="15" style="171" customWidth="1"/>
    <col min="11" max="22" width="9.28515625" style="171" customWidth="1"/>
    <col min="23" max="16384" width="9.140625" style="171"/>
  </cols>
  <sheetData>
    <row r="1" spans="1:16" s="504" customFormat="1" ht="11.25" customHeight="1" x14ac:dyDescent="0.2">
      <c r="A1" s="501"/>
      <c r="B1" s="502"/>
      <c r="C1" s="585" t="s">
        <v>245</v>
      </c>
      <c r="D1" s="585"/>
      <c r="E1" s="585"/>
      <c r="F1" s="585"/>
      <c r="G1" s="585"/>
      <c r="H1" s="585"/>
      <c r="I1" s="503" t="s">
        <v>256</v>
      </c>
    </row>
    <row r="2" spans="1:16" s="504" customFormat="1" ht="28.5" customHeight="1" thickBot="1" x14ac:dyDescent="0.25">
      <c r="A2" s="505"/>
      <c r="B2" s="502"/>
      <c r="C2" s="585"/>
      <c r="D2" s="585"/>
      <c r="E2" s="585"/>
      <c r="F2" s="585"/>
      <c r="G2" s="585"/>
      <c r="H2" s="585"/>
      <c r="I2" s="503"/>
    </row>
    <row r="3" spans="1:16" s="162" customFormat="1" ht="29.25" customHeight="1" thickBot="1" x14ac:dyDescent="0.25">
      <c r="A3" s="161" t="s">
        <v>244</v>
      </c>
      <c r="B3" s="586"/>
      <c r="C3" s="587"/>
      <c r="D3" s="588" t="s">
        <v>118</v>
      </c>
      <c r="E3" s="588"/>
      <c r="F3" s="588"/>
      <c r="G3" s="588"/>
      <c r="H3" s="588"/>
      <c r="I3" s="473"/>
    </row>
    <row r="4" spans="1:16" s="162" customFormat="1" ht="35.25" customHeight="1" thickBot="1" x14ac:dyDescent="0.25">
      <c r="A4" s="161" t="s">
        <v>249</v>
      </c>
      <c r="B4" s="586"/>
      <c r="C4" s="587"/>
      <c r="D4" s="588" t="s">
        <v>247</v>
      </c>
      <c r="E4" s="588"/>
      <c r="F4" s="588"/>
      <c r="G4" s="588"/>
      <c r="H4" s="588"/>
      <c r="I4" s="473"/>
    </row>
    <row r="5" spans="1:16" s="162" customFormat="1" ht="35.25" customHeight="1" thickBot="1" x14ac:dyDescent="0.25">
      <c r="A5" s="451" t="s">
        <v>246</v>
      </c>
      <c r="B5" s="607"/>
      <c r="C5" s="608"/>
      <c r="D5" s="451"/>
      <c r="E5" s="451"/>
      <c r="F5" s="451"/>
      <c r="G5" s="588" t="s">
        <v>248</v>
      </c>
      <c r="H5" s="609"/>
      <c r="I5" s="473"/>
    </row>
    <row r="6" spans="1:16" s="162" customFormat="1" ht="10.5" customHeight="1" thickBot="1" x14ac:dyDescent="0.25">
      <c r="A6" s="161"/>
      <c r="B6" s="163"/>
      <c r="C6" s="163"/>
      <c r="D6" s="161"/>
      <c r="E6" s="403"/>
      <c r="F6" s="403"/>
      <c r="G6" s="161"/>
      <c r="H6" s="161"/>
      <c r="I6" s="164" t="s">
        <v>142</v>
      </c>
    </row>
    <row r="7" spans="1:16" s="139" customFormat="1" ht="15.75" customHeight="1" thickBot="1" x14ac:dyDescent="0.25">
      <c r="A7" s="598" t="s">
        <v>221</v>
      </c>
      <c r="B7" s="599"/>
      <c r="C7" s="599"/>
      <c r="D7" s="599"/>
      <c r="E7" s="599"/>
      <c r="F7" s="599"/>
      <c r="G7" s="599"/>
      <c r="H7" s="599"/>
      <c r="I7" s="600"/>
    </row>
    <row r="8" spans="1:16" s="139" customFormat="1" ht="137.25" customHeight="1" thickBot="1" x14ac:dyDescent="0.25">
      <c r="A8" s="601" t="s">
        <v>259</v>
      </c>
      <c r="B8" s="602"/>
      <c r="C8" s="602"/>
      <c r="D8" s="602"/>
      <c r="E8" s="602"/>
      <c r="F8" s="602"/>
      <c r="G8" s="602"/>
      <c r="H8" s="602"/>
      <c r="I8" s="603"/>
      <c r="K8" s="162"/>
      <c r="L8" s="162"/>
      <c r="M8" s="162"/>
      <c r="N8" s="162"/>
      <c r="O8" s="162"/>
      <c r="P8" s="162"/>
    </row>
    <row r="9" spans="1:16" s="139" customFormat="1" ht="11.25" customHeight="1" thickBot="1" x14ac:dyDescent="0.25">
      <c r="A9" s="165"/>
      <c r="B9" s="165"/>
      <c r="C9" s="165"/>
      <c r="D9" s="165"/>
      <c r="E9" s="165"/>
      <c r="F9" s="165"/>
      <c r="G9" s="165"/>
      <c r="H9" s="165"/>
      <c r="I9" s="166"/>
      <c r="K9" s="162"/>
      <c r="L9" s="162"/>
      <c r="M9" s="162"/>
      <c r="N9" s="162"/>
      <c r="O9" s="162"/>
      <c r="P9" s="162"/>
    </row>
    <row r="10" spans="1:16" s="139" customFormat="1" ht="29.25" customHeight="1" thickBot="1" x14ac:dyDescent="0.25">
      <c r="A10" s="589" t="s">
        <v>222</v>
      </c>
      <c r="B10" s="590"/>
      <c r="C10" s="590"/>
      <c r="D10" s="590"/>
      <c r="E10" s="590"/>
      <c r="F10" s="590"/>
      <c r="G10" s="590"/>
      <c r="H10" s="590"/>
      <c r="I10" s="591"/>
      <c r="K10" s="162"/>
      <c r="L10" s="162"/>
      <c r="M10" s="162"/>
      <c r="N10" s="162"/>
      <c r="O10" s="162"/>
      <c r="P10" s="162"/>
    </row>
    <row r="11" spans="1:16" s="139" customFormat="1" ht="9.75" customHeight="1" thickBot="1" x14ac:dyDescent="0.25">
      <c r="A11" s="208" t="s">
        <v>3</v>
      </c>
      <c r="B11" s="205"/>
      <c r="C11" s="199"/>
      <c r="D11" s="199"/>
      <c r="E11" s="199"/>
      <c r="F11" s="199"/>
      <c r="G11" s="199"/>
      <c r="H11" s="199"/>
      <c r="I11" s="204"/>
      <c r="K11" s="162"/>
      <c r="L11" s="162"/>
      <c r="M11" s="162"/>
      <c r="N11" s="162"/>
      <c r="O11" s="162"/>
      <c r="P11" s="162"/>
    </row>
    <row r="12" spans="1:16" s="139" customFormat="1" ht="15" thickBot="1" x14ac:dyDescent="0.25">
      <c r="A12" s="604"/>
      <c r="B12" s="522"/>
      <c r="C12" s="523" t="s">
        <v>10</v>
      </c>
      <c r="D12" s="523" t="s">
        <v>125</v>
      </c>
      <c r="E12" s="523"/>
      <c r="F12" s="523"/>
      <c r="G12" s="523" t="s">
        <v>172</v>
      </c>
      <c r="H12" s="523" t="s">
        <v>175</v>
      </c>
      <c r="I12" s="524" t="s">
        <v>191</v>
      </c>
      <c r="K12" s="162"/>
      <c r="L12" s="162"/>
      <c r="M12" s="162"/>
      <c r="N12" s="162"/>
      <c r="O12" s="162"/>
      <c r="P12" s="162"/>
    </row>
    <row r="13" spans="1:16" s="139" customFormat="1" ht="14.25" x14ac:dyDescent="0.2">
      <c r="A13" s="605"/>
      <c r="B13" s="465" t="s">
        <v>94</v>
      </c>
      <c r="C13" s="466">
        <f>G13-D13</f>
        <v>0</v>
      </c>
      <c r="D13" s="466">
        <f>'j. Cost Share'!D17</f>
        <v>0</v>
      </c>
      <c r="E13" s="466"/>
      <c r="F13" s="466"/>
      <c r="G13" s="466">
        <f>B35</f>
        <v>0</v>
      </c>
      <c r="H13" s="467">
        <f>IF(G13&gt;0,D13/G13,0)</f>
        <v>0</v>
      </c>
      <c r="I13" s="397"/>
      <c r="K13" s="162"/>
      <c r="L13" s="162"/>
      <c r="M13" s="162"/>
      <c r="N13" s="162"/>
      <c r="O13" s="162"/>
      <c r="P13" s="162"/>
    </row>
    <row r="14" spans="1:16" s="139" customFormat="1" ht="14.25" x14ac:dyDescent="0.2">
      <c r="A14" s="605"/>
      <c r="B14" s="468" t="s">
        <v>97</v>
      </c>
      <c r="C14" s="466">
        <f>G14-D14</f>
        <v>0</v>
      </c>
      <c r="D14" s="466">
        <f>'j. Cost Share'!E17</f>
        <v>0</v>
      </c>
      <c r="E14" s="466"/>
      <c r="F14" s="466"/>
      <c r="G14" s="466">
        <f>C35</f>
        <v>0</v>
      </c>
      <c r="H14" s="467">
        <f t="shared" ref="H14:H18" si="0">IF(G14&gt;0,D14/G14,0)</f>
        <v>0</v>
      </c>
      <c r="I14" s="397"/>
      <c r="K14" s="162"/>
      <c r="L14" s="162"/>
      <c r="M14" s="162"/>
      <c r="N14" s="162"/>
      <c r="O14" s="162"/>
      <c r="P14" s="162"/>
    </row>
    <row r="15" spans="1:16" s="139" customFormat="1" ht="14.25" x14ac:dyDescent="0.2">
      <c r="A15" s="605"/>
      <c r="B15" s="468" t="s">
        <v>95</v>
      </c>
      <c r="C15" s="466">
        <f>G15-D15</f>
        <v>0</v>
      </c>
      <c r="D15" s="466">
        <f>'j. Cost Share'!F17</f>
        <v>0</v>
      </c>
      <c r="E15" s="466"/>
      <c r="F15" s="466"/>
      <c r="G15" s="466">
        <f>D35</f>
        <v>0</v>
      </c>
      <c r="H15" s="467">
        <f t="shared" si="0"/>
        <v>0</v>
      </c>
      <c r="I15" s="207"/>
      <c r="K15" s="162"/>
      <c r="L15" s="162"/>
      <c r="M15" s="162"/>
      <c r="N15" s="162"/>
      <c r="O15" s="162"/>
      <c r="P15" s="162"/>
    </row>
    <row r="16" spans="1:16" s="139" customFormat="1" ht="14.25" x14ac:dyDescent="0.2">
      <c r="A16" s="605"/>
      <c r="B16" s="468" t="s">
        <v>202</v>
      </c>
      <c r="C16" s="466">
        <f t="shared" ref="C16:C17" si="1">G16-D16</f>
        <v>0</v>
      </c>
      <c r="D16" s="466">
        <f>'j. Cost Share'!G17</f>
        <v>0</v>
      </c>
      <c r="E16" s="469"/>
      <c r="F16" s="469"/>
      <c r="G16" s="466">
        <f>E35</f>
        <v>0</v>
      </c>
      <c r="H16" s="467">
        <f t="shared" si="0"/>
        <v>0</v>
      </c>
      <c r="I16" s="409"/>
      <c r="K16" s="162"/>
      <c r="L16" s="162"/>
      <c r="M16" s="162"/>
      <c r="N16" s="162"/>
      <c r="O16" s="162"/>
      <c r="P16" s="162"/>
    </row>
    <row r="17" spans="1:16" s="139" customFormat="1" ht="14.25" x14ac:dyDescent="0.2">
      <c r="A17" s="605"/>
      <c r="B17" s="468" t="s">
        <v>203</v>
      </c>
      <c r="C17" s="466">
        <f t="shared" si="1"/>
        <v>0</v>
      </c>
      <c r="D17" s="466">
        <f>'j. Cost Share'!H17</f>
        <v>0</v>
      </c>
      <c r="E17" s="469"/>
      <c r="F17" s="469"/>
      <c r="G17" s="466">
        <f>F35</f>
        <v>0</v>
      </c>
      <c r="H17" s="467">
        <f t="shared" si="0"/>
        <v>0</v>
      </c>
      <c r="I17" s="409"/>
      <c r="K17" s="162"/>
      <c r="L17" s="162"/>
      <c r="M17" s="162"/>
      <c r="N17" s="162"/>
      <c r="O17" s="162"/>
      <c r="P17" s="162"/>
    </row>
    <row r="18" spans="1:16" s="139" customFormat="1" ht="15" thickBot="1" x14ac:dyDescent="0.25">
      <c r="A18" s="606"/>
      <c r="B18" s="470" t="s">
        <v>132</v>
      </c>
      <c r="C18" s="471">
        <f>SUM(C13:C17)</f>
        <v>0</v>
      </c>
      <c r="D18" s="471">
        <f>SUM(D13:D17)</f>
        <v>0</v>
      </c>
      <c r="E18" s="471"/>
      <c r="F18" s="471"/>
      <c r="G18" s="471">
        <f>SUM(G13:G17)</f>
        <v>0</v>
      </c>
      <c r="H18" s="472">
        <f t="shared" si="0"/>
        <v>0</v>
      </c>
      <c r="I18" s="398"/>
      <c r="K18" s="162"/>
      <c r="L18" s="162"/>
      <c r="M18" s="162"/>
      <c r="N18" s="162"/>
      <c r="O18" s="162"/>
      <c r="P18" s="162"/>
    </row>
    <row r="19" spans="1:16" s="139" customFormat="1" ht="9.75" customHeight="1" thickBot="1" x14ac:dyDescent="0.25">
      <c r="A19" s="209" t="s">
        <v>24</v>
      </c>
      <c r="B19" s="202"/>
      <c r="C19" s="203"/>
      <c r="D19" s="203"/>
      <c r="E19" s="203"/>
      <c r="F19" s="203"/>
      <c r="G19" s="203"/>
      <c r="H19" s="203"/>
      <c r="I19" s="204"/>
      <c r="K19" s="162"/>
      <c r="L19" s="162"/>
      <c r="M19" s="162"/>
      <c r="N19" s="162"/>
      <c r="O19" s="162"/>
      <c r="P19" s="162"/>
    </row>
    <row r="20" spans="1:16" s="167" customFormat="1" ht="15" thickBot="1" x14ac:dyDescent="0.25">
      <c r="A20" s="506" t="s">
        <v>106</v>
      </c>
      <c r="B20" s="507" t="s">
        <v>94</v>
      </c>
      <c r="C20" s="507" t="s">
        <v>97</v>
      </c>
      <c r="D20" s="507" t="s">
        <v>95</v>
      </c>
      <c r="E20" s="507" t="s">
        <v>202</v>
      </c>
      <c r="F20" s="507" t="s">
        <v>203</v>
      </c>
      <c r="G20" s="507" t="s">
        <v>96</v>
      </c>
      <c r="H20" s="507" t="s">
        <v>171</v>
      </c>
      <c r="I20" s="508" t="s">
        <v>173</v>
      </c>
      <c r="K20" s="162"/>
      <c r="L20" s="162"/>
      <c r="M20" s="162"/>
      <c r="N20" s="162"/>
      <c r="O20" s="162"/>
      <c r="P20" s="162"/>
    </row>
    <row r="21" spans="1:16" s="139" customFormat="1" ht="15.75" customHeight="1" x14ac:dyDescent="0.2">
      <c r="A21" s="525" t="s">
        <v>86</v>
      </c>
      <c r="B21" s="200">
        <f>'a. Personnel'!E34</f>
        <v>0</v>
      </c>
      <c r="C21" s="200">
        <f>'a. Personnel'!H34</f>
        <v>0</v>
      </c>
      <c r="D21" s="200">
        <f>'a. Personnel'!K34</f>
        <v>0</v>
      </c>
      <c r="E21" s="200">
        <f>'a. Personnel'!N34</f>
        <v>0</v>
      </c>
      <c r="F21" s="200">
        <f>'a. Personnel'!Q34</f>
        <v>0</v>
      </c>
      <c r="G21" s="200">
        <f>SUM(B21:F21)</f>
        <v>0</v>
      </c>
      <c r="H21" s="401">
        <f>IF(G21&gt;0,G21/G18,0)</f>
        <v>0</v>
      </c>
      <c r="I21" s="140"/>
      <c r="J21" s="168"/>
      <c r="K21" s="162"/>
      <c r="L21" s="162"/>
      <c r="M21" s="162"/>
      <c r="N21" s="162"/>
      <c r="O21" s="162"/>
      <c r="P21" s="162"/>
    </row>
    <row r="22" spans="1:16" s="139" customFormat="1" ht="15.75" customHeight="1" x14ac:dyDescent="0.2">
      <c r="A22" s="526" t="s">
        <v>87</v>
      </c>
      <c r="B22" s="206">
        <f>'b. Fringe'!D13</f>
        <v>0</v>
      </c>
      <c r="C22" s="206">
        <f>'b. Fringe'!G13</f>
        <v>0</v>
      </c>
      <c r="D22" s="206">
        <f>'b. Fringe'!J13</f>
        <v>0</v>
      </c>
      <c r="E22" s="200">
        <f>'b. Fringe'!M13</f>
        <v>0</v>
      </c>
      <c r="F22" s="200">
        <f>'b. Fringe'!P13</f>
        <v>0</v>
      </c>
      <c r="G22" s="200">
        <f t="shared" ref="G22:G34" si="2">SUM(B22:F22)</f>
        <v>0</v>
      </c>
      <c r="H22" s="401">
        <f>IF(G22&gt;0,G22/G18,0)</f>
        <v>0</v>
      </c>
      <c r="I22" s="141"/>
      <c r="J22" s="168"/>
      <c r="K22" s="162"/>
      <c r="L22" s="162"/>
      <c r="M22" s="162"/>
      <c r="N22" s="162"/>
      <c r="O22" s="162"/>
      <c r="P22" s="162"/>
    </row>
    <row r="23" spans="1:16" s="139" customFormat="1" ht="15.75" customHeight="1" x14ac:dyDescent="0.2">
      <c r="A23" s="526" t="s">
        <v>88</v>
      </c>
      <c r="B23" s="206">
        <f>'c. Travel'!L14</f>
        <v>0</v>
      </c>
      <c r="C23" s="206">
        <f>'c. Travel'!L22</f>
        <v>0</v>
      </c>
      <c r="D23" s="206">
        <f>'c. Travel'!L30</f>
        <v>0</v>
      </c>
      <c r="E23" s="200">
        <f>'c. Travel'!L38</f>
        <v>0</v>
      </c>
      <c r="F23" s="200">
        <f>'c. Travel'!L46</f>
        <v>0</v>
      </c>
      <c r="G23" s="200">
        <f t="shared" si="2"/>
        <v>0</v>
      </c>
      <c r="H23" s="401">
        <f>IF(G23&gt;0,G23/G18,0)</f>
        <v>0</v>
      </c>
      <c r="I23" s="141"/>
      <c r="J23" s="168"/>
      <c r="K23" s="162"/>
      <c r="L23" s="162"/>
      <c r="M23" s="162"/>
      <c r="N23" s="162"/>
      <c r="O23" s="162"/>
      <c r="P23" s="162"/>
    </row>
    <row r="24" spans="1:16" s="139" customFormat="1" ht="15.75" customHeight="1" x14ac:dyDescent="0.2">
      <c r="A24" s="526" t="s">
        <v>89</v>
      </c>
      <c r="B24" s="206">
        <f>'d. Equipment'!E14</f>
        <v>0</v>
      </c>
      <c r="C24" s="206">
        <f>'d. Equipment'!E22</f>
        <v>0</v>
      </c>
      <c r="D24" s="206">
        <f>'d. Equipment'!E30</f>
        <v>0</v>
      </c>
      <c r="E24" s="200">
        <f>'d. Equipment'!E38</f>
        <v>0</v>
      </c>
      <c r="F24" s="200">
        <f>'d. Equipment'!E46</f>
        <v>0</v>
      </c>
      <c r="G24" s="200">
        <f t="shared" si="2"/>
        <v>0</v>
      </c>
      <c r="H24" s="401">
        <f>IF(G24&gt;0,G24/G18,0)</f>
        <v>0</v>
      </c>
      <c r="I24" s="141"/>
      <c r="J24" s="168"/>
      <c r="K24" s="162"/>
      <c r="L24" s="162"/>
      <c r="M24" s="162"/>
      <c r="N24" s="162"/>
      <c r="O24" s="162"/>
      <c r="P24" s="162"/>
    </row>
    <row r="25" spans="1:16" s="139" customFormat="1" ht="15.75" customHeight="1" x14ac:dyDescent="0.2">
      <c r="A25" s="526" t="s">
        <v>90</v>
      </c>
      <c r="B25" s="206">
        <f>'e. Supplies'!E15</f>
        <v>0</v>
      </c>
      <c r="C25" s="206">
        <f>'e. Supplies'!E25</f>
        <v>0</v>
      </c>
      <c r="D25" s="206">
        <f>'e. Supplies'!E35</f>
        <v>0</v>
      </c>
      <c r="E25" s="200">
        <f>'e. Supplies'!E45</f>
        <v>0</v>
      </c>
      <c r="F25" s="200">
        <f>'e. Supplies'!E55</f>
        <v>0</v>
      </c>
      <c r="G25" s="200">
        <f t="shared" si="2"/>
        <v>0</v>
      </c>
      <c r="H25" s="401">
        <f>IF(G25&gt;0,G25/G18,0)</f>
        <v>0</v>
      </c>
      <c r="I25" s="141"/>
      <c r="J25" s="168"/>
      <c r="K25" s="162"/>
      <c r="L25" s="162"/>
      <c r="M25" s="162"/>
      <c r="N25" s="162"/>
      <c r="O25" s="162"/>
      <c r="P25" s="162"/>
    </row>
    <row r="26" spans="1:16" s="139" customFormat="1" ht="14.25" x14ac:dyDescent="0.2">
      <c r="A26" s="527" t="s">
        <v>124</v>
      </c>
      <c r="B26" s="206"/>
      <c r="C26" s="206"/>
      <c r="D26" s="206"/>
      <c r="E26" s="200"/>
      <c r="F26" s="200"/>
      <c r="G26" s="200"/>
      <c r="H26" s="401"/>
      <c r="I26" s="141"/>
      <c r="J26" s="168"/>
      <c r="K26" s="162"/>
      <c r="L26" s="162"/>
      <c r="M26" s="162"/>
      <c r="N26" s="162"/>
      <c r="O26" s="162"/>
      <c r="P26" s="162"/>
    </row>
    <row r="27" spans="1:16" s="139" customFormat="1" ht="14.25" x14ac:dyDescent="0.2">
      <c r="A27" s="528" t="s">
        <v>145</v>
      </c>
      <c r="B27" s="206">
        <f>'f. Contractual'!D13</f>
        <v>0</v>
      </c>
      <c r="C27" s="206">
        <f>'f. Contractual'!E13</f>
        <v>0</v>
      </c>
      <c r="D27" s="206">
        <f>'f. Contractual'!F13</f>
        <v>0</v>
      </c>
      <c r="E27" s="200">
        <f>'f. Contractual'!G13</f>
        <v>0</v>
      </c>
      <c r="F27" s="200">
        <f>'f. Contractual'!H13</f>
        <v>0</v>
      </c>
      <c r="G27" s="200">
        <f t="shared" si="2"/>
        <v>0</v>
      </c>
      <c r="H27" s="401">
        <f>IF(G27&gt;0,G27/G18,0)</f>
        <v>0</v>
      </c>
      <c r="I27" s="141"/>
      <c r="J27" s="168"/>
      <c r="K27" s="162"/>
      <c r="L27" s="162"/>
      <c r="M27" s="162"/>
      <c r="N27" s="162"/>
      <c r="O27" s="162"/>
      <c r="P27" s="162"/>
    </row>
    <row r="28" spans="1:16" s="139" customFormat="1" ht="14.25" x14ac:dyDescent="0.2">
      <c r="A28" s="528" t="s">
        <v>146</v>
      </c>
      <c r="B28" s="200">
        <f>'f. Contractual'!D22</f>
        <v>0</v>
      </c>
      <c r="C28" s="200">
        <f>'f. Contractual'!E22</f>
        <v>0</v>
      </c>
      <c r="D28" s="200">
        <f>'f. Contractual'!F22</f>
        <v>0</v>
      </c>
      <c r="E28" s="200">
        <f>'f. Contractual'!G22</f>
        <v>0</v>
      </c>
      <c r="F28" s="200">
        <f>'f. Contractual'!H22</f>
        <v>0</v>
      </c>
      <c r="G28" s="200">
        <f t="shared" si="2"/>
        <v>0</v>
      </c>
      <c r="H28" s="401">
        <f>IF(G28&gt;0,G28/G18,0)</f>
        <v>0</v>
      </c>
      <c r="I28" s="141"/>
      <c r="J28" s="168"/>
      <c r="K28" s="162"/>
      <c r="L28" s="162"/>
      <c r="M28" s="162"/>
      <c r="N28" s="162"/>
      <c r="O28" s="162"/>
      <c r="P28" s="162"/>
    </row>
    <row r="29" spans="1:16" s="139" customFormat="1" ht="14.25" x14ac:dyDescent="0.2">
      <c r="A29" s="528" t="s">
        <v>148</v>
      </c>
      <c r="B29" s="200">
        <f>'f. Contractual'!D27</f>
        <v>0</v>
      </c>
      <c r="C29" s="200">
        <f>'f. Contractual'!E27</f>
        <v>0</v>
      </c>
      <c r="D29" s="200">
        <f>'f. Contractual'!F27</f>
        <v>0</v>
      </c>
      <c r="E29" s="200">
        <f>'f. Contractual'!G27</f>
        <v>0</v>
      </c>
      <c r="F29" s="200">
        <f>'f. Contractual'!H27</f>
        <v>0</v>
      </c>
      <c r="G29" s="200">
        <f t="shared" si="2"/>
        <v>0</v>
      </c>
      <c r="H29" s="401">
        <f>IF(G29&gt;0,G29/G18,0)</f>
        <v>0</v>
      </c>
      <c r="I29" s="141"/>
      <c r="J29" s="168"/>
      <c r="K29" s="162"/>
      <c r="L29" s="162"/>
      <c r="M29" s="162"/>
      <c r="N29" s="162"/>
      <c r="O29" s="162"/>
      <c r="P29" s="162"/>
    </row>
    <row r="30" spans="1:16" s="139" customFormat="1" ht="14.25" x14ac:dyDescent="0.2">
      <c r="A30" s="529" t="s">
        <v>147</v>
      </c>
      <c r="B30" s="200">
        <f>SUM(B27:B29)</f>
        <v>0</v>
      </c>
      <c r="C30" s="200">
        <f>SUM(C27:C29)</f>
        <v>0</v>
      </c>
      <c r="D30" s="200">
        <f>SUM(D27:D29)</f>
        <v>0</v>
      </c>
      <c r="E30" s="200">
        <f t="shared" ref="E30:F30" si="3">SUM(E27:E29)</f>
        <v>0</v>
      </c>
      <c r="F30" s="200">
        <f t="shared" si="3"/>
        <v>0</v>
      </c>
      <c r="G30" s="200">
        <f t="shared" si="2"/>
        <v>0</v>
      </c>
      <c r="H30" s="401">
        <f>IF(G30&gt;0,G30/G18,0)</f>
        <v>0</v>
      </c>
      <c r="I30" s="141"/>
      <c r="J30" s="168"/>
      <c r="K30" s="162"/>
      <c r="L30" s="162"/>
      <c r="M30" s="162"/>
      <c r="N30" s="162"/>
      <c r="O30" s="162"/>
      <c r="P30" s="162"/>
    </row>
    <row r="31" spans="1:16" s="139" customFormat="1" ht="15.75" customHeight="1" x14ac:dyDescent="0.2">
      <c r="A31" s="526" t="s">
        <v>91</v>
      </c>
      <c r="B31" s="200">
        <f>'g. Construction'!C15</f>
        <v>0</v>
      </c>
      <c r="C31" s="200">
        <f>'g. Construction'!C22</f>
        <v>0</v>
      </c>
      <c r="D31" s="200">
        <f>'g. Construction'!C29</f>
        <v>0</v>
      </c>
      <c r="E31" s="200">
        <f>'g. Construction'!C36</f>
        <v>0</v>
      </c>
      <c r="F31" s="200">
        <f>'g. Construction'!C43</f>
        <v>0</v>
      </c>
      <c r="G31" s="200">
        <f t="shared" si="2"/>
        <v>0</v>
      </c>
      <c r="H31" s="401">
        <f>IF(G31&gt;0,G31/G18,0)</f>
        <v>0</v>
      </c>
      <c r="I31" s="142"/>
      <c r="J31" s="168"/>
      <c r="K31" s="162"/>
      <c r="L31" s="162"/>
      <c r="M31" s="162"/>
      <c r="N31" s="162"/>
      <c r="O31" s="162"/>
      <c r="P31" s="162"/>
    </row>
    <row r="32" spans="1:16" s="139" customFormat="1" ht="15.75" customHeight="1" x14ac:dyDescent="0.2">
      <c r="A32" s="526" t="s">
        <v>92</v>
      </c>
      <c r="B32" s="206">
        <f>'h. Other'!C14</f>
        <v>0</v>
      </c>
      <c r="C32" s="206">
        <f>'h. Other'!C22</f>
        <v>0</v>
      </c>
      <c r="D32" s="206">
        <f>'h. Other'!C30</f>
        <v>0</v>
      </c>
      <c r="E32" s="200">
        <f>'h. Other'!C38</f>
        <v>0</v>
      </c>
      <c r="F32" s="200">
        <f>'h. Other'!C46</f>
        <v>0</v>
      </c>
      <c r="G32" s="200">
        <f t="shared" si="2"/>
        <v>0</v>
      </c>
      <c r="H32" s="401">
        <f>IF(G32&gt;0,G32/G18,0)</f>
        <v>0</v>
      </c>
      <c r="I32" s="141"/>
      <c r="J32" s="458"/>
      <c r="K32" s="162"/>
      <c r="L32" s="162"/>
      <c r="M32" s="162"/>
      <c r="N32" s="162"/>
      <c r="O32" s="162"/>
      <c r="P32" s="162"/>
    </row>
    <row r="33" spans="1:16" s="462" customFormat="1" ht="15.75" customHeight="1" x14ac:dyDescent="0.2">
      <c r="A33" s="526" t="s">
        <v>153</v>
      </c>
      <c r="B33" s="459">
        <f>B21+B22+B23+B24+B25+B30+B31+B32</f>
        <v>0</v>
      </c>
      <c r="C33" s="459">
        <f>C21+C22+C23+C24+C25+C30+C31+C32</f>
        <v>0</v>
      </c>
      <c r="D33" s="459">
        <f>D21+D22+D23+D24+D25+D30+D31+D32</f>
        <v>0</v>
      </c>
      <c r="E33" s="459">
        <f t="shared" ref="E33:F33" si="4">E21+E22+E23+E24+E25+E30+E31+E32</f>
        <v>0</v>
      </c>
      <c r="F33" s="459">
        <f t="shared" si="4"/>
        <v>0</v>
      </c>
      <c r="G33" s="459">
        <f>G21+G22+G23+G24+G25+G30+G31+G32</f>
        <v>0</v>
      </c>
      <c r="H33" s="460">
        <f>IF(G33&gt;0,G33/G18,0)</f>
        <v>0</v>
      </c>
      <c r="I33" s="461"/>
      <c r="K33" s="163"/>
      <c r="L33" s="163"/>
      <c r="M33" s="163"/>
      <c r="N33" s="163"/>
      <c r="O33" s="163"/>
      <c r="P33" s="163"/>
    </row>
    <row r="34" spans="1:16" s="139" customFormat="1" ht="15.75" customHeight="1" thickBot="1" x14ac:dyDescent="0.25">
      <c r="A34" s="527" t="s">
        <v>93</v>
      </c>
      <c r="B34" s="463">
        <f>'i. Indirect'!B16</f>
        <v>0</v>
      </c>
      <c r="C34" s="463">
        <f>'i. Indirect'!C16</f>
        <v>0</v>
      </c>
      <c r="D34" s="463">
        <f>'i. Indirect'!D16</f>
        <v>0</v>
      </c>
      <c r="E34" s="201">
        <f>'i. Indirect'!E16</f>
        <v>0</v>
      </c>
      <c r="F34" s="201">
        <f>'i. Indirect'!F16</f>
        <v>0</v>
      </c>
      <c r="G34" s="201">
        <f t="shared" si="2"/>
        <v>0</v>
      </c>
      <c r="H34" s="464">
        <f>IF(G34&gt;0,G34/G18,0)</f>
        <v>0</v>
      </c>
      <c r="I34" s="479"/>
      <c r="J34" s="458"/>
      <c r="K34" s="162"/>
      <c r="L34" s="162"/>
      <c r="M34" s="162"/>
      <c r="N34" s="162"/>
      <c r="O34" s="162"/>
      <c r="P34" s="162"/>
    </row>
    <row r="35" spans="1:16" s="139" customFormat="1" ht="15.75" customHeight="1" thickBot="1" x14ac:dyDescent="0.25">
      <c r="A35" s="476" t="s">
        <v>172</v>
      </c>
      <c r="B35" s="477">
        <f>B33+B34</f>
        <v>0</v>
      </c>
      <c r="C35" s="477">
        <f>C33+C34</f>
        <v>0</v>
      </c>
      <c r="D35" s="477">
        <f>D33+D34</f>
        <v>0</v>
      </c>
      <c r="E35" s="477">
        <f t="shared" ref="E35:F35" si="5">E33+E34</f>
        <v>0</v>
      </c>
      <c r="F35" s="477">
        <f t="shared" si="5"/>
        <v>0</v>
      </c>
      <c r="G35" s="477">
        <f>G33+G34</f>
        <v>0</v>
      </c>
      <c r="H35" s="478">
        <f>H33+H34</f>
        <v>0</v>
      </c>
      <c r="I35" s="480"/>
      <c r="J35" s="168"/>
    </row>
    <row r="36" spans="1:16" s="139" customFormat="1" ht="8.25" customHeight="1" thickBot="1" x14ac:dyDescent="0.25">
      <c r="A36" s="165"/>
      <c r="B36" s="165"/>
      <c r="C36" s="165"/>
      <c r="D36" s="165"/>
      <c r="E36" s="165"/>
      <c r="F36" s="165"/>
      <c r="I36" s="168"/>
    </row>
    <row r="37" spans="1:16" s="139" customFormat="1" x14ac:dyDescent="0.2">
      <c r="A37" s="592" t="s">
        <v>174</v>
      </c>
      <c r="B37" s="593"/>
      <c r="C37" s="593"/>
      <c r="D37" s="593"/>
      <c r="E37" s="593"/>
      <c r="F37" s="593"/>
      <c r="G37" s="593"/>
      <c r="H37" s="593"/>
      <c r="I37" s="594"/>
    </row>
    <row r="38" spans="1:16" s="139" customFormat="1" ht="39.75" customHeight="1" thickBot="1" x14ac:dyDescent="0.25">
      <c r="A38" s="595"/>
      <c r="B38" s="596"/>
      <c r="C38" s="596"/>
      <c r="D38" s="596"/>
      <c r="E38" s="596"/>
      <c r="F38" s="596"/>
      <c r="G38" s="596"/>
      <c r="H38" s="596"/>
      <c r="I38" s="597"/>
    </row>
    <row r="39" spans="1:16" s="139" customFormat="1" x14ac:dyDescent="0.2">
      <c r="A39" s="165"/>
      <c r="B39" s="165"/>
      <c r="C39" s="165"/>
      <c r="D39" s="165"/>
      <c r="E39" s="165"/>
      <c r="F39" s="165"/>
      <c r="I39" s="168"/>
    </row>
    <row r="40" spans="1:16" s="139" customFormat="1" x14ac:dyDescent="0.2">
      <c r="A40" s="165"/>
      <c r="B40" s="165"/>
      <c r="C40" s="165"/>
      <c r="D40" s="165"/>
      <c r="E40" s="165"/>
      <c r="F40" s="165"/>
      <c r="I40" s="168"/>
    </row>
    <row r="41" spans="1:16" s="139" customFormat="1" x14ac:dyDescent="0.2">
      <c r="A41" s="165"/>
      <c r="B41" s="165"/>
      <c r="C41" s="165"/>
      <c r="D41" s="165"/>
      <c r="E41" s="165"/>
      <c r="F41" s="165"/>
      <c r="I41" s="168"/>
    </row>
    <row r="42" spans="1:16" s="139" customFormat="1" x14ac:dyDescent="0.2">
      <c r="A42" s="169"/>
      <c r="B42" s="169"/>
      <c r="C42" s="169"/>
      <c r="D42" s="169"/>
      <c r="E42" s="169"/>
      <c r="F42" s="169"/>
      <c r="I42" s="168"/>
    </row>
    <row r="43" spans="1:16" s="139" customFormat="1" x14ac:dyDescent="0.2">
      <c r="A43" s="165"/>
      <c r="B43" s="165"/>
      <c r="C43" s="165"/>
      <c r="D43" s="165"/>
      <c r="E43" s="165"/>
      <c r="F43" s="165"/>
      <c r="I43" s="168"/>
    </row>
    <row r="44" spans="1:16" s="139" customFormat="1" x14ac:dyDescent="0.2">
      <c r="A44" s="165"/>
      <c r="B44" s="165"/>
      <c r="C44" s="165"/>
      <c r="D44" s="165"/>
      <c r="E44" s="165"/>
      <c r="F44" s="165"/>
      <c r="I44" s="168"/>
    </row>
    <row r="45" spans="1:16" s="139" customFormat="1" x14ac:dyDescent="0.2">
      <c r="A45" s="165"/>
      <c r="B45" s="165"/>
      <c r="C45" s="165"/>
      <c r="D45" s="165"/>
      <c r="E45" s="165"/>
      <c r="F45" s="165"/>
      <c r="I45" s="168"/>
    </row>
    <row r="46" spans="1:16" s="139" customFormat="1" x14ac:dyDescent="0.2">
      <c r="A46" s="165"/>
      <c r="B46" s="165"/>
      <c r="C46" s="165"/>
      <c r="D46" s="165"/>
      <c r="E46" s="165"/>
      <c r="F46" s="165"/>
      <c r="I46" s="168"/>
    </row>
    <row r="47" spans="1:16" s="139" customFormat="1" x14ac:dyDescent="0.2">
      <c r="A47" s="165"/>
      <c r="B47" s="165"/>
      <c r="C47" s="165"/>
      <c r="D47" s="165"/>
      <c r="E47" s="165"/>
      <c r="F47" s="165"/>
      <c r="I47" s="168"/>
    </row>
    <row r="48" spans="1:16" s="139" customFormat="1" x14ac:dyDescent="0.2">
      <c r="A48" s="165"/>
      <c r="B48" s="165"/>
      <c r="C48" s="165"/>
      <c r="D48" s="165"/>
      <c r="E48" s="165"/>
      <c r="F48" s="165"/>
      <c r="I48" s="168"/>
    </row>
    <row r="49" spans="1:9" s="139" customFormat="1" x14ac:dyDescent="0.2">
      <c r="A49" s="165"/>
      <c r="B49" s="165"/>
      <c r="C49" s="165"/>
      <c r="D49" s="165"/>
      <c r="E49" s="165"/>
      <c r="F49" s="165"/>
      <c r="I49" s="168"/>
    </row>
    <row r="50" spans="1:9" s="139" customFormat="1" x14ac:dyDescent="0.2">
      <c r="A50" s="165"/>
      <c r="B50" s="165"/>
      <c r="C50" s="165"/>
      <c r="D50" s="165"/>
      <c r="E50" s="165"/>
      <c r="F50" s="165"/>
      <c r="I50" s="168"/>
    </row>
    <row r="51" spans="1:9" s="139" customFormat="1" x14ac:dyDescent="0.2">
      <c r="A51" s="165"/>
      <c r="B51" s="165"/>
      <c r="C51" s="165"/>
      <c r="D51" s="165"/>
      <c r="E51" s="165"/>
      <c r="F51" s="165"/>
      <c r="I51" s="168"/>
    </row>
    <row r="52" spans="1:9" s="139" customFormat="1" x14ac:dyDescent="0.2">
      <c r="A52" s="165"/>
      <c r="B52" s="165"/>
      <c r="C52" s="165"/>
      <c r="D52" s="165"/>
      <c r="E52" s="165"/>
      <c r="F52" s="165"/>
      <c r="I52" s="168"/>
    </row>
    <row r="53" spans="1:9" s="139" customFormat="1" x14ac:dyDescent="0.2">
      <c r="A53" s="165"/>
      <c r="B53" s="165"/>
      <c r="C53" s="165"/>
      <c r="D53" s="165"/>
      <c r="E53" s="165"/>
      <c r="F53" s="165"/>
      <c r="I53" s="168"/>
    </row>
    <row r="54" spans="1:9" s="139" customFormat="1" x14ac:dyDescent="0.2">
      <c r="A54" s="165"/>
      <c r="B54" s="165"/>
      <c r="C54" s="165"/>
      <c r="D54" s="165"/>
      <c r="E54" s="165"/>
      <c r="F54" s="165"/>
      <c r="I54" s="168"/>
    </row>
    <row r="55" spans="1:9" s="139" customFormat="1" x14ac:dyDescent="0.2">
      <c r="A55" s="165"/>
      <c r="B55" s="165"/>
      <c r="C55" s="165"/>
      <c r="D55" s="165"/>
      <c r="E55" s="165"/>
      <c r="F55" s="165"/>
      <c r="I55" s="168"/>
    </row>
    <row r="56" spans="1:9" s="139" customFormat="1" x14ac:dyDescent="0.2">
      <c r="A56" s="165"/>
      <c r="B56" s="165"/>
      <c r="C56" s="165"/>
      <c r="D56" s="165"/>
      <c r="E56" s="165"/>
      <c r="F56" s="165"/>
      <c r="I56" s="168"/>
    </row>
    <row r="57" spans="1:9" s="139" customFormat="1" x14ac:dyDescent="0.2">
      <c r="A57" s="165"/>
      <c r="B57" s="165"/>
      <c r="C57" s="165"/>
      <c r="D57" s="165"/>
      <c r="E57" s="165"/>
      <c r="F57" s="165"/>
      <c r="I57" s="168"/>
    </row>
    <row r="58" spans="1:9" s="139" customFormat="1" x14ac:dyDescent="0.2">
      <c r="A58" s="165"/>
      <c r="B58" s="165"/>
      <c r="C58" s="165"/>
      <c r="D58" s="165"/>
      <c r="E58" s="165"/>
      <c r="F58" s="165"/>
      <c r="I58" s="168"/>
    </row>
    <row r="59" spans="1:9" s="139" customFormat="1" x14ac:dyDescent="0.2">
      <c r="A59" s="165"/>
      <c r="B59" s="165"/>
      <c r="C59" s="165"/>
      <c r="D59" s="165"/>
      <c r="E59" s="165"/>
      <c r="F59" s="165"/>
      <c r="I59" s="168"/>
    </row>
    <row r="60" spans="1:9" s="139" customFormat="1" x14ac:dyDescent="0.2">
      <c r="A60" s="165"/>
      <c r="B60" s="165"/>
      <c r="C60" s="165"/>
      <c r="D60" s="165"/>
      <c r="E60" s="165"/>
      <c r="F60" s="165"/>
      <c r="I60" s="168"/>
    </row>
    <row r="61" spans="1:9" s="139" customFormat="1" x14ac:dyDescent="0.2">
      <c r="A61" s="165"/>
      <c r="B61" s="165"/>
      <c r="C61" s="165"/>
      <c r="D61" s="165"/>
      <c r="E61" s="165"/>
      <c r="F61" s="165"/>
      <c r="I61" s="168"/>
    </row>
    <row r="62" spans="1:9" s="139" customFormat="1" x14ac:dyDescent="0.2">
      <c r="A62" s="165"/>
      <c r="B62" s="165"/>
      <c r="C62" s="165"/>
      <c r="D62" s="165"/>
      <c r="E62" s="165"/>
      <c r="F62" s="165"/>
      <c r="I62" s="168"/>
    </row>
    <row r="63" spans="1:9" s="139" customFormat="1" x14ac:dyDescent="0.2">
      <c r="A63" s="165"/>
      <c r="B63" s="165"/>
      <c r="C63" s="165"/>
      <c r="D63" s="165"/>
      <c r="E63" s="165"/>
      <c r="F63" s="165"/>
      <c r="I63" s="168"/>
    </row>
    <row r="64" spans="1:9" s="139" customFormat="1" x14ac:dyDescent="0.2">
      <c r="A64" s="165"/>
      <c r="B64" s="165"/>
      <c r="C64" s="165"/>
      <c r="D64" s="165"/>
      <c r="E64" s="165"/>
      <c r="F64" s="165"/>
      <c r="I64" s="168"/>
    </row>
    <row r="65" spans="1:9" s="139" customFormat="1" x14ac:dyDescent="0.2">
      <c r="A65" s="165"/>
      <c r="B65" s="165"/>
      <c r="C65" s="165"/>
      <c r="D65" s="165"/>
      <c r="E65" s="165"/>
      <c r="F65" s="165"/>
      <c r="I65" s="168"/>
    </row>
    <row r="66" spans="1:9" s="139" customFormat="1" x14ac:dyDescent="0.2">
      <c r="A66" s="165"/>
      <c r="B66" s="165"/>
      <c r="C66" s="165"/>
      <c r="D66" s="165"/>
      <c r="E66" s="165"/>
      <c r="F66" s="165"/>
      <c r="I66" s="168"/>
    </row>
    <row r="67" spans="1:9" s="139" customFormat="1" x14ac:dyDescent="0.2">
      <c r="A67" s="165"/>
      <c r="B67" s="165"/>
      <c r="C67" s="165"/>
      <c r="D67" s="165"/>
      <c r="E67" s="165"/>
      <c r="F67" s="165"/>
      <c r="I67" s="168"/>
    </row>
    <row r="68" spans="1:9" s="139" customFormat="1" x14ac:dyDescent="0.2">
      <c r="A68" s="165"/>
      <c r="B68" s="165"/>
      <c r="C68" s="165"/>
      <c r="D68" s="165"/>
      <c r="E68" s="165"/>
      <c r="F68" s="165"/>
      <c r="I68" s="168"/>
    </row>
    <row r="69" spans="1:9" s="139" customFormat="1" x14ac:dyDescent="0.2">
      <c r="A69" s="165"/>
      <c r="B69" s="165"/>
      <c r="C69" s="165"/>
      <c r="D69" s="165"/>
      <c r="E69" s="165"/>
      <c r="F69" s="165"/>
      <c r="I69" s="168"/>
    </row>
    <row r="70" spans="1:9" s="139" customFormat="1" x14ac:dyDescent="0.2">
      <c r="A70" s="165"/>
      <c r="B70" s="165"/>
      <c r="C70" s="165"/>
      <c r="D70" s="165"/>
      <c r="E70" s="165"/>
      <c r="F70" s="165"/>
      <c r="I70" s="168"/>
    </row>
    <row r="71" spans="1:9" s="139" customFormat="1" x14ac:dyDescent="0.2">
      <c r="A71" s="165"/>
      <c r="B71" s="165"/>
      <c r="C71" s="165"/>
      <c r="D71" s="165"/>
      <c r="E71" s="165"/>
      <c r="F71" s="165"/>
      <c r="I71" s="168"/>
    </row>
    <row r="72" spans="1:9" s="139" customFormat="1" x14ac:dyDescent="0.2">
      <c r="A72" s="165"/>
      <c r="B72" s="165"/>
      <c r="C72" s="165"/>
      <c r="D72" s="165"/>
      <c r="E72" s="165"/>
      <c r="F72" s="165"/>
      <c r="I72" s="168"/>
    </row>
    <row r="73" spans="1:9" s="139" customFormat="1" x14ac:dyDescent="0.2">
      <c r="A73" s="165"/>
      <c r="B73" s="165"/>
      <c r="C73" s="165"/>
      <c r="D73" s="165"/>
      <c r="E73" s="165"/>
      <c r="F73" s="165"/>
      <c r="I73" s="168"/>
    </row>
    <row r="74" spans="1:9" s="139" customFormat="1" x14ac:dyDescent="0.2">
      <c r="A74" s="165"/>
      <c r="B74" s="165"/>
      <c r="C74" s="165"/>
      <c r="D74" s="165"/>
      <c r="E74" s="165"/>
      <c r="F74" s="165"/>
      <c r="I74" s="168"/>
    </row>
    <row r="75" spans="1:9" s="139" customFormat="1" x14ac:dyDescent="0.2">
      <c r="A75" s="165"/>
      <c r="B75" s="165"/>
      <c r="C75" s="165"/>
      <c r="D75" s="165"/>
      <c r="E75" s="165"/>
      <c r="F75" s="165"/>
      <c r="I75" s="168"/>
    </row>
    <row r="76" spans="1:9" s="139" customFormat="1" x14ac:dyDescent="0.2">
      <c r="A76" s="165"/>
      <c r="B76" s="165"/>
      <c r="C76" s="165"/>
      <c r="D76" s="165"/>
      <c r="E76" s="165"/>
      <c r="F76" s="165"/>
      <c r="I76" s="168"/>
    </row>
    <row r="77" spans="1:9" s="139" customFormat="1" x14ac:dyDescent="0.2">
      <c r="A77" s="165"/>
      <c r="B77" s="165"/>
      <c r="C77" s="165"/>
      <c r="D77" s="165"/>
      <c r="E77" s="165"/>
      <c r="F77" s="165"/>
      <c r="I77" s="168"/>
    </row>
    <row r="78" spans="1:9" s="139" customFormat="1" x14ac:dyDescent="0.2">
      <c r="A78" s="165"/>
      <c r="B78" s="165"/>
      <c r="C78" s="165"/>
      <c r="D78" s="165"/>
      <c r="E78" s="165"/>
      <c r="F78" s="165"/>
      <c r="I78" s="168"/>
    </row>
    <row r="79" spans="1:9" s="139" customFormat="1" x14ac:dyDescent="0.2">
      <c r="A79" s="165"/>
      <c r="B79" s="165"/>
      <c r="C79" s="165"/>
      <c r="D79" s="165"/>
      <c r="E79" s="165"/>
      <c r="F79" s="165"/>
      <c r="I79" s="168"/>
    </row>
    <row r="80" spans="1:9" s="139" customFormat="1" x14ac:dyDescent="0.2">
      <c r="A80" s="165"/>
      <c r="B80" s="165"/>
      <c r="C80" s="165"/>
      <c r="D80" s="165"/>
      <c r="E80" s="165"/>
      <c r="F80" s="165"/>
      <c r="I80" s="168"/>
    </row>
    <row r="81" spans="1:9" s="139" customFormat="1" x14ac:dyDescent="0.2">
      <c r="A81" s="165"/>
      <c r="B81" s="165"/>
      <c r="C81" s="165"/>
      <c r="D81" s="165"/>
      <c r="E81" s="165"/>
      <c r="F81" s="165"/>
      <c r="I81" s="168"/>
    </row>
    <row r="82" spans="1:9" s="139" customFormat="1" x14ac:dyDescent="0.2">
      <c r="A82" s="165"/>
      <c r="B82" s="165"/>
      <c r="C82" s="165"/>
      <c r="D82" s="165"/>
      <c r="E82" s="165"/>
      <c r="F82" s="165"/>
      <c r="I82" s="168"/>
    </row>
    <row r="83" spans="1:9" s="139" customFormat="1" x14ac:dyDescent="0.2">
      <c r="A83" s="165"/>
      <c r="B83" s="165"/>
      <c r="C83" s="165"/>
      <c r="D83" s="165"/>
      <c r="E83" s="165"/>
      <c r="F83" s="165"/>
      <c r="I83" s="168"/>
    </row>
    <row r="84" spans="1:9" s="139" customFormat="1" x14ac:dyDescent="0.2">
      <c r="A84" s="165"/>
      <c r="B84" s="165"/>
      <c r="C84" s="165"/>
      <c r="D84" s="165"/>
      <c r="E84" s="165"/>
      <c r="F84" s="165"/>
      <c r="I84" s="168"/>
    </row>
    <row r="85" spans="1:9" s="139" customFormat="1" x14ac:dyDescent="0.2">
      <c r="A85" s="165"/>
      <c r="B85" s="165"/>
      <c r="C85" s="165"/>
      <c r="D85" s="165"/>
      <c r="E85" s="165"/>
      <c r="F85" s="165"/>
      <c r="I85" s="168"/>
    </row>
    <row r="86" spans="1:9" s="139" customFormat="1" x14ac:dyDescent="0.2">
      <c r="A86" s="165"/>
      <c r="B86" s="165"/>
      <c r="C86" s="165"/>
      <c r="D86" s="165"/>
      <c r="E86" s="165"/>
      <c r="F86" s="165"/>
      <c r="I86" s="168"/>
    </row>
    <row r="87" spans="1:9" s="139" customFormat="1" x14ac:dyDescent="0.2">
      <c r="A87" s="165"/>
      <c r="B87" s="165"/>
      <c r="C87" s="165"/>
      <c r="D87" s="165"/>
      <c r="E87" s="165"/>
      <c r="F87" s="165"/>
      <c r="I87" s="168"/>
    </row>
    <row r="88" spans="1:9" s="139" customFormat="1" x14ac:dyDescent="0.2">
      <c r="A88" s="165"/>
      <c r="B88" s="165"/>
      <c r="C88" s="165"/>
      <c r="D88" s="165"/>
      <c r="E88" s="165"/>
      <c r="F88" s="165"/>
      <c r="I88" s="168"/>
    </row>
    <row r="89" spans="1:9" s="139" customFormat="1" x14ac:dyDescent="0.2">
      <c r="A89" s="165"/>
      <c r="B89" s="165"/>
      <c r="C89" s="165"/>
      <c r="D89" s="165"/>
      <c r="E89" s="165"/>
      <c r="F89" s="165"/>
      <c r="I89" s="168"/>
    </row>
    <row r="90" spans="1:9" s="139" customFormat="1" x14ac:dyDescent="0.2">
      <c r="A90" s="165"/>
      <c r="B90" s="165"/>
      <c r="C90" s="165"/>
      <c r="D90" s="165"/>
      <c r="E90" s="165"/>
      <c r="F90" s="165"/>
      <c r="I90" s="168"/>
    </row>
    <row r="91" spans="1:9" s="139" customFormat="1" x14ac:dyDescent="0.2">
      <c r="A91" s="165"/>
      <c r="B91" s="165"/>
      <c r="C91" s="165"/>
      <c r="D91" s="165"/>
      <c r="E91" s="165"/>
      <c r="F91" s="165"/>
      <c r="I91" s="168"/>
    </row>
    <row r="92" spans="1:9" s="139" customFormat="1" x14ac:dyDescent="0.2">
      <c r="A92" s="165"/>
      <c r="B92" s="165"/>
      <c r="C92" s="165"/>
      <c r="D92" s="165"/>
      <c r="E92" s="165"/>
      <c r="F92" s="165"/>
      <c r="I92" s="168"/>
    </row>
    <row r="93" spans="1:9" s="139" customFormat="1" x14ac:dyDescent="0.2">
      <c r="A93" s="165"/>
      <c r="B93" s="165"/>
      <c r="C93" s="165"/>
      <c r="D93" s="165"/>
      <c r="E93" s="165"/>
      <c r="F93" s="165"/>
      <c r="I93" s="168"/>
    </row>
    <row r="94" spans="1:9" s="139" customFormat="1" x14ac:dyDescent="0.2">
      <c r="A94" s="165"/>
      <c r="B94" s="165"/>
      <c r="C94" s="165"/>
      <c r="D94" s="165"/>
      <c r="E94" s="165"/>
      <c r="F94" s="165"/>
      <c r="I94" s="168"/>
    </row>
  </sheetData>
  <sheetProtection formatCells="0" formatColumns="0" formatRows="0" selectLockedCells="1"/>
  <mergeCells count="12">
    <mergeCell ref="C1:H2"/>
    <mergeCell ref="B3:C3"/>
    <mergeCell ref="D3:H3"/>
    <mergeCell ref="A10:I10"/>
    <mergeCell ref="A37:I38"/>
    <mergeCell ref="B4:C4"/>
    <mergeCell ref="D4:H4"/>
    <mergeCell ref="A7:I7"/>
    <mergeCell ref="A8:I8"/>
    <mergeCell ref="A12:A18"/>
    <mergeCell ref="B5:C5"/>
    <mergeCell ref="G5:H5"/>
  </mergeCells>
  <phoneticPr fontId="2" type="noConversion"/>
  <printOptions horizontalCentered="1"/>
  <pageMargins left="0.5" right="0.5" top="0.25" bottom="0.25" header="0.5" footer="0.5"/>
  <pageSetup scale="81"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4" tint="0.59999389629810485"/>
    <pageSetUpPr fitToPage="1"/>
  </sheetPr>
  <dimension ref="A1:T37"/>
  <sheetViews>
    <sheetView showGridLines="0" zoomScale="90" zoomScaleNormal="90" workbookViewId="0">
      <selection activeCell="W28" sqref="W28"/>
    </sheetView>
  </sheetViews>
  <sheetFormatPr defaultColWidth="9.140625" defaultRowHeight="12.75" x14ac:dyDescent="0.2"/>
  <cols>
    <col min="1" max="1" width="8.7109375" style="144" customWidth="1"/>
    <col min="2" max="2" width="28" style="144" customWidth="1"/>
    <col min="3" max="3" width="6.140625" style="155" bestFit="1" customWidth="1"/>
    <col min="4" max="4" width="7.85546875" style="156" customWidth="1"/>
    <col min="5" max="5" width="11.42578125" style="157" customWidth="1"/>
    <col min="6" max="6" width="6.140625" style="158" bestFit="1" customWidth="1"/>
    <col min="7" max="7" width="7.85546875" style="156" customWidth="1"/>
    <col min="8" max="8" width="11.42578125" style="157" customWidth="1"/>
    <col min="9" max="9" width="6.140625" style="158" bestFit="1" customWidth="1"/>
    <col min="10" max="10" width="7.85546875" style="156" customWidth="1"/>
    <col min="11" max="11" width="11.42578125" style="157" customWidth="1"/>
    <col min="12" max="12" width="6.140625" style="158" bestFit="1" customWidth="1"/>
    <col min="13" max="13" width="7.85546875" style="156" customWidth="1"/>
    <col min="14" max="14" width="11.42578125" style="157" customWidth="1"/>
    <col min="15" max="15" width="6.140625" style="158" bestFit="1" customWidth="1"/>
    <col min="16" max="16" width="7.85546875" style="156" customWidth="1"/>
    <col min="17" max="17" width="11.42578125" style="157" customWidth="1"/>
    <col min="18" max="18" width="8.5703125" style="159" customWidth="1"/>
    <col min="19" max="19" width="11.42578125" style="160" customWidth="1"/>
    <col min="20" max="20" width="24.140625" style="155" customWidth="1"/>
    <col min="21" max="16384" width="9.140625" style="144"/>
  </cols>
  <sheetData>
    <row r="1" spans="1:20" s="174" customFormat="1" ht="21.75" customHeight="1" thickBot="1" x14ac:dyDescent="0.25">
      <c r="A1" s="632" t="s">
        <v>242</v>
      </c>
      <c r="B1" s="632"/>
      <c r="C1" s="383"/>
      <c r="D1" s="383"/>
      <c r="E1" s="383"/>
      <c r="F1" s="383"/>
      <c r="G1" s="383"/>
      <c r="H1" s="383"/>
      <c r="I1" s="172"/>
      <c r="J1" s="172"/>
      <c r="K1" s="172"/>
      <c r="L1" s="404"/>
      <c r="M1" s="404"/>
      <c r="N1" s="404"/>
      <c r="O1" s="404"/>
      <c r="P1" s="404"/>
      <c r="Q1" s="404"/>
      <c r="R1" s="631"/>
      <c r="S1" s="631"/>
      <c r="T1" s="631"/>
    </row>
    <row r="2" spans="1:20" s="3" customFormat="1" ht="18.75" thickBot="1" x14ac:dyDescent="0.25">
      <c r="A2" s="626" t="s">
        <v>86</v>
      </c>
      <c r="B2" s="627"/>
      <c r="C2" s="627"/>
      <c r="D2" s="627"/>
      <c r="E2" s="627"/>
      <c r="F2" s="627"/>
      <c r="G2" s="627"/>
      <c r="H2" s="627"/>
      <c r="I2" s="627"/>
      <c r="J2" s="627"/>
      <c r="K2" s="627"/>
      <c r="L2" s="627"/>
      <c r="M2" s="627"/>
      <c r="N2" s="627"/>
      <c r="O2" s="627"/>
      <c r="P2" s="627"/>
      <c r="Q2" s="627"/>
      <c r="R2" s="627"/>
      <c r="S2" s="627"/>
      <c r="T2" s="628"/>
    </row>
    <row r="3" spans="1:20" s="145" customFormat="1" ht="14.25" customHeight="1" x14ac:dyDescent="0.2">
      <c r="A3" s="612" t="s">
        <v>252</v>
      </c>
      <c r="B3" s="613"/>
      <c r="C3" s="613"/>
      <c r="D3" s="613"/>
      <c r="E3" s="613"/>
      <c r="F3" s="613"/>
      <c r="G3" s="613"/>
      <c r="H3" s="613"/>
      <c r="I3" s="613"/>
      <c r="J3" s="613"/>
      <c r="K3" s="613"/>
      <c r="L3" s="613"/>
      <c r="M3" s="613"/>
      <c r="N3" s="613"/>
      <c r="O3" s="613"/>
      <c r="P3" s="613"/>
      <c r="Q3" s="613"/>
      <c r="R3" s="613"/>
      <c r="S3" s="613"/>
      <c r="T3" s="614"/>
    </row>
    <row r="4" spans="1:20" ht="116.25" customHeight="1" thickBot="1" x14ac:dyDescent="0.25">
      <c r="A4" s="615"/>
      <c r="B4" s="616"/>
      <c r="C4" s="616"/>
      <c r="D4" s="616"/>
      <c r="E4" s="616"/>
      <c r="F4" s="616"/>
      <c r="G4" s="616"/>
      <c r="H4" s="616"/>
      <c r="I4" s="616"/>
      <c r="J4" s="616"/>
      <c r="K4" s="616"/>
      <c r="L4" s="616"/>
      <c r="M4" s="616"/>
      <c r="N4" s="616"/>
      <c r="O4" s="616"/>
      <c r="P4" s="616"/>
      <c r="Q4" s="616"/>
      <c r="R4" s="616"/>
      <c r="S4" s="616"/>
      <c r="T4" s="617"/>
    </row>
    <row r="5" spans="1:20" ht="18" customHeight="1" thickBot="1" x14ac:dyDescent="0.25">
      <c r="A5" s="146"/>
      <c r="B5" s="146"/>
      <c r="C5" s="146"/>
      <c r="D5" s="146"/>
      <c r="E5" s="146"/>
      <c r="F5" s="146"/>
      <c r="G5" s="146"/>
      <c r="H5" s="146"/>
      <c r="I5" s="146"/>
      <c r="J5" s="146"/>
      <c r="K5" s="146"/>
      <c r="L5" s="146"/>
      <c r="M5" s="146"/>
      <c r="N5" s="146"/>
      <c r="O5" s="146"/>
      <c r="P5" s="146"/>
      <c r="Q5" s="146"/>
      <c r="R5" s="147"/>
      <c r="S5" s="148"/>
      <c r="T5" s="146"/>
    </row>
    <row r="6" spans="1:20" ht="19.5" customHeight="1" x14ac:dyDescent="0.2">
      <c r="A6" s="619" t="s">
        <v>210</v>
      </c>
      <c r="B6" s="610" t="s">
        <v>128</v>
      </c>
      <c r="C6" s="625" t="s">
        <v>94</v>
      </c>
      <c r="D6" s="625"/>
      <c r="E6" s="625"/>
      <c r="F6" s="625" t="s">
        <v>97</v>
      </c>
      <c r="G6" s="625"/>
      <c r="H6" s="625"/>
      <c r="I6" s="625" t="s">
        <v>95</v>
      </c>
      <c r="J6" s="625"/>
      <c r="K6" s="625"/>
      <c r="L6" s="625" t="s">
        <v>202</v>
      </c>
      <c r="M6" s="625"/>
      <c r="N6" s="625"/>
      <c r="O6" s="625" t="s">
        <v>203</v>
      </c>
      <c r="P6" s="625"/>
      <c r="Q6" s="625"/>
      <c r="R6" s="629" t="s">
        <v>127</v>
      </c>
      <c r="S6" s="623" t="s">
        <v>126</v>
      </c>
      <c r="T6" s="621" t="s">
        <v>107</v>
      </c>
    </row>
    <row r="7" spans="1:20" s="149" customFormat="1" ht="45.75" thickBot="1" x14ac:dyDescent="0.25">
      <c r="A7" s="620"/>
      <c r="B7" s="611"/>
      <c r="C7" s="518" t="s">
        <v>180</v>
      </c>
      <c r="D7" s="519" t="s">
        <v>108</v>
      </c>
      <c r="E7" s="520" t="s">
        <v>129</v>
      </c>
      <c r="F7" s="521" t="s">
        <v>180</v>
      </c>
      <c r="G7" s="519" t="s">
        <v>108</v>
      </c>
      <c r="H7" s="520" t="s">
        <v>130</v>
      </c>
      <c r="I7" s="521" t="s">
        <v>180</v>
      </c>
      <c r="J7" s="519" t="s">
        <v>108</v>
      </c>
      <c r="K7" s="520" t="s">
        <v>131</v>
      </c>
      <c r="L7" s="521" t="s">
        <v>180</v>
      </c>
      <c r="M7" s="519" t="s">
        <v>108</v>
      </c>
      <c r="N7" s="520" t="s">
        <v>208</v>
      </c>
      <c r="O7" s="521" t="s">
        <v>180</v>
      </c>
      <c r="P7" s="519" t="s">
        <v>108</v>
      </c>
      <c r="Q7" s="520" t="s">
        <v>209</v>
      </c>
      <c r="R7" s="630"/>
      <c r="S7" s="624"/>
      <c r="T7" s="622"/>
    </row>
    <row r="8" spans="1:20" s="151" customFormat="1" ht="15.75" customHeight="1" x14ac:dyDescent="0.2">
      <c r="A8" s="363">
        <v>1</v>
      </c>
      <c r="B8" s="219" t="s">
        <v>183</v>
      </c>
      <c r="C8" s="220">
        <v>2000</v>
      </c>
      <c r="D8" s="221">
        <v>85</v>
      </c>
      <c r="E8" s="222">
        <f t="shared" ref="E8:E30" si="0">C8*D8</f>
        <v>170000</v>
      </c>
      <c r="F8" s="223">
        <v>200</v>
      </c>
      <c r="G8" s="224">
        <v>50</v>
      </c>
      <c r="H8" s="222">
        <f t="shared" ref="H8:H31" si="1">F8*G8</f>
        <v>10000</v>
      </c>
      <c r="I8" s="223">
        <v>200</v>
      </c>
      <c r="J8" s="224">
        <v>50</v>
      </c>
      <c r="K8" s="222">
        <f t="shared" ref="K8:K31" si="2">I8*J8</f>
        <v>10000</v>
      </c>
      <c r="L8" s="223">
        <v>200</v>
      </c>
      <c r="M8" s="224">
        <v>50</v>
      </c>
      <c r="N8" s="222">
        <f t="shared" ref="N8:N31" si="3">L8*M8</f>
        <v>10000</v>
      </c>
      <c r="O8" s="223">
        <v>200</v>
      </c>
      <c r="P8" s="224">
        <v>50</v>
      </c>
      <c r="Q8" s="222">
        <f t="shared" ref="Q8:Q31" si="4">O8*P8</f>
        <v>10000</v>
      </c>
      <c r="R8" s="223">
        <f>C8+F8+I8</f>
        <v>2400</v>
      </c>
      <c r="S8" s="225">
        <f>E8+H8+K8</f>
        <v>190000</v>
      </c>
      <c r="T8" s="226" t="s">
        <v>109</v>
      </c>
    </row>
    <row r="9" spans="1:20" s="151" customFormat="1" ht="15.75" customHeight="1" thickBot="1" x14ac:dyDescent="0.25">
      <c r="A9" s="364"/>
      <c r="B9" s="227"/>
      <c r="C9" s="228"/>
      <c r="D9" s="229"/>
      <c r="E9" s="230">
        <f t="shared" si="0"/>
        <v>0</v>
      </c>
      <c r="F9" s="231">
        <v>0</v>
      </c>
      <c r="G9" s="232">
        <v>0</v>
      </c>
      <c r="H9" s="230">
        <f t="shared" si="1"/>
        <v>0</v>
      </c>
      <c r="I9" s="231">
        <v>0</v>
      </c>
      <c r="J9" s="232">
        <v>0</v>
      </c>
      <c r="K9" s="230">
        <f t="shared" si="2"/>
        <v>0</v>
      </c>
      <c r="L9" s="231">
        <v>0</v>
      </c>
      <c r="M9" s="232">
        <v>0</v>
      </c>
      <c r="N9" s="230">
        <f t="shared" si="3"/>
        <v>0</v>
      </c>
      <c r="O9" s="231">
        <v>0</v>
      </c>
      <c r="P9" s="232">
        <v>0</v>
      </c>
      <c r="Q9" s="230">
        <f t="shared" si="4"/>
        <v>0</v>
      </c>
      <c r="R9" s="231">
        <f>C9+F9+I9</f>
        <v>0</v>
      </c>
      <c r="S9" s="233">
        <f>E9+H9+K9</f>
        <v>0</v>
      </c>
      <c r="T9" s="234"/>
    </row>
    <row r="10" spans="1:20" s="150" customFormat="1" ht="15.75" customHeight="1" x14ac:dyDescent="0.2">
      <c r="A10" s="362"/>
      <c r="B10" s="450"/>
      <c r="C10" s="210"/>
      <c r="D10" s="211"/>
      <c r="E10" s="236">
        <f t="shared" si="0"/>
        <v>0</v>
      </c>
      <c r="F10" s="212"/>
      <c r="G10" s="213"/>
      <c r="H10" s="236">
        <f t="shared" si="1"/>
        <v>0</v>
      </c>
      <c r="I10" s="212"/>
      <c r="J10" s="213"/>
      <c r="K10" s="236">
        <f t="shared" si="2"/>
        <v>0</v>
      </c>
      <c r="L10" s="212"/>
      <c r="M10" s="213"/>
      <c r="N10" s="236">
        <f t="shared" si="3"/>
        <v>0</v>
      </c>
      <c r="O10" s="212"/>
      <c r="P10" s="213"/>
      <c r="Q10" s="236">
        <f t="shared" si="4"/>
        <v>0</v>
      </c>
      <c r="R10" s="237">
        <f>SUM(C10+F10+I10+L10+O10)</f>
        <v>0</v>
      </c>
      <c r="S10" s="235">
        <f t="shared" ref="S10:S33" si="5">SUM(E10+H10+K10+N10+Q10)</f>
        <v>0</v>
      </c>
      <c r="T10" s="152"/>
    </row>
    <row r="11" spans="1:20" s="150" customFormat="1" ht="15.75" customHeight="1" x14ac:dyDescent="0.2">
      <c r="A11" s="362"/>
      <c r="B11" s="450"/>
      <c r="C11" s="210"/>
      <c r="D11" s="211"/>
      <c r="E11" s="236">
        <f t="shared" si="0"/>
        <v>0</v>
      </c>
      <c r="F11" s="212"/>
      <c r="G11" s="213"/>
      <c r="H11" s="236">
        <f t="shared" si="1"/>
        <v>0</v>
      </c>
      <c r="I11" s="212"/>
      <c r="J11" s="213"/>
      <c r="K11" s="236">
        <f t="shared" si="2"/>
        <v>0</v>
      </c>
      <c r="L11" s="212"/>
      <c r="M11" s="213"/>
      <c r="N11" s="236">
        <f t="shared" si="3"/>
        <v>0</v>
      </c>
      <c r="O11" s="212"/>
      <c r="P11" s="213"/>
      <c r="Q11" s="236">
        <f t="shared" si="4"/>
        <v>0</v>
      </c>
      <c r="R11" s="237">
        <f t="shared" ref="R11:R33" si="6">SUM(C11+F11+I11+L11+O11)</f>
        <v>0</v>
      </c>
      <c r="S11" s="235">
        <f t="shared" si="5"/>
        <v>0</v>
      </c>
      <c r="T11" s="152"/>
    </row>
    <row r="12" spans="1:20" s="150" customFormat="1" ht="15.75" customHeight="1" x14ac:dyDescent="0.2">
      <c r="A12" s="362"/>
      <c r="B12" s="450"/>
      <c r="C12" s="210"/>
      <c r="D12" s="211"/>
      <c r="E12" s="236">
        <f t="shared" si="0"/>
        <v>0</v>
      </c>
      <c r="F12" s="212"/>
      <c r="G12" s="213"/>
      <c r="H12" s="236">
        <f t="shared" si="1"/>
        <v>0</v>
      </c>
      <c r="I12" s="212"/>
      <c r="J12" s="213"/>
      <c r="K12" s="236">
        <f t="shared" si="2"/>
        <v>0</v>
      </c>
      <c r="L12" s="212"/>
      <c r="M12" s="213"/>
      <c r="N12" s="236">
        <f t="shared" si="3"/>
        <v>0</v>
      </c>
      <c r="O12" s="212"/>
      <c r="P12" s="213"/>
      <c r="Q12" s="236">
        <f t="shared" si="4"/>
        <v>0</v>
      </c>
      <c r="R12" s="237">
        <f t="shared" si="6"/>
        <v>0</v>
      </c>
      <c r="S12" s="235">
        <f t="shared" si="5"/>
        <v>0</v>
      </c>
      <c r="T12" s="152"/>
    </row>
    <row r="13" spans="1:20" s="150" customFormat="1" ht="15.75" customHeight="1" x14ac:dyDescent="0.2">
      <c r="A13" s="362"/>
      <c r="B13" s="195"/>
      <c r="C13" s="210"/>
      <c r="D13" s="211"/>
      <c r="E13" s="236">
        <f t="shared" si="0"/>
        <v>0</v>
      </c>
      <c r="F13" s="212"/>
      <c r="G13" s="213"/>
      <c r="H13" s="236">
        <f t="shared" si="1"/>
        <v>0</v>
      </c>
      <c r="I13" s="212"/>
      <c r="J13" s="213"/>
      <c r="K13" s="236">
        <f t="shared" si="2"/>
        <v>0</v>
      </c>
      <c r="L13" s="212"/>
      <c r="M13" s="213"/>
      <c r="N13" s="236">
        <f t="shared" si="3"/>
        <v>0</v>
      </c>
      <c r="O13" s="212"/>
      <c r="P13" s="213"/>
      <c r="Q13" s="236">
        <f t="shared" si="4"/>
        <v>0</v>
      </c>
      <c r="R13" s="237">
        <f t="shared" si="6"/>
        <v>0</v>
      </c>
      <c r="S13" s="235">
        <f t="shared" si="5"/>
        <v>0</v>
      </c>
      <c r="T13" s="152"/>
    </row>
    <row r="14" spans="1:20" s="150" customFormat="1" ht="15.75" customHeight="1" x14ac:dyDescent="0.2">
      <c r="A14" s="362"/>
      <c r="B14" s="195"/>
      <c r="C14" s="210"/>
      <c r="D14" s="211"/>
      <c r="E14" s="236">
        <f t="shared" si="0"/>
        <v>0</v>
      </c>
      <c r="F14" s="212"/>
      <c r="G14" s="213"/>
      <c r="H14" s="236">
        <f t="shared" si="1"/>
        <v>0</v>
      </c>
      <c r="I14" s="212"/>
      <c r="J14" s="213"/>
      <c r="K14" s="236">
        <f t="shared" si="2"/>
        <v>0</v>
      </c>
      <c r="L14" s="212"/>
      <c r="M14" s="213"/>
      <c r="N14" s="236">
        <f t="shared" si="3"/>
        <v>0</v>
      </c>
      <c r="O14" s="212"/>
      <c r="P14" s="213"/>
      <c r="Q14" s="236">
        <f t="shared" si="4"/>
        <v>0</v>
      </c>
      <c r="R14" s="237">
        <f t="shared" si="6"/>
        <v>0</v>
      </c>
      <c r="S14" s="235">
        <f t="shared" si="5"/>
        <v>0</v>
      </c>
      <c r="T14" s="152"/>
    </row>
    <row r="15" spans="1:20" s="151" customFormat="1" ht="15.75" customHeight="1" x14ac:dyDescent="0.2">
      <c r="A15" s="362"/>
      <c r="B15" s="153"/>
      <c r="C15" s="214"/>
      <c r="D15" s="215"/>
      <c r="E15" s="236">
        <f t="shared" si="0"/>
        <v>0</v>
      </c>
      <c r="F15" s="216"/>
      <c r="G15" s="217"/>
      <c r="H15" s="236">
        <f t="shared" si="1"/>
        <v>0</v>
      </c>
      <c r="I15" s="216"/>
      <c r="J15" s="213"/>
      <c r="K15" s="236">
        <f t="shared" si="2"/>
        <v>0</v>
      </c>
      <c r="L15" s="216"/>
      <c r="M15" s="213"/>
      <c r="N15" s="236">
        <f t="shared" si="3"/>
        <v>0</v>
      </c>
      <c r="O15" s="216"/>
      <c r="P15" s="213"/>
      <c r="Q15" s="236">
        <f t="shared" si="4"/>
        <v>0</v>
      </c>
      <c r="R15" s="237">
        <f t="shared" si="6"/>
        <v>0</v>
      </c>
      <c r="S15" s="235">
        <f t="shared" si="5"/>
        <v>0</v>
      </c>
      <c r="T15" s="154"/>
    </row>
    <row r="16" spans="1:20" s="151" customFormat="1" ht="15.75" customHeight="1" x14ac:dyDescent="0.2">
      <c r="A16" s="362"/>
      <c r="B16" s="153"/>
      <c r="C16" s="214"/>
      <c r="D16" s="215"/>
      <c r="E16" s="236">
        <f t="shared" si="0"/>
        <v>0</v>
      </c>
      <c r="F16" s="218"/>
      <c r="G16" s="215"/>
      <c r="H16" s="236">
        <f t="shared" si="1"/>
        <v>0</v>
      </c>
      <c r="I16" s="218"/>
      <c r="J16" s="215"/>
      <c r="K16" s="236">
        <f t="shared" si="2"/>
        <v>0</v>
      </c>
      <c r="L16" s="218"/>
      <c r="M16" s="215"/>
      <c r="N16" s="236">
        <f t="shared" si="3"/>
        <v>0</v>
      </c>
      <c r="O16" s="218"/>
      <c r="P16" s="215"/>
      <c r="Q16" s="236">
        <f t="shared" si="4"/>
        <v>0</v>
      </c>
      <c r="R16" s="237">
        <f t="shared" si="6"/>
        <v>0</v>
      </c>
      <c r="S16" s="235">
        <f t="shared" si="5"/>
        <v>0</v>
      </c>
      <c r="T16" s="154"/>
    </row>
    <row r="17" spans="1:20" s="151" customFormat="1" ht="15.75" customHeight="1" x14ac:dyDescent="0.2">
      <c r="A17" s="362"/>
      <c r="B17" s="153"/>
      <c r="C17" s="214"/>
      <c r="D17" s="215"/>
      <c r="E17" s="236">
        <f t="shared" si="0"/>
        <v>0</v>
      </c>
      <c r="F17" s="218"/>
      <c r="G17" s="215"/>
      <c r="H17" s="236">
        <f t="shared" si="1"/>
        <v>0</v>
      </c>
      <c r="I17" s="218"/>
      <c r="J17" s="215"/>
      <c r="K17" s="236">
        <f t="shared" si="2"/>
        <v>0</v>
      </c>
      <c r="L17" s="218"/>
      <c r="M17" s="215"/>
      <c r="N17" s="236">
        <f t="shared" si="3"/>
        <v>0</v>
      </c>
      <c r="O17" s="218"/>
      <c r="P17" s="215"/>
      <c r="Q17" s="236">
        <f t="shared" si="4"/>
        <v>0</v>
      </c>
      <c r="R17" s="237">
        <f t="shared" si="6"/>
        <v>0</v>
      </c>
      <c r="S17" s="235">
        <f t="shared" si="5"/>
        <v>0</v>
      </c>
      <c r="T17" s="154"/>
    </row>
    <row r="18" spans="1:20" s="150" customFormat="1" ht="15.75" customHeight="1" x14ac:dyDescent="0.2">
      <c r="A18" s="362"/>
      <c r="B18" s="194"/>
      <c r="C18" s="214"/>
      <c r="D18" s="215"/>
      <c r="E18" s="236">
        <f t="shared" si="0"/>
        <v>0</v>
      </c>
      <c r="F18" s="218"/>
      <c r="G18" s="215"/>
      <c r="H18" s="236">
        <f t="shared" si="1"/>
        <v>0</v>
      </c>
      <c r="I18" s="218"/>
      <c r="J18" s="215"/>
      <c r="K18" s="236">
        <f t="shared" si="2"/>
        <v>0</v>
      </c>
      <c r="L18" s="218"/>
      <c r="M18" s="215"/>
      <c r="N18" s="236">
        <f t="shared" si="3"/>
        <v>0</v>
      </c>
      <c r="O18" s="218"/>
      <c r="P18" s="215"/>
      <c r="Q18" s="236">
        <f t="shared" si="4"/>
        <v>0</v>
      </c>
      <c r="R18" s="237">
        <f t="shared" si="6"/>
        <v>0</v>
      </c>
      <c r="S18" s="235">
        <f t="shared" si="5"/>
        <v>0</v>
      </c>
      <c r="T18" s="154"/>
    </row>
    <row r="19" spans="1:20" s="150" customFormat="1" ht="15.75" customHeight="1" x14ac:dyDescent="0.2">
      <c r="A19" s="362"/>
      <c r="B19" s="194"/>
      <c r="C19" s="214"/>
      <c r="D19" s="215"/>
      <c r="E19" s="236">
        <f t="shared" si="0"/>
        <v>0</v>
      </c>
      <c r="F19" s="218"/>
      <c r="G19" s="215"/>
      <c r="H19" s="236">
        <f t="shared" si="1"/>
        <v>0</v>
      </c>
      <c r="I19" s="218"/>
      <c r="J19" s="215"/>
      <c r="K19" s="236">
        <f t="shared" si="2"/>
        <v>0</v>
      </c>
      <c r="L19" s="218"/>
      <c r="M19" s="215"/>
      <c r="N19" s="236">
        <f t="shared" si="3"/>
        <v>0</v>
      </c>
      <c r="O19" s="218"/>
      <c r="P19" s="215"/>
      <c r="Q19" s="236">
        <f t="shared" si="4"/>
        <v>0</v>
      </c>
      <c r="R19" s="237">
        <f t="shared" si="6"/>
        <v>0</v>
      </c>
      <c r="S19" s="235">
        <f t="shared" si="5"/>
        <v>0</v>
      </c>
      <c r="T19" s="154"/>
    </row>
    <row r="20" spans="1:20" s="150" customFormat="1" ht="15.75" customHeight="1" x14ac:dyDescent="0.2">
      <c r="A20" s="362"/>
      <c r="B20" s="194"/>
      <c r="C20" s="214"/>
      <c r="D20" s="215"/>
      <c r="E20" s="236">
        <f t="shared" si="0"/>
        <v>0</v>
      </c>
      <c r="F20" s="218"/>
      <c r="G20" s="215"/>
      <c r="H20" s="236">
        <f t="shared" si="1"/>
        <v>0</v>
      </c>
      <c r="I20" s="218"/>
      <c r="J20" s="215"/>
      <c r="K20" s="236">
        <f t="shared" si="2"/>
        <v>0</v>
      </c>
      <c r="L20" s="218"/>
      <c r="M20" s="215"/>
      <c r="N20" s="236">
        <f t="shared" si="3"/>
        <v>0</v>
      </c>
      <c r="O20" s="218"/>
      <c r="P20" s="215"/>
      <c r="Q20" s="236">
        <f t="shared" si="4"/>
        <v>0</v>
      </c>
      <c r="R20" s="237">
        <f t="shared" si="6"/>
        <v>0</v>
      </c>
      <c r="S20" s="235">
        <f t="shared" si="5"/>
        <v>0</v>
      </c>
      <c r="T20" s="154"/>
    </row>
    <row r="21" spans="1:20" s="150" customFormat="1" ht="15.75" customHeight="1" x14ac:dyDescent="0.2">
      <c r="A21" s="362"/>
      <c r="B21" s="194"/>
      <c r="C21" s="214"/>
      <c r="D21" s="215"/>
      <c r="E21" s="236">
        <f t="shared" si="0"/>
        <v>0</v>
      </c>
      <c r="F21" s="218"/>
      <c r="G21" s="215"/>
      <c r="H21" s="236">
        <f t="shared" si="1"/>
        <v>0</v>
      </c>
      <c r="I21" s="218"/>
      <c r="J21" s="215"/>
      <c r="K21" s="236">
        <f t="shared" si="2"/>
        <v>0</v>
      </c>
      <c r="L21" s="218"/>
      <c r="M21" s="215"/>
      <c r="N21" s="236">
        <f t="shared" si="3"/>
        <v>0</v>
      </c>
      <c r="O21" s="218"/>
      <c r="P21" s="215"/>
      <c r="Q21" s="236">
        <f t="shared" si="4"/>
        <v>0</v>
      </c>
      <c r="R21" s="237">
        <f t="shared" si="6"/>
        <v>0</v>
      </c>
      <c r="S21" s="235">
        <f t="shared" si="5"/>
        <v>0</v>
      </c>
      <c r="T21" s="154"/>
    </row>
    <row r="22" spans="1:20" s="150" customFormat="1" ht="15.75" customHeight="1" x14ac:dyDescent="0.2">
      <c r="A22" s="362"/>
      <c r="B22" s="194"/>
      <c r="C22" s="214"/>
      <c r="D22" s="215"/>
      <c r="E22" s="236">
        <f t="shared" si="0"/>
        <v>0</v>
      </c>
      <c r="F22" s="218"/>
      <c r="G22" s="215"/>
      <c r="H22" s="236">
        <f t="shared" si="1"/>
        <v>0</v>
      </c>
      <c r="I22" s="218"/>
      <c r="J22" s="215"/>
      <c r="K22" s="236">
        <f t="shared" si="2"/>
        <v>0</v>
      </c>
      <c r="L22" s="218"/>
      <c r="M22" s="215"/>
      <c r="N22" s="236">
        <f t="shared" si="3"/>
        <v>0</v>
      </c>
      <c r="O22" s="218"/>
      <c r="P22" s="215"/>
      <c r="Q22" s="236">
        <f t="shared" si="4"/>
        <v>0</v>
      </c>
      <c r="R22" s="237">
        <f t="shared" si="6"/>
        <v>0</v>
      </c>
      <c r="S22" s="235">
        <f t="shared" si="5"/>
        <v>0</v>
      </c>
      <c r="T22" s="154"/>
    </row>
    <row r="23" spans="1:20" s="151" customFormat="1" ht="15.75" customHeight="1" x14ac:dyDescent="0.2">
      <c r="A23" s="362"/>
      <c r="B23" s="153"/>
      <c r="C23" s="214"/>
      <c r="D23" s="215"/>
      <c r="E23" s="236">
        <f t="shared" si="0"/>
        <v>0</v>
      </c>
      <c r="F23" s="218"/>
      <c r="G23" s="215"/>
      <c r="H23" s="236">
        <f t="shared" si="1"/>
        <v>0</v>
      </c>
      <c r="I23" s="218"/>
      <c r="J23" s="215"/>
      <c r="K23" s="236">
        <f t="shared" si="2"/>
        <v>0</v>
      </c>
      <c r="L23" s="218"/>
      <c r="M23" s="215"/>
      <c r="N23" s="236">
        <f t="shared" si="3"/>
        <v>0</v>
      </c>
      <c r="O23" s="218"/>
      <c r="P23" s="215"/>
      <c r="Q23" s="236">
        <f t="shared" si="4"/>
        <v>0</v>
      </c>
      <c r="R23" s="237">
        <f t="shared" si="6"/>
        <v>0</v>
      </c>
      <c r="S23" s="235">
        <f t="shared" si="5"/>
        <v>0</v>
      </c>
      <c r="T23" s="154"/>
    </row>
    <row r="24" spans="1:20" s="151" customFormat="1" ht="15.75" customHeight="1" x14ac:dyDescent="0.2">
      <c r="A24" s="362"/>
      <c r="B24" s="153"/>
      <c r="C24" s="214"/>
      <c r="D24" s="215"/>
      <c r="E24" s="236">
        <f t="shared" si="0"/>
        <v>0</v>
      </c>
      <c r="F24" s="218"/>
      <c r="G24" s="215"/>
      <c r="H24" s="236">
        <f t="shared" si="1"/>
        <v>0</v>
      </c>
      <c r="I24" s="218"/>
      <c r="J24" s="215"/>
      <c r="K24" s="236">
        <f t="shared" si="2"/>
        <v>0</v>
      </c>
      <c r="L24" s="218"/>
      <c r="M24" s="215"/>
      <c r="N24" s="236">
        <f t="shared" si="3"/>
        <v>0</v>
      </c>
      <c r="O24" s="218"/>
      <c r="P24" s="215"/>
      <c r="Q24" s="236">
        <f t="shared" si="4"/>
        <v>0</v>
      </c>
      <c r="R24" s="237">
        <f t="shared" si="6"/>
        <v>0</v>
      </c>
      <c r="S24" s="235">
        <f t="shared" si="5"/>
        <v>0</v>
      </c>
      <c r="T24" s="154"/>
    </row>
    <row r="25" spans="1:20" s="151" customFormat="1" ht="15.75" customHeight="1" x14ac:dyDescent="0.2">
      <c r="A25" s="362"/>
      <c r="B25" s="153"/>
      <c r="C25" s="214"/>
      <c r="D25" s="215"/>
      <c r="E25" s="236">
        <f t="shared" si="0"/>
        <v>0</v>
      </c>
      <c r="F25" s="218"/>
      <c r="G25" s="215"/>
      <c r="H25" s="236">
        <f t="shared" si="1"/>
        <v>0</v>
      </c>
      <c r="I25" s="218"/>
      <c r="J25" s="215"/>
      <c r="K25" s="236">
        <f t="shared" si="2"/>
        <v>0</v>
      </c>
      <c r="L25" s="218"/>
      <c r="M25" s="215"/>
      <c r="N25" s="236">
        <f t="shared" si="3"/>
        <v>0</v>
      </c>
      <c r="O25" s="218"/>
      <c r="P25" s="215"/>
      <c r="Q25" s="236">
        <f>O25*P25</f>
        <v>0</v>
      </c>
      <c r="R25" s="237">
        <f t="shared" si="6"/>
        <v>0</v>
      </c>
      <c r="S25" s="235">
        <f t="shared" si="5"/>
        <v>0</v>
      </c>
      <c r="T25" s="154"/>
    </row>
    <row r="26" spans="1:20" s="150" customFormat="1" ht="15.75" customHeight="1" x14ac:dyDescent="0.2">
      <c r="A26" s="362"/>
      <c r="B26" s="194"/>
      <c r="C26" s="214"/>
      <c r="D26" s="215"/>
      <c r="E26" s="236">
        <f t="shared" si="0"/>
        <v>0</v>
      </c>
      <c r="F26" s="218"/>
      <c r="G26" s="215"/>
      <c r="H26" s="236">
        <f t="shared" si="1"/>
        <v>0</v>
      </c>
      <c r="I26" s="218"/>
      <c r="J26" s="215"/>
      <c r="K26" s="236">
        <f t="shared" si="2"/>
        <v>0</v>
      </c>
      <c r="L26" s="218"/>
      <c r="M26" s="215"/>
      <c r="N26" s="236">
        <f t="shared" si="3"/>
        <v>0</v>
      </c>
      <c r="O26" s="218"/>
      <c r="P26" s="215"/>
      <c r="Q26" s="236">
        <f>O26*P26</f>
        <v>0</v>
      </c>
      <c r="R26" s="237">
        <f t="shared" si="6"/>
        <v>0</v>
      </c>
      <c r="S26" s="235">
        <f t="shared" si="5"/>
        <v>0</v>
      </c>
      <c r="T26" s="154"/>
    </row>
    <row r="27" spans="1:20" s="150" customFormat="1" ht="15.75" customHeight="1" x14ac:dyDescent="0.2">
      <c r="A27" s="362"/>
      <c r="B27" s="194"/>
      <c r="C27" s="214"/>
      <c r="D27" s="215"/>
      <c r="E27" s="236">
        <f t="shared" si="0"/>
        <v>0</v>
      </c>
      <c r="F27" s="218"/>
      <c r="G27" s="215"/>
      <c r="H27" s="236">
        <f t="shared" si="1"/>
        <v>0</v>
      </c>
      <c r="I27" s="218"/>
      <c r="J27" s="215"/>
      <c r="K27" s="236">
        <f t="shared" si="2"/>
        <v>0</v>
      </c>
      <c r="L27" s="218"/>
      <c r="M27" s="215"/>
      <c r="N27" s="236">
        <f t="shared" si="3"/>
        <v>0</v>
      </c>
      <c r="O27" s="218"/>
      <c r="P27" s="215"/>
      <c r="Q27" s="236">
        <f t="shared" si="4"/>
        <v>0</v>
      </c>
      <c r="R27" s="237">
        <f t="shared" si="6"/>
        <v>0</v>
      </c>
      <c r="S27" s="235">
        <f t="shared" si="5"/>
        <v>0</v>
      </c>
      <c r="T27" s="154"/>
    </row>
    <row r="28" spans="1:20" s="150" customFormat="1" ht="15.75" customHeight="1" x14ac:dyDescent="0.2">
      <c r="A28" s="362"/>
      <c r="B28" s="194"/>
      <c r="C28" s="214"/>
      <c r="D28" s="215"/>
      <c r="E28" s="236">
        <f t="shared" si="0"/>
        <v>0</v>
      </c>
      <c r="F28" s="218"/>
      <c r="G28" s="215"/>
      <c r="H28" s="236">
        <f t="shared" si="1"/>
        <v>0</v>
      </c>
      <c r="I28" s="218"/>
      <c r="J28" s="215"/>
      <c r="K28" s="236">
        <f t="shared" si="2"/>
        <v>0</v>
      </c>
      <c r="L28" s="218"/>
      <c r="M28" s="215"/>
      <c r="N28" s="236">
        <f t="shared" si="3"/>
        <v>0</v>
      </c>
      <c r="O28" s="218"/>
      <c r="P28" s="215"/>
      <c r="Q28" s="236">
        <f t="shared" si="4"/>
        <v>0</v>
      </c>
      <c r="R28" s="237">
        <f t="shared" si="6"/>
        <v>0</v>
      </c>
      <c r="S28" s="235">
        <f t="shared" si="5"/>
        <v>0</v>
      </c>
      <c r="T28" s="154"/>
    </row>
    <row r="29" spans="1:20" s="150" customFormat="1" ht="15.75" customHeight="1" x14ac:dyDescent="0.2">
      <c r="A29" s="362"/>
      <c r="B29" s="194"/>
      <c r="C29" s="214"/>
      <c r="D29" s="215"/>
      <c r="E29" s="236">
        <f t="shared" si="0"/>
        <v>0</v>
      </c>
      <c r="F29" s="218"/>
      <c r="G29" s="215"/>
      <c r="H29" s="236">
        <f t="shared" si="1"/>
        <v>0</v>
      </c>
      <c r="I29" s="218"/>
      <c r="J29" s="215"/>
      <c r="K29" s="236">
        <f t="shared" si="2"/>
        <v>0</v>
      </c>
      <c r="L29" s="218"/>
      <c r="M29" s="215"/>
      <c r="N29" s="236">
        <f t="shared" si="3"/>
        <v>0</v>
      </c>
      <c r="O29" s="218"/>
      <c r="P29" s="215"/>
      <c r="Q29" s="236">
        <f t="shared" si="4"/>
        <v>0</v>
      </c>
      <c r="R29" s="237">
        <f t="shared" si="6"/>
        <v>0</v>
      </c>
      <c r="S29" s="235">
        <f t="shared" si="5"/>
        <v>0</v>
      </c>
      <c r="T29" s="154"/>
    </row>
    <row r="30" spans="1:20" s="150" customFormat="1" ht="15.75" customHeight="1" x14ac:dyDescent="0.2">
      <c r="A30" s="362"/>
      <c r="B30" s="194"/>
      <c r="C30" s="214"/>
      <c r="D30" s="215"/>
      <c r="E30" s="236">
        <f t="shared" si="0"/>
        <v>0</v>
      </c>
      <c r="F30" s="218"/>
      <c r="G30" s="215"/>
      <c r="H30" s="236">
        <f t="shared" si="1"/>
        <v>0</v>
      </c>
      <c r="I30" s="218"/>
      <c r="J30" s="215"/>
      <c r="K30" s="236">
        <f t="shared" si="2"/>
        <v>0</v>
      </c>
      <c r="L30" s="218"/>
      <c r="M30" s="215"/>
      <c r="N30" s="236">
        <f t="shared" si="3"/>
        <v>0</v>
      </c>
      <c r="O30" s="218"/>
      <c r="P30" s="215"/>
      <c r="Q30" s="236">
        <f t="shared" si="4"/>
        <v>0</v>
      </c>
      <c r="R30" s="237">
        <f t="shared" si="6"/>
        <v>0</v>
      </c>
      <c r="S30" s="235">
        <f t="shared" si="5"/>
        <v>0</v>
      </c>
      <c r="T30" s="154"/>
    </row>
    <row r="31" spans="1:20" s="151" customFormat="1" ht="15.75" customHeight="1" x14ac:dyDescent="0.2">
      <c r="A31" s="362"/>
      <c r="B31" s="153"/>
      <c r="C31" s="214"/>
      <c r="D31" s="215"/>
      <c r="E31" s="236">
        <f>C31*D31</f>
        <v>0</v>
      </c>
      <c r="F31" s="218"/>
      <c r="G31" s="215"/>
      <c r="H31" s="236">
        <f t="shared" si="1"/>
        <v>0</v>
      </c>
      <c r="I31" s="218"/>
      <c r="J31" s="215"/>
      <c r="K31" s="236">
        <f t="shared" si="2"/>
        <v>0</v>
      </c>
      <c r="L31" s="218"/>
      <c r="M31" s="215"/>
      <c r="N31" s="236">
        <f t="shared" si="3"/>
        <v>0</v>
      </c>
      <c r="O31" s="218"/>
      <c r="P31" s="215"/>
      <c r="Q31" s="236">
        <f t="shared" si="4"/>
        <v>0</v>
      </c>
      <c r="R31" s="237">
        <f t="shared" si="6"/>
        <v>0</v>
      </c>
      <c r="S31" s="235">
        <f t="shared" si="5"/>
        <v>0</v>
      </c>
      <c r="T31" s="154"/>
    </row>
    <row r="32" spans="1:20" s="151" customFormat="1" ht="15.75" customHeight="1" x14ac:dyDescent="0.2">
      <c r="A32" s="362"/>
      <c r="B32" s="153"/>
      <c r="C32" s="214"/>
      <c r="D32" s="215"/>
      <c r="E32" s="236">
        <f>C32*D32</f>
        <v>0</v>
      </c>
      <c r="F32" s="218"/>
      <c r="G32" s="215"/>
      <c r="H32" s="236">
        <f>F32*G32</f>
        <v>0</v>
      </c>
      <c r="I32" s="218"/>
      <c r="J32" s="215"/>
      <c r="K32" s="236">
        <f>I32*J32</f>
        <v>0</v>
      </c>
      <c r="L32" s="218"/>
      <c r="M32" s="215"/>
      <c r="N32" s="236">
        <f>L32*M32</f>
        <v>0</v>
      </c>
      <c r="O32" s="218"/>
      <c r="P32" s="215"/>
      <c r="Q32" s="236">
        <f>O32*P32</f>
        <v>0</v>
      </c>
      <c r="R32" s="237">
        <f t="shared" si="6"/>
        <v>0</v>
      </c>
      <c r="S32" s="235">
        <f t="shared" si="5"/>
        <v>0</v>
      </c>
      <c r="T32" s="154"/>
    </row>
    <row r="33" spans="1:20" s="151" customFormat="1" ht="15.75" customHeight="1" thickBot="1" x14ac:dyDescent="0.25">
      <c r="A33" s="362"/>
      <c r="B33" s="311"/>
      <c r="C33" s="312"/>
      <c r="D33" s="313"/>
      <c r="E33" s="314">
        <f>C33*D33</f>
        <v>0</v>
      </c>
      <c r="F33" s="315"/>
      <c r="G33" s="313"/>
      <c r="H33" s="314">
        <f>F33*G33</f>
        <v>0</v>
      </c>
      <c r="I33" s="315"/>
      <c r="J33" s="313"/>
      <c r="K33" s="314">
        <f>I33*J33</f>
        <v>0</v>
      </c>
      <c r="L33" s="315"/>
      <c r="M33" s="313"/>
      <c r="N33" s="314">
        <f>L33*M33</f>
        <v>0</v>
      </c>
      <c r="O33" s="315"/>
      <c r="P33" s="313"/>
      <c r="Q33" s="314">
        <f>O33*P33</f>
        <v>0</v>
      </c>
      <c r="R33" s="237">
        <f t="shared" si="6"/>
        <v>0</v>
      </c>
      <c r="S33" s="235">
        <f t="shared" si="5"/>
        <v>0</v>
      </c>
      <c r="T33" s="316"/>
    </row>
    <row r="34" spans="1:20" s="150" customFormat="1" ht="22.5" customHeight="1" thickBot="1" x14ac:dyDescent="0.25">
      <c r="A34" s="481"/>
      <c r="B34" s="482" t="s">
        <v>110</v>
      </c>
      <c r="C34" s="483">
        <f>SUM(C10:C33)</f>
        <v>0</v>
      </c>
      <c r="D34" s="483"/>
      <c r="E34" s="484">
        <f>SUM(E10:E33)</f>
        <v>0</v>
      </c>
      <c r="F34" s="485">
        <f>SUM(F10:F33)</f>
        <v>0</v>
      </c>
      <c r="G34" s="486"/>
      <c r="H34" s="484">
        <f>SUM(H10:H33)</f>
        <v>0</v>
      </c>
      <c r="I34" s="485">
        <f>SUM(I10:I33)</f>
        <v>0</v>
      </c>
      <c r="J34" s="486"/>
      <c r="K34" s="484">
        <f>SUM(K10:K33)</f>
        <v>0</v>
      </c>
      <c r="L34" s="485">
        <f>SUM(L10:L33)</f>
        <v>0</v>
      </c>
      <c r="M34" s="486"/>
      <c r="N34" s="484">
        <f>SUM(N10:N33)</f>
        <v>0</v>
      </c>
      <c r="O34" s="485">
        <f>SUM(O10:O33)</f>
        <v>0</v>
      </c>
      <c r="P34" s="486"/>
      <c r="Q34" s="484">
        <f>SUM(Q10:Q33)</f>
        <v>0</v>
      </c>
      <c r="R34" s="485">
        <f>SUM(C34+F34+I34+L34+O34)</f>
        <v>0</v>
      </c>
      <c r="S34" s="484">
        <f>E34 + H34+K34+N34+Q34</f>
        <v>0</v>
      </c>
      <c r="T34" s="487"/>
    </row>
    <row r="35" spans="1:20" ht="14.25" customHeight="1" thickBot="1" x14ac:dyDescent="0.25">
      <c r="A35" s="618"/>
      <c r="B35" s="618"/>
      <c r="C35" s="618"/>
      <c r="D35" s="618"/>
      <c r="E35" s="158"/>
      <c r="F35" s="155"/>
    </row>
    <row r="36" spans="1:20" x14ac:dyDescent="0.2">
      <c r="A36" s="592" t="s">
        <v>225</v>
      </c>
      <c r="B36" s="593"/>
      <c r="C36" s="593"/>
      <c r="D36" s="593"/>
      <c r="E36" s="593"/>
      <c r="F36" s="593"/>
      <c r="G36" s="593"/>
      <c r="H36" s="593"/>
      <c r="I36" s="593"/>
      <c r="J36" s="593"/>
      <c r="K36" s="593"/>
      <c r="L36" s="593"/>
      <c r="M36" s="593"/>
      <c r="N36" s="593"/>
      <c r="O36" s="593"/>
      <c r="P36" s="593"/>
      <c r="Q36" s="593"/>
      <c r="R36" s="593"/>
      <c r="S36" s="593"/>
      <c r="T36" s="594"/>
    </row>
    <row r="37" spans="1:20" ht="13.5" thickBot="1" x14ac:dyDescent="0.25">
      <c r="A37" s="595"/>
      <c r="B37" s="596"/>
      <c r="C37" s="596"/>
      <c r="D37" s="596"/>
      <c r="E37" s="596"/>
      <c r="F37" s="596"/>
      <c r="G37" s="596"/>
      <c r="H37" s="596"/>
      <c r="I37" s="596"/>
      <c r="J37" s="596"/>
      <c r="K37" s="596"/>
      <c r="L37" s="596"/>
      <c r="M37" s="596"/>
      <c r="N37" s="596"/>
      <c r="O37" s="596"/>
      <c r="P37" s="596"/>
      <c r="Q37" s="596"/>
      <c r="R37" s="596"/>
      <c r="S37" s="596"/>
      <c r="T37" s="597"/>
    </row>
  </sheetData>
  <sheetProtection formatCells="0" formatColumns="0" formatRows="0" insertRows="0" deleteRows="0"/>
  <mergeCells count="16">
    <mergeCell ref="A2:T2"/>
    <mergeCell ref="R6:R7"/>
    <mergeCell ref="R1:T1"/>
    <mergeCell ref="C6:E6"/>
    <mergeCell ref="F6:H6"/>
    <mergeCell ref="I6:K6"/>
    <mergeCell ref="A1:B1"/>
    <mergeCell ref="A36:T37"/>
    <mergeCell ref="B6:B7"/>
    <mergeCell ref="A3:T4"/>
    <mergeCell ref="A35:D35"/>
    <mergeCell ref="A6:A7"/>
    <mergeCell ref="T6:T7"/>
    <mergeCell ref="S6:S7"/>
    <mergeCell ref="L6:N6"/>
    <mergeCell ref="O6:Q6"/>
  </mergeCells>
  <phoneticPr fontId="2" type="noConversion"/>
  <printOptions horizontalCentered="1"/>
  <pageMargins left="0.5" right="0.5" top="0.25" bottom="0.25" header="0.5" footer="0.5"/>
  <pageSetup scale="79"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4" tint="0.39997558519241921"/>
    <pageSetUpPr fitToPage="1"/>
  </sheetPr>
  <dimension ref="A1:U82"/>
  <sheetViews>
    <sheetView showGridLines="0" zoomScale="90" zoomScaleNormal="90" workbookViewId="0">
      <selection activeCell="S8" sqref="S8"/>
    </sheetView>
  </sheetViews>
  <sheetFormatPr defaultColWidth="9.140625" defaultRowHeight="12.75" x14ac:dyDescent="0.2"/>
  <cols>
    <col min="1" max="1" width="48" style="171" customWidth="1"/>
    <col min="2" max="2" width="18.140625" style="171" bestFit="1" customWidth="1"/>
    <col min="3" max="3" width="9.140625" style="171" bestFit="1" customWidth="1"/>
    <col min="4" max="4" width="9" style="171" bestFit="1" customWidth="1"/>
    <col min="5" max="5" width="18.140625" style="171" bestFit="1" customWidth="1"/>
    <col min="6" max="6" width="9.140625" style="171" bestFit="1" customWidth="1"/>
    <col min="7" max="7" width="11.28515625" style="171" customWidth="1"/>
    <col min="8" max="8" width="18.140625" style="171" bestFit="1" customWidth="1"/>
    <col min="9" max="9" width="9.140625" style="171" bestFit="1" customWidth="1"/>
    <col min="10" max="10" width="10.28515625" style="171" customWidth="1"/>
    <col min="11" max="11" width="18.140625" style="171" bestFit="1" customWidth="1"/>
    <col min="12" max="12" width="9.140625" style="171" bestFit="1" customWidth="1"/>
    <col min="13" max="13" width="10.7109375" style="171" customWidth="1"/>
    <col min="14" max="14" width="18.140625" style="171" bestFit="1" customWidth="1"/>
    <col min="15" max="15" width="9.140625" style="171" bestFit="1" customWidth="1"/>
    <col min="16" max="16" width="11.28515625" style="171" customWidth="1"/>
    <col min="17" max="17" width="21.5703125" style="171" bestFit="1" customWidth="1"/>
    <col min="18" max="18" width="9.140625" style="171"/>
    <col min="19" max="19" width="31" style="171" bestFit="1" customWidth="1"/>
    <col min="20" max="16384" width="9.140625" style="171"/>
  </cols>
  <sheetData>
    <row r="1" spans="1:21" s="174" customFormat="1" ht="12" thickBot="1" x14ac:dyDescent="0.25">
      <c r="A1" s="632" t="s">
        <v>243</v>
      </c>
      <c r="B1" s="632"/>
      <c r="C1" s="632"/>
      <c r="D1" s="632"/>
      <c r="E1" s="632"/>
      <c r="F1" s="632"/>
      <c r="G1" s="632"/>
      <c r="H1" s="632"/>
      <c r="I1" s="632"/>
      <c r="J1" s="632"/>
      <c r="K1" s="404"/>
      <c r="L1" s="404"/>
      <c r="M1" s="404"/>
      <c r="N1" s="404"/>
      <c r="O1" s="404"/>
      <c r="P1" s="404"/>
      <c r="Q1" s="173"/>
      <c r="R1" s="172"/>
      <c r="S1" s="172"/>
    </row>
    <row r="2" spans="1:21" s="3" customFormat="1" ht="18.75" thickBot="1" x14ac:dyDescent="0.25">
      <c r="A2" s="626" t="s">
        <v>87</v>
      </c>
      <c r="B2" s="627"/>
      <c r="C2" s="627"/>
      <c r="D2" s="627"/>
      <c r="E2" s="627"/>
      <c r="F2" s="627"/>
      <c r="G2" s="627"/>
      <c r="H2" s="627"/>
      <c r="I2" s="627"/>
      <c r="J2" s="627"/>
      <c r="K2" s="627"/>
      <c r="L2" s="627"/>
      <c r="M2" s="627"/>
      <c r="N2" s="627"/>
      <c r="O2" s="627"/>
      <c r="P2" s="627"/>
      <c r="Q2" s="628"/>
      <c r="R2" s="121"/>
      <c r="S2" s="121"/>
      <c r="T2" s="10"/>
      <c r="U2" s="10"/>
    </row>
    <row r="3" spans="1:21" s="3" customFormat="1" ht="65.25" customHeight="1" thickBot="1" x14ac:dyDescent="0.25">
      <c r="A3" s="637" t="s">
        <v>223</v>
      </c>
      <c r="B3" s="638"/>
      <c r="C3" s="638"/>
      <c r="D3" s="638"/>
      <c r="E3" s="638"/>
      <c r="F3" s="638"/>
      <c r="G3" s="638"/>
      <c r="H3" s="638"/>
      <c r="I3" s="638"/>
      <c r="J3" s="638"/>
      <c r="K3" s="638"/>
      <c r="L3" s="638"/>
      <c r="M3" s="638"/>
      <c r="N3" s="638"/>
      <c r="O3" s="638"/>
      <c r="P3" s="638"/>
      <c r="Q3" s="639"/>
      <c r="R3" s="175"/>
      <c r="S3" s="175"/>
    </row>
    <row r="4" spans="1:21" s="3" customFormat="1" ht="10.5" customHeight="1" thickBot="1" x14ac:dyDescent="0.25">
      <c r="A4" s="175"/>
      <c r="B4" s="175"/>
      <c r="C4" s="175"/>
      <c r="D4" s="175"/>
      <c r="E4" s="175"/>
      <c r="F4" s="175"/>
      <c r="G4" s="175"/>
      <c r="H4" s="175"/>
      <c r="I4" s="175"/>
      <c r="J4" s="175"/>
      <c r="K4" s="175"/>
      <c r="L4" s="175"/>
      <c r="M4" s="175"/>
      <c r="N4" s="175"/>
      <c r="O4" s="175"/>
      <c r="P4" s="175"/>
      <c r="Q4" s="175"/>
      <c r="R4" s="175"/>
      <c r="S4" s="175"/>
    </row>
    <row r="5" spans="1:21" s="177" customFormat="1" ht="15" x14ac:dyDescent="0.2">
      <c r="A5" s="530" t="s">
        <v>149</v>
      </c>
      <c r="B5" s="652" t="s">
        <v>94</v>
      </c>
      <c r="C5" s="652"/>
      <c r="D5" s="652"/>
      <c r="E5" s="652" t="s">
        <v>97</v>
      </c>
      <c r="F5" s="652"/>
      <c r="G5" s="652"/>
      <c r="H5" s="652" t="s">
        <v>95</v>
      </c>
      <c r="I5" s="652"/>
      <c r="J5" s="652"/>
      <c r="K5" s="652" t="s">
        <v>202</v>
      </c>
      <c r="L5" s="652"/>
      <c r="M5" s="652"/>
      <c r="N5" s="652" t="s">
        <v>203</v>
      </c>
      <c r="O5" s="652"/>
      <c r="P5" s="652"/>
      <c r="Q5" s="531" t="s">
        <v>170</v>
      </c>
      <c r="R5" s="176"/>
    </row>
    <row r="6" spans="1:21" s="177" customFormat="1" ht="15" x14ac:dyDescent="0.2">
      <c r="A6" s="532"/>
      <c r="B6" s="533" t="s">
        <v>152</v>
      </c>
      <c r="C6" s="533" t="s">
        <v>150</v>
      </c>
      <c r="D6" s="533" t="s">
        <v>132</v>
      </c>
      <c r="E6" s="534" t="s">
        <v>152</v>
      </c>
      <c r="F6" s="534" t="s">
        <v>150</v>
      </c>
      <c r="G6" s="534" t="s">
        <v>132</v>
      </c>
      <c r="H6" s="534" t="s">
        <v>152</v>
      </c>
      <c r="I6" s="534" t="s">
        <v>150</v>
      </c>
      <c r="J6" s="534" t="s">
        <v>132</v>
      </c>
      <c r="K6" s="534" t="s">
        <v>152</v>
      </c>
      <c r="L6" s="534" t="s">
        <v>150</v>
      </c>
      <c r="M6" s="534" t="s">
        <v>132</v>
      </c>
      <c r="N6" s="534" t="s">
        <v>152</v>
      </c>
      <c r="O6" s="534" t="s">
        <v>150</v>
      </c>
      <c r="P6" s="534" t="s">
        <v>132</v>
      </c>
      <c r="Q6" s="535"/>
    </row>
    <row r="7" spans="1:21" s="177" customFormat="1" ht="14.25" x14ac:dyDescent="0.2">
      <c r="A7" s="337" t="s">
        <v>182</v>
      </c>
      <c r="B7" s="248">
        <v>170000</v>
      </c>
      <c r="C7" s="249">
        <v>0.2</v>
      </c>
      <c r="D7" s="242">
        <f>B7*C7</f>
        <v>34000</v>
      </c>
      <c r="E7" s="244">
        <v>10000</v>
      </c>
      <c r="F7" s="250">
        <v>0.2</v>
      </c>
      <c r="G7" s="244">
        <f t="shared" ref="G7:G12" si="0">E7*F7</f>
        <v>2000</v>
      </c>
      <c r="H7" s="244">
        <v>10000</v>
      </c>
      <c r="I7" s="250">
        <v>0.2</v>
      </c>
      <c r="J7" s="244">
        <f t="shared" ref="J7:J12" si="1">H7*I7</f>
        <v>2000</v>
      </c>
      <c r="K7" s="244">
        <v>10000</v>
      </c>
      <c r="L7" s="250">
        <v>0.2</v>
      </c>
      <c r="M7" s="244">
        <f t="shared" ref="M7:M12" si="2">K7*L7</f>
        <v>2000</v>
      </c>
      <c r="N7" s="244">
        <v>10000</v>
      </c>
      <c r="O7" s="250">
        <v>0.2</v>
      </c>
      <c r="P7" s="244">
        <f t="shared" ref="P7:P12" si="3">N7*O7</f>
        <v>2000</v>
      </c>
      <c r="Q7" s="246">
        <f>D7+G7+J7</f>
        <v>38000</v>
      </c>
    </row>
    <row r="8" spans="1:21" s="177" customFormat="1" ht="14.25" x14ac:dyDescent="0.2">
      <c r="A8" s="185"/>
      <c r="B8" s="238"/>
      <c r="C8" s="239"/>
      <c r="D8" s="243">
        <f>C8*B8</f>
        <v>0</v>
      </c>
      <c r="E8" s="240"/>
      <c r="F8" s="241"/>
      <c r="G8" s="245">
        <f t="shared" si="0"/>
        <v>0</v>
      </c>
      <c r="H8" s="240"/>
      <c r="I8" s="241"/>
      <c r="J8" s="245">
        <f t="shared" si="1"/>
        <v>0</v>
      </c>
      <c r="K8" s="240"/>
      <c r="L8" s="241"/>
      <c r="M8" s="245">
        <f t="shared" si="2"/>
        <v>0</v>
      </c>
      <c r="N8" s="240"/>
      <c r="O8" s="241"/>
      <c r="P8" s="245">
        <f t="shared" si="3"/>
        <v>0</v>
      </c>
      <c r="Q8" s="247">
        <f t="shared" ref="Q8:Q13" si="4">SUM(D8+G8+J8+M8+P8)</f>
        <v>0</v>
      </c>
    </row>
    <row r="9" spans="1:21" s="177" customFormat="1" ht="14.25" x14ac:dyDescent="0.2">
      <c r="A9" s="185"/>
      <c r="B9" s="238"/>
      <c r="C9" s="239"/>
      <c r="D9" s="243">
        <f>C9*B9</f>
        <v>0</v>
      </c>
      <c r="E9" s="240"/>
      <c r="F9" s="241"/>
      <c r="G9" s="245">
        <f t="shared" si="0"/>
        <v>0</v>
      </c>
      <c r="H9" s="240"/>
      <c r="I9" s="241"/>
      <c r="J9" s="245">
        <f t="shared" si="1"/>
        <v>0</v>
      </c>
      <c r="K9" s="240"/>
      <c r="L9" s="241"/>
      <c r="M9" s="245">
        <f t="shared" si="2"/>
        <v>0</v>
      </c>
      <c r="N9" s="240"/>
      <c r="O9" s="241"/>
      <c r="P9" s="245">
        <f t="shared" si="3"/>
        <v>0</v>
      </c>
      <c r="Q9" s="247">
        <f t="shared" si="4"/>
        <v>0</v>
      </c>
    </row>
    <row r="10" spans="1:21" s="177" customFormat="1" ht="14.25" x14ac:dyDescent="0.2">
      <c r="A10" s="185"/>
      <c r="B10" s="238"/>
      <c r="C10" s="239"/>
      <c r="D10" s="243">
        <f>C10*B10</f>
        <v>0</v>
      </c>
      <c r="E10" s="240"/>
      <c r="F10" s="241"/>
      <c r="G10" s="245">
        <f t="shared" si="0"/>
        <v>0</v>
      </c>
      <c r="H10" s="240"/>
      <c r="I10" s="241"/>
      <c r="J10" s="245">
        <f t="shared" si="1"/>
        <v>0</v>
      </c>
      <c r="K10" s="240"/>
      <c r="L10" s="241"/>
      <c r="M10" s="245">
        <f t="shared" si="2"/>
        <v>0</v>
      </c>
      <c r="N10" s="240"/>
      <c r="O10" s="241"/>
      <c r="P10" s="245">
        <f t="shared" si="3"/>
        <v>0</v>
      </c>
      <c r="Q10" s="247">
        <f t="shared" si="4"/>
        <v>0</v>
      </c>
    </row>
    <row r="11" spans="1:21" s="177" customFormat="1" ht="14.25" customHeight="1" x14ac:dyDescent="0.2">
      <c r="A11" s="186"/>
      <c r="B11" s="238"/>
      <c r="C11" s="239"/>
      <c r="D11" s="243">
        <f>C11*B11</f>
        <v>0</v>
      </c>
      <c r="E11" s="240"/>
      <c r="F11" s="241"/>
      <c r="G11" s="245">
        <f t="shared" si="0"/>
        <v>0</v>
      </c>
      <c r="H11" s="240"/>
      <c r="I11" s="241"/>
      <c r="J11" s="245">
        <f t="shared" si="1"/>
        <v>0</v>
      </c>
      <c r="K11" s="240"/>
      <c r="L11" s="241"/>
      <c r="M11" s="245">
        <f t="shared" si="2"/>
        <v>0</v>
      </c>
      <c r="N11" s="240"/>
      <c r="O11" s="241"/>
      <c r="P11" s="245">
        <f t="shared" si="3"/>
        <v>0</v>
      </c>
      <c r="Q11" s="247">
        <f t="shared" si="4"/>
        <v>0</v>
      </c>
    </row>
    <row r="12" spans="1:21" s="177" customFormat="1" ht="14.25" customHeight="1" x14ac:dyDescent="0.2">
      <c r="A12" s="186"/>
      <c r="B12" s="238"/>
      <c r="C12" s="239"/>
      <c r="D12" s="243">
        <f>C12*B12</f>
        <v>0</v>
      </c>
      <c r="E12" s="240"/>
      <c r="F12" s="241"/>
      <c r="G12" s="245">
        <f t="shared" si="0"/>
        <v>0</v>
      </c>
      <c r="H12" s="240"/>
      <c r="I12" s="241"/>
      <c r="J12" s="245">
        <f t="shared" si="1"/>
        <v>0</v>
      </c>
      <c r="K12" s="240"/>
      <c r="L12" s="241"/>
      <c r="M12" s="245">
        <f t="shared" si="2"/>
        <v>0</v>
      </c>
      <c r="N12" s="240"/>
      <c r="O12" s="241"/>
      <c r="P12" s="245">
        <f t="shared" si="3"/>
        <v>0</v>
      </c>
      <c r="Q12" s="247">
        <f t="shared" si="4"/>
        <v>0</v>
      </c>
    </row>
    <row r="13" spans="1:21" s="144" customFormat="1" ht="15.75" thickBot="1" x14ac:dyDescent="0.25">
      <c r="A13" s="536" t="s">
        <v>151</v>
      </c>
      <c r="B13" s="537">
        <f>SUM(B8:B12)</f>
        <v>0</v>
      </c>
      <c r="C13" s="538"/>
      <c r="D13" s="537">
        <f>SUM(D8:D12)</f>
        <v>0</v>
      </c>
      <c r="E13" s="537">
        <f>SUM(E8:E12)</f>
        <v>0</v>
      </c>
      <c r="F13" s="538"/>
      <c r="G13" s="537">
        <f>SUM(G8:G12)</f>
        <v>0</v>
      </c>
      <c r="H13" s="537">
        <f>SUM(H8:H12)</f>
        <v>0</v>
      </c>
      <c r="I13" s="538"/>
      <c r="J13" s="537">
        <f>SUM(J8:J12)</f>
        <v>0</v>
      </c>
      <c r="K13" s="537">
        <f>SUM(K8:K12)</f>
        <v>0</v>
      </c>
      <c r="L13" s="538"/>
      <c r="M13" s="537">
        <f>SUM(M8:M12)</f>
        <v>0</v>
      </c>
      <c r="N13" s="537">
        <f>SUM(N8:N12)</f>
        <v>0</v>
      </c>
      <c r="O13" s="538"/>
      <c r="P13" s="537">
        <f>SUM(P8:P12)</f>
        <v>0</v>
      </c>
      <c r="Q13" s="539">
        <f t="shared" si="4"/>
        <v>0</v>
      </c>
    </row>
    <row r="14" spans="1:21" s="144" customFormat="1" ht="13.5" thickBot="1" x14ac:dyDescent="0.25">
      <c r="A14" s="143"/>
      <c r="B14" s="178"/>
      <c r="C14" s="156"/>
      <c r="D14" s="156"/>
      <c r="E14" s="156"/>
      <c r="F14" s="156"/>
      <c r="G14" s="156"/>
      <c r="H14" s="156"/>
      <c r="I14" s="157"/>
      <c r="J14" s="158"/>
      <c r="K14" s="156"/>
      <c r="L14" s="157"/>
      <c r="M14" s="158"/>
      <c r="N14" s="156"/>
      <c r="O14" s="157"/>
      <c r="P14" s="158"/>
      <c r="Q14" s="156"/>
      <c r="R14" s="157"/>
      <c r="S14" s="158"/>
    </row>
    <row r="15" spans="1:21" s="144" customFormat="1" ht="30" customHeight="1" thickBot="1" x14ac:dyDescent="0.25">
      <c r="A15" s="649" t="s">
        <v>224</v>
      </c>
      <c r="B15" s="650"/>
      <c r="C15" s="650"/>
      <c r="D15" s="650"/>
      <c r="E15" s="650"/>
      <c r="F15" s="650"/>
      <c r="G15" s="650"/>
      <c r="H15" s="650"/>
      <c r="I15" s="650"/>
      <c r="J15" s="650"/>
      <c r="K15" s="650"/>
      <c r="L15" s="650"/>
      <c r="M15" s="650"/>
      <c r="N15" s="650"/>
      <c r="O15" s="650"/>
      <c r="P15" s="650"/>
      <c r="Q15" s="651"/>
      <c r="R15" s="179"/>
      <c r="S15" s="179"/>
    </row>
    <row r="16" spans="1:21" s="144" customFormat="1" ht="17.25" customHeight="1" x14ac:dyDescent="0.2">
      <c r="A16" s="640" t="s">
        <v>212</v>
      </c>
      <c r="B16" s="641"/>
      <c r="C16" s="641"/>
      <c r="D16" s="641"/>
      <c r="E16" s="641"/>
      <c r="F16" s="641"/>
      <c r="G16" s="641"/>
      <c r="H16" s="641"/>
      <c r="I16" s="641"/>
      <c r="J16" s="641"/>
      <c r="K16" s="641"/>
      <c r="L16" s="641"/>
      <c r="M16" s="641"/>
      <c r="N16" s="641"/>
      <c r="O16" s="641"/>
      <c r="P16" s="641"/>
      <c r="Q16" s="642"/>
      <c r="R16" s="180"/>
      <c r="S16" s="180"/>
    </row>
    <row r="17" spans="1:21" s="144" customFormat="1" ht="30.75" customHeight="1" x14ac:dyDescent="0.2">
      <c r="A17" s="643"/>
      <c r="B17" s="644"/>
      <c r="C17" s="644"/>
      <c r="D17" s="644"/>
      <c r="E17" s="644"/>
      <c r="F17" s="644"/>
      <c r="G17" s="644"/>
      <c r="H17" s="644"/>
      <c r="I17" s="644"/>
      <c r="J17" s="644"/>
      <c r="K17" s="644"/>
      <c r="L17" s="644"/>
      <c r="M17" s="644"/>
      <c r="N17" s="644"/>
      <c r="O17" s="644"/>
      <c r="P17" s="644"/>
      <c r="Q17" s="645"/>
      <c r="R17" s="181"/>
      <c r="S17" s="181"/>
    </row>
    <row r="18" spans="1:21" s="144" customFormat="1" ht="12.75" customHeight="1" x14ac:dyDescent="0.2">
      <c r="A18" s="643"/>
      <c r="B18" s="644"/>
      <c r="C18" s="644"/>
      <c r="D18" s="644"/>
      <c r="E18" s="644"/>
      <c r="F18" s="644"/>
      <c r="G18" s="644"/>
      <c r="H18" s="644"/>
      <c r="I18" s="644"/>
      <c r="J18" s="644"/>
      <c r="K18" s="644"/>
      <c r="L18" s="644"/>
      <c r="M18" s="644"/>
      <c r="N18" s="644"/>
      <c r="O18" s="644"/>
      <c r="P18" s="644"/>
      <c r="Q18" s="645"/>
      <c r="R18" s="180"/>
      <c r="S18" s="180"/>
    </row>
    <row r="19" spans="1:21" s="144" customFormat="1" ht="70.5" customHeight="1" thickBot="1" x14ac:dyDescent="0.25">
      <c r="A19" s="646"/>
      <c r="B19" s="647"/>
      <c r="C19" s="647"/>
      <c r="D19" s="647"/>
      <c r="E19" s="647"/>
      <c r="F19" s="647"/>
      <c r="G19" s="647"/>
      <c r="H19" s="647"/>
      <c r="I19" s="647"/>
      <c r="J19" s="647"/>
      <c r="K19" s="647"/>
      <c r="L19" s="647"/>
      <c r="M19" s="647"/>
      <c r="N19" s="647"/>
      <c r="O19" s="647"/>
      <c r="P19" s="647"/>
      <c r="Q19" s="648"/>
      <c r="R19" s="181"/>
      <c r="S19" s="181"/>
    </row>
    <row r="20" spans="1:21" s="144" customFormat="1" ht="9" customHeight="1" thickBot="1" x14ac:dyDescent="0.25">
      <c r="A20" s="633"/>
      <c r="B20" s="633"/>
      <c r="C20" s="633"/>
      <c r="D20" s="633"/>
      <c r="E20" s="633"/>
      <c r="F20" s="633"/>
      <c r="G20" s="633"/>
      <c r="H20" s="633"/>
      <c r="I20" s="633"/>
      <c r="J20" s="633"/>
      <c r="K20" s="633"/>
      <c r="L20" s="633"/>
      <c r="M20" s="633"/>
      <c r="N20" s="633"/>
      <c r="O20" s="633"/>
      <c r="P20" s="633"/>
      <c r="Q20" s="633"/>
      <c r="R20" s="182"/>
      <c r="S20" s="183"/>
      <c r="T20" s="183"/>
      <c r="U20" s="183"/>
    </row>
    <row r="21" spans="1:21" s="144" customFormat="1" ht="38.25" customHeight="1" thickBot="1" x14ac:dyDescent="0.25">
      <c r="A21" s="634" t="s">
        <v>225</v>
      </c>
      <c r="B21" s="635"/>
      <c r="C21" s="635"/>
      <c r="D21" s="635"/>
      <c r="E21" s="635"/>
      <c r="F21" s="635"/>
      <c r="G21" s="635"/>
      <c r="H21" s="635"/>
      <c r="I21" s="635"/>
      <c r="J21" s="635"/>
      <c r="K21" s="635"/>
      <c r="L21" s="635"/>
      <c r="M21" s="635"/>
      <c r="N21" s="635"/>
      <c r="O21" s="635"/>
      <c r="P21" s="635"/>
      <c r="Q21" s="636"/>
      <c r="R21" s="184"/>
      <c r="S21" s="184"/>
      <c r="T21" s="183"/>
      <c r="U21" s="183"/>
    </row>
    <row r="22" spans="1:21" s="144" customFormat="1" x14ac:dyDescent="0.2">
      <c r="R22" s="183"/>
      <c r="S22" s="183"/>
      <c r="T22" s="183"/>
      <c r="U22" s="183"/>
    </row>
    <row r="23" spans="1:21" s="144" customFormat="1" x14ac:dyDescent="0.2"/>
    <row r="24" spans="1:21" s="144" customFormat="1" x14ac:dyDescent="0.2"/>
    <row r="25" spans="1:21" s="144" customFormat="1" x14ac:dyDescent="0.2"/>
    <row r="26" spans="1:21" s="144" customFormat="1" x14ac:dyDescent="0.2"/>
    <row r="27" spans="1:21" s="144" customFormat="1" x14ac:dyDescent="0.2"/>
    <row r="28" spans="1:21" s="144" customFormat="1" x14ac:dyDescent="0.2"/>
    <row r="29" spans="1:21" s="144" customFormat="1" x14ac:dyDescent="0.2"/>
    <row r="30" spans="1:21" s="144" customFormat="1" x14ac:dyDescent="0.2"/>
    <row r="31" spans="1:21" s="144" customFormat="1" x14ac:dyDescent="0.2"/>
    <row r="32" spans="1:21" s="144" customFormat="1" x14ac:dyDescent="0.2"/>
    <row r="33" s="144" customFormat="1" x14ac:dyDescent="0.2"/>
    <row r="34" s="144" customFormat="1" x14ac:dyDescent="0.2"/>
    <row r="35" s="144" customFormat="1" x14ac:dyDescent="0.2"/>
    <row r="36" s="144" customFormat="1" x14ac:dyDescent="0.2"/>
    <row r="37" s="144" customFormat="1" x14ac:dyDescent="0.2"/>
    <row r="38" s="144" customFormat="1" x14ac:dyDescent="0.2"/>
    <row r="39" s="144" customFormat="1" x14ac:dyDescent="0.2"/>
    <row r="40" s="144" customFormat="1" x14ac:dyDescent="0.2"/>
    <row r="41" s="144" customFormat="1" x14ac:dyDescent="0.2"/>
    <row r="42" s="144" customFormat="1" x14ac:dyDescent="0.2"/>
    <row r="43" s="144" customFormat="1" x14ac:dyDescent="0.2"/>
    <row r="44" s="144" customFormat="1" x14ac:dyDescent="0.2"/>
    <row r="45" s="144" customFormat="1" x14ac:dyDescent="0.2"/>
    <row r="46" s="144" customFormat="1" x14ac:dyDescent="0.2"/>
    <row r="47" s="144" customFormat="1" x14ac:dyDescent="0.2"/>
    <row r="48" s="144" customFormat="1" x14ac:dyDescent="0.2"/>
    <row r="49" s="144" customFormat="1" x14ac:dyDescent="0.2"/>
    <row r="50" s="144" customFormat="1" x14ac:dyDescent="0.2"/>
    <row r="51" s="144" customFormat="1" x14ac:dyDescent="0.2"/>
    <row r="52" s="144" customFormat="1" x14ac:dyDescent="0.2"/>
    <row r="53" s="144" customFormat="1" x14ac:dyDescent="0.2"/>
    <row r="54" s="144" customFormat="1" x14ac:dyDescent="0.2"/>
    <row r="55" s="144" customFormat="1" x14ac:dyDescent="0.2"/>
    <row r="56" s="144" customFormat="1" x14ac:dyDescent="0.2"/>
    <row r="57" s="144" customFormat="1" x14ac:dyDescent="0.2"/>
    <row r="58" s="144" customFormat="1" x14ac:dyDescent="0.2"/>
    <row r="59" s="144" customFormat="1" x14ac:dyDescent="0.2"/>
    <row r="60" s="144" customFormat="1" x14ac:dyDescent="0.2"/>
    <row r="61" s="144" customFormat="1" x14ac:dyDescent="0.2"/>
    <row r="62" s="144" customFormat="1" x14ac:dyDescent="0.2"/>
    <row r="63" s="144" customFormat="1" x14ac:dyDescent="0.2"/>
    <row r="64" s="144" customFormat="1" x14ac:dyDescent="0.2"/>
    <row r="65" s="144" customFormat="1" x14ac:dyDescent="0.2"/>
    <row r="66" s="144" customFormat="1" x14ac:dyDescent="0.2"/>
    <row r="67" s="144" customFormat="1" x14ac:dyDescent="0.2"/>
    <row r="68" s="144" customFormat="1" x14ac:dyDescent="0.2"/>
    <row r="69" s="144" customFormat="1" x14ac:dyDescent="0.2"/>
    <row r="70" s="144" customFormat="1" x14ac:dyDescent="0.2"/>
    <row r="71" s="144" customFormat="1" x14ac:dyDescent="0.2"/>
    <row r="72" s="144" customFormat="1" x14ac:dyDescent="0.2"/>
    <row r="73" s="144" customFormat="1" x14ac:dyDescent="0.2"/>
    <row r="74" s="144" customFormat="1" x14ac:dyDescent="0.2"/>
    <row r="75" s="144" customFormat="1" x14ac:dyDescent="0.2"/>
    <row r="76" s="144" customFormat="1" x14ac:dyDescent="0.2"/>
    <row r="77" s="144" customFormat="1" x14ac:dyDescent="0.2"/>
    <row r="78" s="144" customFormat="1" x14ac:dyDescent="0.2"/>
    <row r="79" s="144" customFormat="1" x14ac:dyDescent="0.2"/>
    <row r="80" s="144" customFormat="1" x14ac:dyDescent="0.2"/>
    <row r="81" s="144" customFormat="1" x14ac:dyDescent="0.2"/>
    <row r="82" s="144" customFormat="1" x14ac:dyDescent="0.2"/>
  </sheetData>
  <sheetProtection formatCells="0" formatColumns="0" formatRows="0" selectLockedCells="1"/>
  <mergeCells count="12">
    <mergeCell ref="A1:J1"/>
    <mergeCell ref="A2:Q2"/>
    <mergeCell ref="A20:Q20"/>
    <mergeCell ref="A21:Q21"/>
    <mergeCell ref="A3:Q3"/>
    <mergeCell ref="A16:Q19"/>
    <mergeCell ref="A15:Q15"/>
    <mergeCell ref="E5:G5"/>
    <mergeCell ref="H5:J5"/>
    <mergeCell ref="B5:D5"/>
    <mergeCell ref="K5:M5"/>
    <mergeCell ref="N5:P5"/>
  </mergeCells>
  <phoneticPr fontId="2" type="noConversion"/>
  <printOptions horizontalCentered="1"/>
  <pageMargins left="0.5" right="0.5" top="0.25" bottom="0.25" header="0.5" footer="0.5"/>
  <pageSetup scale="74"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4" tint="-0.249977111117893"/>
    <pageSetUpPr fitToPage="1"/>
  </sheetPr>
  <dimension ref="A1:Q166"/>
  <sheetViews>
    <sheetView zoomScale="90" zoomScaleNormal="90" workbookViewId="0">
      <selection activeCell="B21" sqref="B21"/>
    </sheetView>
  </sheetViews>
  <sheetFormatPr defaultColWidth="9.140625" defaultRowHeight="12.75" x14ac:dyDescent="0.2"/>
  <cols>
    <col min="1" max="1" width="7.7109375" style="8" customWidth="1"/>
    <col min="2" max="2" width="53.7109375" style="8" customWidth="1"/>
    <col min="3" max="4" width="14.140625" style="1" customWidth="1"/>
    <col min="5" max="5" width="7.140625" style="2" customWidth="1"/>
    <col min="6" max="6" width="11" style="2" customWidth="1"/>
    <col min="7" max="7" width="10.42578125" style="198" customWidth="1"/>
    <col min="8" max="8" width="10.140625" style="198" customWidth="1"/>
    <col min="9" max="9" width="9.140625" style="198" customWidth="1"/>
    <col min="10" max="10" width="11.42578125" style="198" customWidth="1"/>
    <col min="11" max="11" width="13.7109375" style="198" customWidth="1"/>
    <col min="12" max="12" width="9.85546875" style="99" bestFit="1" customWidth="1"/>
    <col min="13" max="13" width="28" style="22" customWidth="1"/>
    <col min="14" max="16384" width="9.140625" style="8"/>
  </cols>
  <sheetData>
    <row r="1" spans="1:17" s="11" customFormat="1" ht="12.75" customHeight="1" thickBot="1" x14ac:dyDescent="0.25">
      <c r="A1" s="665" t="s">
        <v>242</v>
      </c>
      <c r="B1" s="665"/>
      <c r="C1" s="192"/>
      <c r="D1" s="23"/>
      <c r="E1" s="23"/>
      <c r="F1" s="23"/>
      <c r="G1" s="196"/>
      <c r="H1" s="196"/>
      <c r="I1" s="196"/>
      <c r="J1" s="196"/>
      <c r="K1" s="196"/>
      <c r="L1" s="86"/>
      <c r="M1" s="188"/>
      <c r="N1" s="93"/>
    </row>
    <row r="2" spans="1:17" s="13" customFormat="1" ht="15.75" customHeight="1" thickBot="1" x14ac:dyDescent="0.25">
      <c r="A2" s="662" t="s">
        <v>88</v>
      </c>
      <c r="B2" s="663"/>
      <c r="C2" s="663"/>
      <c r="D2" s="663"/>
      <c r="E2" s="663"/>
      <c r="F2" s="663"/>
      <c r="G2" s="663"/>
      <c r="H2" s="663"/>
      <c r="I2" s="663"/>
      <c r="J2" s="663"/>
      <c r="K2" s="663"/>
      <c r="L2" s="663"/>
      <c r="M2" s="664"/>
      <c r="N2" s="12"/>
      <c r="O2" s="12"/>
      <c r="P2" s="12"/>
      <c r="Q2" s="12"/>
    </row>
    <row r="3" spans="1:17" s="14" customFormat="1" ht="87" customHeight="1" thickBot="1" x14ac:dyDescent="0.25">
      <c r="A3" s="653" t="s">
        <v>227</v>
      </c>
      <c r="B3" s="654"/>
      <c r="C3" s="654"/>
      <c r="D3" s="654"/>
      <c r="E3" s="654"/>
      <c r="F3" s="654"/>
      <c r="G3" s="654"/>
      <c r="H3" s="654"/>
      <c r="I3" s="654"/>
      <c r="J3" s="654"/>
      <c r="K3" s="654"/>
      <c r="L3" s="654"/>
      <c r="M3" s="655"/>
    </row>
    <row r="4" spans="1:17" s="14" customFormat="1" ht="7.5" customHeight="1" thickBot="1" x14ac:dyDescent="0.25">
      <c r="B4" s="4"/>
      <c r="C4" s="6"/>
      <c r="D4" s="6"/>
      <c r="E4" s="7"/>
      <c r="F4" s="7"/>
      <c r="G4" s="197"/>
      <c r="H4" s="197"/>
      <c r="I4" s="197"/>
      <c r="J4" s="197"/>
      <c r="K4" s="197"/>
      <c r="L4" s="88"/>
      <c r="M4" s="21"/>
    </row>
    <row r="5" spans="1:17" s="11" customFormat="1" ht="49.5" customHeight="1" thickBot="1" x14ac:dyDescent="0.25">
      <c r="A5" s="540" t="s">
        <v>210</v>
      </c>
      <c r="B5" s="540" t="s">
        <v>184</v>
      </c>
      <c r="C5" s="541" t="s">
        <v>155</v>
      </c>
      <c r="D5" s="541" t="s">
        <v>156</v>
      </c>
      <c r="E5" s="542" t="s">
        <v>112</v>
      </c>
      <c r="F5" s="542" t="s">
        <v>111</v>
      </c>
      <c r="G5" s="543" t="s">
        <v>197</v>
      </c>
      <c r="H5" s="543" t="s">
        <v>198</v>
      </c>
      <c r="I5" s="543" t="s">
        <v>199</v>
      </c>
      <c r="J5" s="543" t="s">
        <v>200</v>
      </c>
      <c r="K5" s="543" t="s">
        <v>254</v>
      </c>
      <c r="L5" s="544" t="s">
        <v>113</v>
      </c>
      <c r="M5" s="545" t="s">
        <v>114</v>
      </c>
    </row>
    <row r="6" spans="1:17" s="11" customFormat="1" ht="15.75" thickBot="1" x14ac:dyDescent="0.25">
      <c r="A6" s="546"/>
      <c r="B6" s="548" t="s">
        <v>115</v>
      </c>
      <c r="C6" s="666" t="s">
        <v>176</v>
      </c>
      <c r="D6" s="666"/>
      <c r="E6" s="666"/>
      <c r="F6" s="666"/>
      <c r="G6" s="666"/>
      <c r="H6" s="666"/>
      <c r="I6" s="666"/>
      <c r="J6" s="666"/>
      <c r="K6" s="666"/>
      <c r="L6" s="666"/>
      <c r="M6" s="667"/>
      <c r="N6" s="32"/>
    </row>
    <row r="7" spans="1:17" s="15" customFormat="1" ht="13.5" customHeight="1" thickBot="1" x14ac:dyDescent="0.25">
      <c r="A7" s="379">
        <v>1</v>
      </c>
      <c r="B7" s="355" t="s">
        <v>211</v>
      </c>
      <c r="C7" s="356"/>
      <c r="D7" s="356"/>
      <c r="E7" s="357">
        <v>2</v>
      </c>
      <c r="F7" s="357">
        <v>2</v>
      </c>
      <c r="G7" s="358">
        <v>250</v>
      </c>
      <c r="H7" s="358">
        <v>500</v>
      </c>
      <c r="I7" s="358">
        <v>100</v>
      </c>
      <c r="J7" s="358">
        <v>160</v>
      </c>
      <c r="K7" s="358">
        <v>150</v>
      </c>
      <c r="L7" s="359">
        <f>SUM(G7:K7)*F7</f>
        <v>2320</v>
      </c>
      <c r="M7" s="360" t="s">
        <v>194</v>
      </c>
      <c r="O7" s="449"/>
      <c r="P7" s="449"/>
    </row>
    <row r="8" spans="1:17" s="14" customFormat="1" x14ac:dyDescent="0.2">
      <c r="A8" s="350"/>
      <c r="B8" s="338"/>
      <c r="C8" s="257"/>
      <c r="D8" s="257"/>
      <c r="E8" s="321"/>
      <c r="F8" s="321"/>
      <c r="G8" s="317"/>
      <c r="H8" s="317"/>
      <c r="I8" s="317"/>
      <c r="J8" s="317"/>
      <c r="K8" s="317"/>
      <c r="L8" s="252">
        <f>SUM(G8:J8)*F8</f>
        <v>0</v>
      </c>
      <c r="M8" s="260"/>
    </row>
    <row r="9" spans="1:17" s="14" customFormat="1" x14ac:dyDescent="0.2">
      <c r="A9" s="350"/>
      <c r="B9" s="339"/>
      <c r="C9" s="261"/>
      <c r="D9" s="261"/>
      <c r="E9" s="322"/>
      <c r="F9" s="322"/>
      <c r="G9" s="318"/>
      <c r="H9" s="318"/>
      <c r="I9" s="318"/>
      <c r="J9" s="318"/>
      <c r="K9" s="317"/>
      <c r="L9" s="252">
        <f>SUM(G9:J9)*F9</f>
        <v>0</v>
      </c>
      <c r="M9" s="263"/>
    </row>
    <row r="10" spans="1:17" s="14" customFormat="1" x14ac:dyDescent="0.2">
      <c r="A10" s="350"/>
      <c r="B10" s="340"/>
      <c r="C10" s="261"/>
      <c r="D10" s="261"/>
      <c r="E10" s="322"/>
      <c r="F10" s="322"/>
      <c r="G10" s="318"/>
      <c r="H10" s="318"/>
      <c r="I10" s="318"/>
      <c r="J10" s="318"/>
      <c r="K10" s="317"/>
      <c r="L10" s="252">
        <f>SUM(G10:J10)*F10</f>
        <v>0</v>
      </c>
      <c r="M10" s="263"/>
    </row>
    <row r="11" spans="1:17" s="14" customFormat="1" x14ac:dyDescent="0.2">
      <c r="A11" s="350"/>
      <c r="B11" s="339"/>
      <c r="C11" s="261"/>
      <c r="D11" s="261"/>
      <c r="E11" s="322"/>
      <c r="F11" s="322"/>
      <c r="G11" s="318"/>
      <c r="H11" s="318"/>
      <c r="I11" s="318"/>
      <c r="J11" s="318"/>
      <c r="K11" s="317"/>
      <c r="L11" s="252">
        <f>SUM(G11:J11)*F11</f>
        <v>0</v>
      </c>
      <c r="M11" s="263"/>
    </row>
    <row r="12" spans="1:17" s="14" customFormat="1" x14ac:dyDescent="0.2">
      <c r="A12" s="349"/>
      <c r="B12" s="341" t="s">
        <v>226</v>
      </c>
      <c r="C12" s="269"/>
      <c r="D12" s="269"/>
      <c r="E12" s="323"/>
      <c r="F12" s="323"/>
      <c r="G12" s="319"/>
      <c r="H12" s="319"/>
      <c r="I12" s="319"/>
      <c r="J12" s="319"/>
      <c r="K12" s="319"/>
      <c r="L12" s="270"/>
      <c r="M12" s="271"/>
    </row>
    <row r="13" spans="1:17" s="14" customFormat="1" ht="13.5" thickBot="1" x14ac:dyDescent="0.25">
      <c r="A13" s="351"/>
      <c r="B13" s="343"/>
      <c r="C13" s="344"/>
      <c r="D13" s="344"/>
      <c r="E13" s="345"/>
      <c r="F13" s="345"/>
      <c r="G13" s="346"/>
      <c r="H13" s="346"/>
      <c r="I13" s="346"/>
      <c r="J13" s="346"/>
      <c r="K13" s="448"/>
      <c r="L13" s="252">
        <f>SUM(G13:J13)*F13</f>
        <v>0</v>
      </c>
      <c r="M13" s="348"/>
    </row>
    <row r="14" spans="1:17" s="14" customFormat="1" ht="13.5" thickBot="1" x14ac:dyDescent="0.25">
      <c r="A14" s="352"/>
      <c r="B14" s="300" t="s">
        <v>98</v>
      </c>
      <c r="C14" s="253"/>
      <c r="D14" s="253"/>
      <c r="E14" s="324"/>
      <c r="F14" s="324"/>
      <c r="G14" s="320"/>
      <c r="H14" s="320"/>
      <c r="I14" s="320"/>
      <c r="J14" s="320"/>
      <c r="K14" s="320"/>
      <c r="L14" s="255">
        <f>SUM(L8:L13)</f>
        <v>0</v>
      </c>
      <c r="M14" s="256"/>
    </row>
    <row r="15" spans="1:17" s="11" customFormat="1" ht="15.75" thickBot="1" x14ac:dyDescent="0.25">
      <c r="A15" s="546"/>
      <c r="B15" s="547" t="s">
        <v>115</v>
      </c>
      <c r="C15" s="668" t="s">
        <v>177</v>
      </c>
      <c r="D15" s="668"/>
      <c r="E15" s="668"/>
      <c r="F15" s="668"/>
      <c r="G15" s="668"/>
      <c r="H15" s="668"/>
      <c r="I15" s="668"/>
      <c r="J15" s="668"/>
      <c r="K15" s="668"/>
      <c r="L15" s="668"/>
      <c r="M15" s="669"/>
    </row>
    <row r="16" spans="1:17" s="15" customFormat="1" x14ac:dyDescent="0.2">
      <c r="A16" s="353"/>
      <c r="B16" s="338"/>
      <c r="C16" s="257"/>
      <c r="D16" s="257"/>
      <c r="E16" s="321"/>
      <c r="F16" s="321"/>
      <c r="G16" s="317"/>
      <c r="H16" s="317"/>
      <c r="I16" s="317"/>
      <c r="J16" s="317"/>
      <c r="K16" s="317"/>
      <c r="L16" s="252">
        <f>SUM(G16:J16)*F16</f>
        <v>0</v>
      </c>
      <c r="M16" s="260"/>
    </row>
    <row r="17" spans="1:13" s="14" customFormat="1" x14ac:dyDescent="0.2">
      <c r="A17" s="350"/>
      <c r="B17" s="339"/>
      <c r="C17" s="261"/>
      <c r="D17" s="261"/>
      <c r="E17" s="322"/>
      <c r="F17" s="322"/>
      <c r="G17" s="318"/>
      <c r="H17" s="318"/>
      <c r="I17" s="318"/>
      <c r="J17" s="318"/>
      <c r="K17" s="317"/>
      <c r="L17" s="252">
        <f>SUM(G17:J17)*F17</f>
        <v>0</v>
      </c>
      <c r="M17" s="263"/>
    </row>
    <row r="18" spans="1:13" s="14" customFormat="1" x14ac:dyDescent="0.2">
      <c r="A18" s="350"/>
      <c r="B18" s="339"/>
      <c r="C18" s="261"/>
      <c r="D18" s="261"/>
      <c r="E18" s="322"/>
      <c r="F18" s="322"/>
      <c r="G18" s="318"/>
      <c r="H18" s="318"/>
      <c r="I18" s="318"/>
      <c r="J18" s="318"/>
      <c r="K18" s="317"/>
      <c r="L18" s="252">
        <f>SUM(G18:J18)*F18</f>
        <v>0</v>
      </c>
      <c r="M18" s="263"/>
    </row>
    <row r="19" spans="1:13" s="14" customFormat="1" x14ac:dyDescent="0.2">
      <c r="A19" s="350"/>
      <c r="B19" s="339"/>
      <c r="C19" s="261"/>
      <c r="D19" s="261"/>
      <c r="E19" s="322"/>
      <c r="F19" s="322"/>
      <c r="G19" s="318"/>
      <c r="H19" s="318"/>
      <c r="I19" s="318"/>
      <c r="J19" s="318"/>
      <c r="K19" s="317"/>
      <c r="L19" s="252">
        <f>SUM(G19:J19)*F19</f>
        <v>0</v>
      </c>
      <c r="M19" s="263"/>
    </row>
    <row r="20" spans="1:13" s="14" customFormat="1" x14ac:dyDescent="0.2">
      <c r="A20" s="349"/>
      <c r="B20" s="341" t="s">
        <v>116</v>
      </c>
      <c r="C20" s="269"/>
      <c r="D20" s="269"/>
      <c r="E20" s="323"/>
      <c r="F20" s="323"/>
      <c r="G20" s="319"/>
      <c r="H20" s="319"/>
      <c r="I20" s="319"/>
      <c r="J20" s="319"/>
      <c r="K20" s="319"/>
      <c r="L20" s="270"/>
      <c r="M20" s="271"/>
    </row>
    <row r="21" spans="1:13" s="14" customFormat="1" ht="13.5" thickBot="1" x14ac:dyDescent="0.25">
      <c r="A21" s="351"/>
      <c r="B21" s="343"/>
      <c r="C21" s="344"/>
      <c r="D21" s="344"/>
      <c r="E21" s="345"/>
      <c r="F21" s="345"/>
      <c r="G21" s="346"/>
      <c r="H21" s="346"/>
      <c r="I21" s="346"/>
      <c r="J21" s="346"/>
      <c r="K21" s="448"/>
      <c r="L21" s="252">
        <f>SUM(G21:J21)*F21</f>
        <v>0</v>
      </c>
      <c r="M21" s="348"/>
    </row>
    <row r="22" spans="1:13" s="14" customFormat="1" ht="13.5" thickBot="1" x14ac:dyDescent="0.25">
      <c r="A22" s="354"/>
      <c r="B22" s="342" t="s">
        <v>99</v>
      </c>
      <c r="C22" s="264"/>
      <c r="D22" s="264"/>
      <c r="E22" s="325"/>
      <c r="F22" s="325"/>
      <c r="G22" s="326"/>
      <c r="H22" s="326"/>
      <c r="I22" s="326"/>
      <c r="J22" s="326"/>
      <c r="K22" s="326"/>
      <c r="L22" s="255">
        <f>SUM(L16:L21)</f>
        <v>0</v>
      </c>
      <c r="M22" s="265"/>
    </row>
    <row r="23" spans="1:13" s="11" customFormat="1" ht="15.75" thickBot="1" x14ac:dyDescent="0.25">
      <c r="A23" s="546"/>
      <c r="B23" s="547" t="s">
        <v>115</v>
      </c>
      <c r="C23" s="668" t="s">
        <v>178</v>
      </c>
      <c r="D23" s="668"/>
      <c r="E23" s="668"/>
      <c r="F23" s="668"/>
      <c r="G23" s="668"/>
      <c r="H23" s="668"/>
      <c r="I23" s="668"/>
      <c r="J23" s="668"/>
      <c r="K23" s="668"/>
      <c r="L23" s="668"/>
      <c r="M23" s="669"/>
    </row>
    <row r="24" spans="1:13" s="15" customFormat="1" x14ac:dyDescent="0.2">
      <c r="A24" s="353"/>
      <c r="B24" s="338"/>
      <c r="C24" s="257"/>
      <c r="D24" s="257"/>
      <c r="E24" s="321"/>
      <c r="F24" s="321"/>
      <c r="G24" s="317"/>
      <c r="H24" s="317"/>
      <c r="I24" s="317"/>
      <c r="J24" s="317"/>
      <c r="K24" s="317"/>
      <c r="L24" s="252">
        <f>SUM(G24:J24)*F24</f>
        <v>0</v>
      </c>
      <c r="M24" s="260"/>
    </row>
    <row r="25" spans="1:13" s="15" customFormat="1" x14ac:dyDescent="0.2">
      <c r="A25" s="350"/>
      <c r="B25" s="338"/>
      <c r="C25" s="257"/>
      <c r="D25" s="257"/>
      <c r="E25" s="321"/>
      <c r="F25" s="321"/>
      <c r="G25" s="317"/>
      <c r="H25" s="317"/>
      <c r="I25" s="317"/>
      <c r="J25" s="317"/>
      <c r="K25" s="317"/>
      <c r="L25" s="252">
        <f>SUM(G25:J25)*F25</f>
        <v>0</v>
      </c>
      <c r="M25" s="260"/>
    </row>
    <row r="26" spans="1:13" s="14" customFormat="1" x14ac:dyDescent="0.2">
      <c r="A26" s="350"/>
      <c r="B26" s="339"/>
      <c r="C26" s="261"/>
      <c r="D26" s="261"/>
      <c r="E26" s="322"/>
      <c r="F26" s="322"/>
      <c r="G26" s="318"/>
      <c r="H26" s="318"/>
      <c r="I26" s="318"/>
      <c r="J26" s="318"/>
      <c r="K26" s="317"/>
      <c r="L26" s="252">
        <f>SUM(G26:J26)*F26</f>
        <v>0</v>
      </c>
      <c r="M26" s="263"/>
    </row>
    <row r="27" spans="1:13" s="14" customFormat="1" x14ac:dyDescent="0.2">
      <c r="A27" s="350"/>
      <c r="B27" s="339"/>
      <c r="C27" s="261"/>
      <c r="D27" s="261"/>
      <c r="E27" s="322"/>
      <c r="F27" s="322"/>
      <c r="G27" s="318"/>
      <c r="H27" s="318"/>
      <c r="I27" s="318"/>
      <c r="J27" s="318"/>
      <c r="K27" s="317"/>
      <c r="L27" s="252">
        <f>SUM(G27:J27)*F27</f>
        <v>0</v>
      </c>
      <c r="M27" s="263"/>
    </row>
    <row r="28" spans="1:13" s="14" customFormat="1" x14ac:dyDescent="0.2">
      <c r="A28" s="349"/>
      <c r="B28" s="341" t="s">
        <v>116</v>
      </c>
      <c r="C28" s="269"/>
      <c r="D28" s="269"/>
      <c r="E28" s="323"/>
      <c r="F28" s="323"/>
      <c r="G28" s="319"/>
      <c r="H28" s="319"/>
      <c r="I28" s="319"/>
      <c r="J28" s="319"/>
      <c r="K28" s="319"/>
      <c r="L28" s="270"/>
      <c r="M28" s="271"/>
    </row>
    <row r="29" spans="1:13" s="14" customFormat="1" ht="13.5" thickBot="1" x14ac:dyDescent="0.25">
      <c r="A29" s="351"/>
      <c r="B29" s="343"/>
      <c r="C29" s="344"/>
      <c r="D29" s="344"/>
      <c r="E29" s="345"/>
      <c r="F29" s="345"/>
      <c r="G29" s="346"/>
      <c r="H29" s="346"/>
      <c r="I29" s="346"/>
      <c r="J29" s="346"/>
      <c r="K29" s="448"/>
      <c r="L29" s="252">
        <f>SUM(G29:J29)*F29</f>
        <v>0</v>
      </c>
      <c r="M29" s="348"/>
    </row>
    <row r="30" spans="1:13" s="14" customFormat="1" ht="13.5" thickBot="1" x14ac:dyDescent="0.25">
      <c r="A30" s="352"/>
      <c r="B30" s="300" t="s">
        <v>100</v>
      </c>
      <c r="C30" s="267"/>
      <c r="D30" s="267"/>
      <c r="E30" s="310"/>
      <c r="F30" s="310"/>
      <c r="G30" s="327"/>
      <c r="H30" s="327"/>
      <c r="I30" s="327"/>
      <c r="J30" s="327"/>
      <c r="K30" s="327"/>
      <c r="L30" s="255">
        <f>SUM(L24:L29)</f>
        <v>0</v>
      </c>
      <c r="M30" s="268"/>
    </row>
    <row r="31" spans="1:13" s="11" customFormat="1" ht="15.75" thickBot="1" x14ac:dyDescent="0.25">
      <c r="A31" s="546"/>
      <c r="B31" s="547" t="s">
        <v>115</v>
      </c>
      <c r="C31" s="668" t="s">
        <v>206</v>
      </c>
      <c r="D31" s="668"/>
      <c r="E31" s="668"/>
      <c r="F31" s="668"/>
      <c r="G31" s="668"/>
      <c r="H31" s="668"/>
      <c r="I31" s="668"/>
      <c r="J31" s="668"/>
      <c r="K31" s="668"/>
      <c r="L31" s="668"/>
      <c r="M31" s="669"/>
    </row>
    <row r="32" spans="1:13" s="15" customFormat="1" x14ac:dyDescent="0.2">
      <c r="A32" s="353"/>
      <c r="B32" s="338"/>
      <c r="C32" s="257"/>
      <c r="D32" s="257"/>
      <c r="E32" s="321"/>
      <c r="F32" s="321"/>
      <c r="G32" s="317"/>
      <c r="H32" s="317"/>
      <c r="I32" s="317"/>
      <c r="J32" s="317"/>
      <c r="K32" s="317"/>
      <c r="L32" s="252">
        <f>SUM(G32:J32)*F32</f>
        <v>0</v>
      </c>
      <c r="M32" s="260"/>
    </row>
    <row r="33" spans="1:13" s="15" customFormat="1" x14ac:dyDescent="0.2">
      <c r="A33" s="350"/>
      <c r="B33" s="338"/>
      <c r="C33" s="257"/>
      <c r="D33" s="257"/>
      <c r="E33" s="321"/>
      <c r="F33" s="321"/>
      <c r="G33" s="317"/>
      <c r="H33" s="317"/>
      <c r="I33" s="317"/>
      <c r="J33" s="317"/>
      <c r="K33" s="317"/>
      <c r="L33" s="252">
        <f>SUM(G33:J33)*F33</f>
        <v>0</v>
      </c>
      <c r="M33" s="260"/>
    </row>
    <row r="34" spans="1:13" s="14" customFormat="1" x14ac:dyDescent="0.2">
      <c r="A34" s="350"/>
      <c r="B34" s="339"/>
      <c r="C34" s="261"/>
      <c r="D34" s="261"/>
      <c r="E34" s="322"/>
      <c r="F34" s="322"/>
      <c r="G34" s="318"/>
      <c r="H34" s="318"/>
      <c r="I34" s="318"/>
      <c r="J34" s="318"/>
      <c r="K34" s="317"/>
      <c r="L34" s="252">
        <f>SUM(G34:J34)*F34</f>
        <v>0</v>
      </c>
      <c r="M34" s="263"/>
    </row>
    <row r="35" spans="1:13" s="14" customFormat="1" x14ac:dyDescent="0.2">
      <c r="A35" s="350"/>
      <c r="B35" s="339"/>
      <c r="C35" s="261"/>
      <c r="D35" s="261"/>
      <c r="E35" s="322"/>
      <c r="F35" s="322"/>
      <c r="G35" s="318"/>
      <c r="H35" s="318"/>
      <c r="I35" s="318"/>
      <c r="J35" s="318"/>
      <c r="K35" s="317"/>
      <c r="L35" s="252">
        <f>SUM(G35:J35)*F35</f>
        <v>0</v>
      </c>
      <c r="M35" s="263"/>
    </row>
    <row r="36" spans="1:13" s="14" customFormat="1" x14ac:dyDescent="0.2">
      <c r="A36" s="349"/>
      <c r="B36" s="341" t="s">
        <v>116</v>
      </c>
      <c r="C36" s="269"/>
      <c r="D36" s="269"/>
      <c r="E36" s="323"/>
      <c r="F36" s="323"/>
      <c r="G36" s="319"/>
      <c r="H36" s="319"/>
      <c r="I36" s="319"/>
      <c r="J36" s="319"/>
      <c r="K36" s="319"/>
      <c r="L36" s="270"/>
      <c r="M36" s="271"/>
    </row>
    <row r="37" spans="1:13" s="14" customFormat="1" ht="13.5" thickBot="1" x14ac:dyDescent="0.25">
      <c r="A37" s="351"/>
      <c r="B37" s="343"/>
      <c r="C37" s="344"/>
      <c r="D37" s="344"/>
      <c r="E37" s="345"/>
      <c r="F37" s="345"/>
      <c r="G37" s="346"/>
      <c r="H37" s="346"/>
      <c r="I37" s="346"/>
      <c r="J37" s="346"/>
      <c r="K37" s="448"/>
      <c r="L37" s="252">
        <f>SUM(G37:J37)*F37</f>
        <v>0</v>
      </c>
      <c r="M37" s="348"/>
    </row>
    <row r="38" spans="1:13" s="14" customFormat="1" ht="13.5" thickBot="1" x14ac:dyDescent="0.25">
      <c r="A38" s="352"/>
      <c r="B38" s="300" t="s">
        <v>205</v>
      </c>
      <c r="C38" s="267"/>
      <c r="D38" s="267"/>
      <c r="E38" s="310"/>
      <c r="F38" s="310"/>
      <c r="G38" s="327"/>
      <c r="H38" s="327"/>
      <c r="I38" s="327"/>
      <c r="J38" s="327"/>
      <c r="K38" s="327"/>
      <c r="L38" s="255">
        <f>SUM(L32:L37)</f>
        <v>0</v>
      </c>
      <c r="M38" s="268"/>
    </row>
    <row r="39" spans="1:13" s="11" customFormat="1" ht="15.75" thickBot="1" x14ac:dyDescent="0.25">
      <c r="A39" s="546"/>
      <c r="B39" s="547" t="s">
        <v>115</v>
      </c>
      <c r="C39" s="668" t="s">
        <v>207</v>
      </c>
      <c r="D39" s="668"/>
      <c r="E39" s="668"/>
      <c r="F39" s="668"/>
      <c r="G39" s="668"/>
      <c r="H39" s="668"/>
      <c r="I39" s="668"/>
      <c r="J39" s="668"/>
      <c r="K39" s="668"/>
      <c r="L39" s="668"/>
      <c r="M39" s="669"/>
    </row>
    <row r="40" spans="1:13" s="15" customFormat="1" x14ac:dyDescent="0.2">
      <c r="A40" s="353"/>
      <c r="B40" s="338"/>
      <c r="C40" s="257"/>
      <c r="D40" s="257"/>
      <c r="E40" s="321"/>
      <c r="F40" s="321"/>
      <c r="G40" s="317"/>
      <c r="H40" s="317"/>
      <c r="I40" s="317"/>
      <c r="J40" s="317"/>
      <c r="K40" s="317"/>
      <c r="L40" s="252">
        <f>SUM(G40:J40)*F40</f>
        <v>0</v>
      </c>
      <c r="M40" s="260"/>
    </row>
    <row r="41" spans="1:13" s="15" customFormat="1" x14ac:dyDescent="0.2">
      <c r="A41" s="350"/>
      <c r="B41" s="338"/>
      <c r="C41" s="257"/>
      <c r="D41" s="257"/>
      <c r="E41" s="321"/>
      <c r="F41" s="321"/>
      <c r="G41" s="317"/>
      <c r="H41" s="317"/>
      <c r="I41" s="317"/>
      <c r="J41" s="317"/>
      <c r="K41" s="317"/>
      <c r="L41" s="252">
        <f>SUM(G41:J41)*F41</f>
        <v>0</v>
      </c>
      <c r="M41" s="260"/>
    </row>
    <row r="42" spans="1:13" s="14" customFormat="1" x14ac:dyDescent="0.2">
      <c r="A42" s="350"/>
      <c r="B42" s="339"/>
      <c r="C42" s="261"/>
      <c r="D42" s="261"/>
      <c r="E42" s="322"/>
      <c r="F42" s="322"/>
      <c r="G42" s="318"/>
      <c r="H42" s="318"/>
      <c r="I42" s="318"/>
      <c r="J42" s="318"/>
      <c r="K42" s="317"/>
      <c r="L42" s="252">
        <f>SUM(G42:J42)*F42</f>
        <v>0</v>
      </c>
      <c r="M42" s="263"/>
    </row>
    <row r="43" spans="1:13" s="14" customFormat="1" x14ac:dyDescent="0.2">
      <c r="A43" s="350"/>
      <c r="B43" s="339"/>
      <c r="C43" s="261"/>
      <c r="D43" s="261"/>
      <c r="E43" s="322"/>
      <c r="F43" s="322"/>
      <c r="G43" s="318"/>
      <c r="H43" s="318"/>
      <c r="I43" s="318"/>
      <c r="J43" s="318"/>
      <c r="K43" s="317"/>
      <c r="L43" s="252">
        <f>SUM(G43:J43)*F43</f>
        <v>0</v>
      </c>
      <c r="M43" s="263"/>
    </row>
    <row r="44" spans="1:13" s="14" customFormat="1" x14ac:dyDescent="0.2">
      <c r="A44" s="349"/>
      <c r="B44" s="341" t="s">
        <v>116</v>
      </c>
      <c r="C44" s="269"/>
      <c r="D44" s="269"/>
      <c r="E44" s="323"/>
      <c r="F44" s="323"/>
      <c r="G44" s="319"/>
      <c r="H44" s="319"/>
      <c r="I44" s="319"/>
      <c r="J44" s="319"/>
      <c r="K44" s="319"/>
      <c r="L44" s="270"/>
      <c r="M44" s="271"/>
    </row>
    <row r="45" spans="1:13" s="14" customFormat="1" ht="13.5" thickBot="1" x14ac:dyDescent="0.25">
      <c r="A45" s="351"/>
      <c r="B45" s="343"/>
      <c r="C45" s="344"/>
      <c r="D45" s="344"/>
      <c r="E45" s="345"/>
      <c r="F45" s="345"/>
      <c r="G45" s="346"/>
      <c r="H45" s="346"/>
      <c r="I45" s="346"/>
      <c r="J45" s="346"/>
      <c r="K45" s="448"/>
      <c r="L45" s="252">
        <f>SUM(G45:J45)*F45</f>
        <v>0</v>
      </c>
      <c r="M45" s="348"/>
    </row>
    <row r="46" spans="1:13" s="14" customFormat="1" ht="13.5" thickBot="1" x14ac:dyDescent="0.25">
      <c r="A46" s="352"/>
      <c r="B46" s="300" t="s">
        <v>204</v>
      </c>
      <c r="C46" s="267"/>
      <c r="D46" s="267"/>
      <c r="E46" s="310"/>
      <c r="F46" s="310"/>
      <c r="G46" s="327"/>
      <c r="H46" s="327"/>
      <c r="I46" s="327"/>
      <c r="J46" s="327"/>
      <c r="K46" s="327"/>
      <c r="L46" s="255">
        <f>SUM(L40:L45)</f>
        <v>0</v>
      </c>
      <c r="M46" s="268"/>
    </row>
    <row r="47" spans="1:13" s="11" customFormat="1" ht="21" customHeight="1" thickBot="1" x14ac:dyDescent="0.25">
      <c r="A47" s="546"/>
      <c r="B47" s="515" t="s">
        <v>133</v>
      </c>
      <c r="C47" s="549"/>
      <c r="D47" s="549"/>
      <c r="E47" s="550"/>
      <c r="F47" s="550"/>
      <c r="G47" s="551"/>
      <c r="H47" s="551"/>
      <c r="I47" s="551"/>
      <c r="J47" s="551"/>
      <c r="K47" s="551"/>
      <c r="L47" s="516">
        <f>L14+L22+L30+L38+L46</f>
        <v>0</v>
      </c>
      <c r="M47" s="552"/>
    </row>
    <row r="48" spans="1:13" s="14" customFormat="1" ht="15" customHeight="1" thickBot="1" x14ac:dyDescent="0.25">
      <c r="C48" s="6"/>
      <c r="D48" s="6"/>
      <c r="E48" s="7"/>
      <c r="F48" s="7"/>
      <c r="G48" s="197"/>
      <c r="H48" s="197"/>
      <c r="I48" s="197"/>
      <c r="J48" s="197"/>
      <c r="K48" s="197"/>
      <c r="L48" s="88"/>
      <c r="M48" s="21"/>
    </row>
    <row r="49" spans="1:13" s="14" customFormat="1" ht="11.25" customHeight="1" x14ac:dyDescent="0.2">
      <c r="A49" s="656" t="s">
        <v>174</v>
      </c>
      <c r="B49" s="657"/>
      <c r="C49" s="657"/>
      <c r="D49" s="657"/>
      <c r="E49" s="657"/>
      <c r="F49" s="657"/>
      <c r="G49" s="657"/>
      <c r="H49" s="657"/>
      <c r="I49" s="657"/>
      <c r="J49" s="657"/>
      <c r="K49" s="657"/>
      <c r="L49" s="657"/>
      <c r="M49" s="658"/>
    </row>
    <row r="50" spans="1:13" s="14" customFormat="1" ht="11.25" customHeight="1" thickBot="1" x14ac:dyDescent="0.25">
      <c r="A50" s="659"/>
      <c r="B50" s="660"/>
      <c r="C50" s="660"/>
      <c r="D50" s="660"/>
      <c r="E50" s="660"/>
      <c r="F50" s="660"/>
      <c r="G50" s="660"/>
      <c r="H50" s="660"/>
      <c r="I50" s="660"/>
      <c r="J50" s="660"/>
      <c r="K50" s="660"/>
      <c r="L50" s="660"/>
      <c r="M50" s="661"/>
    </row>
    <row r="51" spans="1:13" s="14" customFormat="1" x14ac:dyDescent="0.2">
      <c r="C51" s="6"/>
      <c r="D51" s="6"/>
      <c r="E51" s="7"/>
      <c r="F51" s="7"/>
      <c r="G51" s="197"/>
      <c r="H51" s="197"/>
      <c r="I51" s="197"/>
      <c r="J51" s="197"/>
      <c r="K51" s="197"/>
      <c r="L51" s="88"/>
      <c r="M51" s="21"/>
    </row>
    <row r="52" spans="1:13" s="14" customFormat="1" x14ac:dyDescent="0.2">
      <c r="C52" s="6"/>
      <c r="D52" s="6"/>
      <c r="E52" s="7"/>
      <c r="F52" s="7"/>
      <c r="G52" s="197"/>
      <c r="H52" s="197"/>
      <c r="I52" s="197"/>
      <c r="J52" s="197"/>
      <c r="K52" s="197"/>
      <c r="L52" s="88"/>
      <c r="M52" s="21"/>
    </row>
    <row r="53" spans="1:13" s="14" customFormat="1" x14ac:dyDescent="0.2">
      <c r="C53" s="6"/>
      <c r="D53" s="6"/>
      <c r="E53" s="7"/>
      <c r="F53" s="7"/>
      <c r="G53" s="197"/>
      <c r="H53" s="197"/>
      <c r="I53" s="197"/>
      <c r="J53" s="197"/>
      <c r="K53" s="197"/>
      <c r="L53" s="88"/>
      <c r="M53" s="21"/>
    </row>
    <row r="54" spans="1:13" s="14" customFormat="1" x14ac:dyDescent="0.2">
      <c r="C54" s="6"/>
      <c r="D54" s="6"/>
      <c r="E54" s="7"/>
      <c r="F54" s="7"/>
      <c r="G54" s="197"/>
      <c r="H54" s="197"/>
      <c r="I54" s="197"/>
      <c r="J54" s="197"/>
      <c r="K54" s="197"/>
      <c r="L54" s="88"/>
      <c r="M54" s="21"/>
    </row>
    <row r="55" spans="1:13" s="14" customFormat="1" x14ac:dyDescent="0.2">
      <c r="C55" s="6"/>
      <c r="D55" s="6"/>
      <c r="E55" s="7"/>
      <c r="F55" s="7"/>
      <c r="G55" s="197"/>
      <c r="H55" s="197"/>
      <c r="I55" s="197"/>
      <c r="J55" s="197"/>
      <c r="K55" s="197"/>
      <c r="L55" s="88"/>
      <c r="M55" s="21"/>
    </row>
    <row r="56" spans="1:13" s="14" customFormat="1" x14ac:dyDescent="0.2">
      <c r="C56" s="6"/>
      <c r="D56" s="6"/>
      <c r="E56" s="7"/>
      <c r="F56" s="7"/>
      <c r="G56" s="197"/>
      <c r="H56" s="197"/>
      <c r="I56" s="197"/>
      <c r="J56" s="197"/>
      <c r="K56" s="197"/>
      <c r="L56" s="88"/>
      <c r="M56" s="21"/>
    </row>
    <row r="57" spans="1:13" s="14" customFormat="1" x14ac:dyDescent="0.2">
      <c r="C57" s="6"/>
      <c r="D57" s="6"/>
      <c r="E57" s="7"/>
      <c r="F57" s="7"/>
      <c r="G57" s="197"/>
      <c r="H57" s="197"/>
      <c r="I57" s="197"/>
      <c r="J57" s="197"/>
      <c r="K57" s="197"/>
      <c r="L57" s="88"/>
      <c r="M57" s="21"/>
    </row>
    <row r="58" spans="1:13" s="14" customFormat="1" x14ac:dyDescent="0.2">
      <c r="C58" s="6"/>
      <c r="D58" s="6"/>
      <c r="E58" s="7"/>
      <c r="F58" s="7"/>
      <c r="G58" s="197"/>
      <c r="H58" s="197"/>
      <c r="I58" s="197"/>
      <c r="J58" s="197"/>
      <c r="K58" s="197"/>
      <c r="L58" s="88"/>
      <c r="M58" s="21"/>
    </row>
    <row r="59" spans="1:13" s="14" customFormat="1" x14ac:dyDescent="0.2">
      <c r="C59" s="6"/>
      <c r="D59" s="6"/>
      <c r="E59" s="7"/>
      <c r="F59" s="7"/>
      <c r="G59" s="197"/>
      <c r="H59" s="197"/>
      <c r="I59" s="197"/>
      <c r="J59" s="197"/>
      <c r="K59" s="197"/>
      <c r="L59" s="88"/>
      <c r="M59" s="21"/>
    </row>
    <row r="60" spans="1:13" s="14" customFormat="1" x14ac:dyDescent="0.2">
      <c r="C60" s="6"/>
      <c r="D60" s="6"/>
      <c r="E60" s="7"/>
      <c r="F60" s="7"/>
      <c r="G60" s="197"/>
      <c r="H60" s="197"/>
      <c r="I60" s="197"/>
      <c r="J60" s="197"/>
      <c r="K60" s="197"/>
      <c r="L60" s="88"/>
      <c r="M60" s="21"/>
    </row>
    <row r="61" spans="1:13" s="14" customFormat="1" x14ac:dyDescent="0.2">
      <c r="C61" s="6"/>
      <c r="D61" s="6"/>
      <c r="E61" s="7"/>
      <c r="F61" s="7"/>
      <c r="G61" s="197"/>
      <c r="H61" s="197"/>
      <c r="I61" s="197"/>
      <c r="J61" s="197"/>
      <c r="K61" s="197"/>
      <c r="L61" s="88"/>
      <c r="M61" s="21"/>
    </row>
    <row r="62" spans="1:13" s="14" customFormat="1" x14ac:dyDescent="0.2">
      <c r="C62" s="6"/>
      <c r="D62" s="6"/>
      <c r="E62" s="7"/>
      <c r="F62" s="7"/>
      <c r="G62" s="197"/>
      <c r="H62" s="197"/>
      <c r="I62" s="197"/>
      <c r="J62" s="197"/>
      <c r="K62" s="197"/>
      <c r="L62" s="88"/>
      <c r="M62" s="21"/>
    </row>
    <row r="63" spans="1:13" s="14" customFormat="1" x14ac:dyDescent="0.2">
      <c r="C63" s="6"/>
      <c r="D63" s="6"/>
      <c r="E63" s="7"/>
      <c r="F63" s="7"/>
      <c r="G63" s="197"/>
      <c r="H63" s="197"/>
      <c r="I63" s="197"/>
      <c r="J63" s="197"/>
      <c r="K63" s="197"/>
      <c r="L63" s="88"/>
      <c r="M63" s="21"/>
    </row>
    <row r="64" spans="1:13" s="14" customFormat="1" x14ac:dyDescent="0.2">
      <c r="C64" s="6"/>
      <c r="D64" s="6"/>
      <c r="E64" s="7"/>
      <c r="F64" s="7"/>
      <c r="G64" s="197"/>
      <c r="H64" s="197"/>
      <c r="I64" s="197"/>
      <c r="J64" s="197"/>
      <c r="K64" s="197"/>
      <c r="L64" s="88"/>
      <c r="M64" s="21"/>
    </row>
    <row r="65" spans="3:13" s="14" customFormat="1" x14ac:dyDescent="0.2">
      <c r="C65" s="6"/>
      <c r="D65" s="6"/>
      <c r="E65" s="7"/>
      <c r="F65" s="7"/>
      <c r="G65" s="197"/>
      <c r="H65" s="197"/>
      <c r="I65" s="197"/>
      <c r="J65" s="197"/>
      <c r="K65" s="197"/>
      <c r="L65" s="88"/>
      <c r="M65" s="21"/>
    </row>
    <row r="66" spans="3:13" s="14" customFormat="1" x14ac:dyDescent="0.2">
      <c r="C66" s="6"/>
      <c r="D66" s="6"/>
      <c r="E66" s="7"/>
      <c r="F66" s="7"/>
      <c r="G66" s="197"/>
      <c r="H66" s="197"/>
      <c r="I66" s="197"/>
      <c r="J66" s="197"/>
      <c r="K66" s="197"/>
      <c r="L66" s="88"/>
      <c r="M66" s="21"/>
    </row>
    <row r="67" spans="3:13" s="14" customFormat="1" x14ac:dyDescent="0.2">
      <c r="C67" s="6"/>
      <c r="D67" s="6"/>
      <c r="E67" s="7"/>
      <c r="F67" s="7"/>
      <c r="G67" s="197"/>
      <c r="H67" s="197"/>
      <c r="I67" s="197"/>
      <c r="J67" s="197"/>
      <c r="K67" s="197"/>
      <c r="L67" s="88"/>
      <c r="M67" s="21"/>
    </row>
    <row r="68" spans="3:13" s="14" customFormat="1" x14ac:dyDescent="0.2">
      <c r="C68" s="6"/>
      <c r="D68" s="6"/>
      <c r="E68" s="7"/>
      <c r="F68" s="7"/>
      <c r="G68" s="197"/>
      <c r="H68" s="197"/>
      <c r="I68" s="197"/>
      <c r="J68" s="197"/>
      <c r="K68" s="197"/>
      <c r="L68" s="88"/>
      <c r="M68" s="21"/>
    </row>
    <row r="69" spans="3:13" s="14" customFormat="1" x14ac:dyDescent="0.2">
      <c r="C69" s="6"/>
      <c r="D69" s="6"/>
      <c r="E69" s="7"/>
      <c r="F69" s="7"/>
      <c r="G69" s="197"/>
      <c r="H69" s="197"/>
      <c r="I69" s="197"/>
      <c r="J69" s="197"/>
      <c r="K69" s="197"/>
      <c r="L69" s="88"/>
      <c r="M69" s="21"/>
    </row>
    <row r="70" spans="3:13" s="14" customFormat="1" x14ac:dyDescent="0.2">
      <c r="C70" s="6"/>
      <c r="D70" s="6"/>
      <c r="E70" s="7"/>
      <c r="F70" s="7"/>
      <c r="G70" s="197"/>
      <c r="H70" s="197"/>
      <c r="I70" s="197"/>
      <c r="J70" s="197"/>
      <c r="K70" s="197"/>
      <c r="L70" s="88"/>
      <c r="M70" s="21"/>
    </row>
    <row r="71" spans="3:13" s="14" customFormat="1" x14ac:dyDescent="0.2">
      <c r="C71" s="6"/>
      <c r="D71" s="6"/>
      <c r="E71" s="7"/>
      <c r="F71" s="7"/>
      <c r="G71" s="197"/>
      <c r="H71" s="197"/>
      <c r="I71" s="197"/>
      <c r="J71" s="197"/>
      <c r="K71" s="197"/>
      <c r="L71" s="88"/>
      <c r="M71" s="21"/>
    </row>
    <row r="72" spans="3:13" s="14" customFormat="1" x14ac:dyDescent="0.2">
      <c r="C72" s="6"/>
      <c r="D72" s="6"/>
      <c r="E72" s="7"/>
      <c r="F72" s="7"/>
      <c r="G72" s="197"/>
      <c r="H72" s="197"/>
      <c r="I72" s="197"/>
      <c r="J72" s="197"/>
      <c r="K72" s="197"/>
      <c r="L72" s="88"/>
      <c r="M72" s="21"/>
    </row>
    <row r="73" spans="3:13" s="14" customFormat="1" x14ac:dyDescent="0.2">
      <c r="C73" s="6"/>
      <c r="D73" s="6"/>
      <c r="E73" s="7"/>
      <c r="F73" s="7"/>
      <c r="G73" s="197"/>
      <c r="H73" s="197"/>
      <c r="I73" s="197"/>
      <c r="J73" s="197"/>
      <c r="K73" s="197"/>
      <c r="L73" s="88"/>
      <c r="M73" s="21"/>
    </row>
    <row r="74" spans="3:13" s="14" customFormat="1" x14ac:dyDescent="0.2">
      <c r="C74" s="6"/>
      <c r="D74" s="6"/>
      <c r="E74" s="7"/>
      <c r="F74" s="7"/>
      <c r="G74" s="197"/>
      <c r="H74" s="197"/>
      <c r="I74" s="197"/>
      <c r="J74" s="197"/>
      <c r="K74" s="197"/>
      <c r="L74" s="88"/>
      <c r="M74" s="21"/>
    </row>
    <row r="75" spans="3:13" s="14" customFormat="1" x14ac:dyDescent="0.2">
      <c r="C75" s="6"/>
      <c r="D75" s="6"/>
      <c r="E75" s="7"/>
      <c r="F75" s="7"/>
      <c r="G75" s="197"/>
      <c r="H75" s="197"/>
      <c r="I75" s="197"/>
      <c r="J75" s="197"/>
      <c r="K75" s="197"/>
      <c r="L75" s="88"/>
      <c r="M75" s="21"/>
    </row>
    <row r="76" spans="3:13" s="14" customFormat="1" x14ac:dyDescent="0.2">
      <c r="C76" s="6"/>
      <c r="D76" s="6"/>
      <c r="E76" s="7"/>
      <c r="F76" s="7"/>
      <c r="G76" s="197"/>
      <c r="H76" s="197"/>
      <c r="I76" s="197"/>
      <c r="J76" s="197"/>
      <c r="K76" s="197"/>
      <c r="L76" s="88"/>
      <c r="M76" s="21"/>
    </row>
    <row r="77" spans="3:13" s="14" customFormat="1" x14ac:dyDescent="0.2">
      <c r="C77" s="6"/>
      <c r="D77" s="6"/>
      <c r="E77" s="7"/>
      <c r="F77" s="7"/>
      <c r="G77" s="197"/>
      <c r="H77" s="197"/>
      <c r="I77" s="197"/>
      <c r="J77" s="197"/>
      <c r="K77" s="197"/>
      <c r="L77" s="88"/>
      <c r="M77" s="21"/>
    </row>
    <row r="78" spans="3:13" s="14" customFormat="1" x14ac:dyDescent="0.2">
      <c r="C78" s="6"/>
      <c r="D78" s="6"/>
      <c r="E78" s="7"/>
      <c r="F78" s="7"/>
      <c r="G78" s="197"/>
      <c r="H78" s="197"/>
      <c r="I78" s="197"/>
      <c r="J78" s="197"/>
      <c r="K78" s="197"/>
      <c r="L78" s="88"/>
      <c r="M78" s="21"/>
    </row>
    <row r="79" spans="3:13" s="14" customFormat="1" x14ac:dyDescent="0.2">
      <c r="C79" s="6"/>
      <c r="D79" s="6"/>
      <c r="E79" s="7"/>
      <c r="F79" s="7"/>
      <c r="G79" s="197"/>
      <c r="H79" s="197"/>
      <c r="I79" s="197"/>
      <c r="J79" s="197"/>
      <c r="K79" s="197"/>
      <c r="L79" s="88"/>
      <c r="M79" s="21"/>
    </row>
    <row r="80" spans="3:13" s="14" customFormat="1" x14ac:dyDescent="0.2">
      <c r="C80" s="6"/>
      <c r="D80" s="6"/>
      <c r="E80" s="7"/>
      <c r="F80" s="7"/>
      <c r="G80" s="197"/>
      <c r="H80" s="197"/>
      <c r="I80" s="197"/>
      <c r="J80" s="197"/>
      <c r="K80" s="197"/>
      <c r="L80" s="88"/>
      <c r="M80" s="21"/>
    </row>
    <row r="81" spans="3:13" s="14" customFormat="1" x14ac:dyDescent="0.2">
      <c r="C81" s="6"/>
      <c r="D81" s="6"/>
      <c r="E81" s="7"/>
      <c r="F81" s="7"/>
      <c r="G81" s="197"/>
      <c r="H81" s="197"/>
      <c r="I81" s="197"/>
      <c r="J81" s="197"/>
      <c r="K81" s="197"/>
      <c r="L81" s="88"/>
      <c r="M81" s="21"/>
    </row>
    <row r="82" spans="3:13" s="14" customFormat="1" x14ac:dyDescent="0.2">
      <c r="C82" s="6"/>
      <c r="D82" s="6"/>
      <c r="E82" s="7"/>
      <c r="F82" s="7"/>
      <c r="G82" s="197"/>
      <c r="H82" s="197"/>
      <c r="I82" s="197"/>
      <c r="J82" s="197"/>
      <c r="K82" s="197"/>
      <c r="L82" s="88"/>
      <c r="M82" s="21"/>
    </row>
    <row r="83" spans="3:13" s="14" customFormat="1" x14ac:dyDescent="0.2">
      <c r="C83" s="6"/>
      <c r="D83" s="6"/>
      <c r="E83" s="7"/>
      <c r="F83" s="7"/>
      <c r="G83" s="197"/>
      <c r="H83" s="197"/>
      <c r="I83" s="197"/>
      <c r="J83" s="197"/>
      <c r="K83" s="197"/>
      <c r="L83" s="88"/>
      <c r="M83" s="21"/>
    </row>
    <row r="84" spans="3:13" s="14" customFormat="1" x14ac:dyDescent="0.2">
      <c r="C84" s="6"/>
      <c r="D84" s="6"/>
      <c r="E84" s="7"/>
      <c r="F84" s="7"/>
      <c r="G84" s="197"/>
      <c r="H84" s="197"/>
      <c r="I84" s="197"/>
      <c r="J84" s="197"/>
      <c r="K84" s="197"/>
      <c r="L84" s="88"/>
      <c r="M84" s="21"/>
    </row>
    <row r="85" spans="3:13" s="14" customFormat="1" x14ac:dyDescent="0.2">
      <c r="C85" s="6"/>
      <c r="D85" s="6"/>
      <c r="E85" s="7"/>
      <c r="F85" s="7"/>
      <c r="G85" s="197"/>
      <c r="H85" s="197"/>
      <c r="I85" s="197"/>
      <c r="J85" s="197"/>
      <c r="K85" s="197"/>
      <c r="L85" s="88"/>
      <c r="M85" s="21"/>
    </row>
    <row r="86" spans="3:13" s="14" customFormat="1" x14ac:dyDescent="0.2">
      <c r="C86" s="6"/>
      <c r="D86" s="6"/>
      <c r="E86" s="7"/>
      <c r="F86" s="7"/>
      <c r="G86" s="197"/>
      <c r="H86" s="197"/>
      <c r="I86" s="197"/>
      <c r="J86" s="197"/>
      <c r="K86" s="197"/>
      <c r="L86" s="88"/>
      <c r="M86" s="21"/>
    </row>
    <row r="87" spans="3:13" s="14" customFormat="1" x14ac:dyDescent="0.2">
      <c r="C87" s="6"/>
      <c r="D87" s="6"/>
      <c r="E87" s="7"/>
      <c r="F87" s="7"/>
      <c r="G87" s="197"/>
      <c r="H87" s="197"/>
      <c r="I87" s="197"/>
      <c r="J87" s="197"/>
      <c r="K87" s="197"/>
      <c r="L87" s="88"/>
      <c r="M87" s="21"/>
    </row>
    <row r="88" spans="3:13" s="14" customFormat="1" x14ac:dyDescent="0.2">
      <c r="C88" s="6"/>
      <c r="D88" s="6"/>
      <c r="E88" s="7"/>
      <c r="F88" s="7"/>
      <c r="G88" s="197"/>
      <c r="H88" s="197"/>
      <c r="I88" s="197"/>
      <c r="J88" s="197"/>
      <c r="K88" s="197"/>
      <c r="L88" s="88"/>
      <c r="M88" s="21"/>
    </row>
    <row r="89" spans="3:13" s="14" customFormat="1" x14ac:dyDescent="0.2">
      <c r="C89" s="6"/>
      <c r="D89" s="6"/>
      <c r="E89" s="7"/>
      <c r="F89" s="7"/>
      <c r="G89" s="197"/>
      <c r="H89" s="197"/>
      <c r="I89" s="197"/>
      <c r="J89" s="197"/>
      <c r="K89" s="197"/>
      <c r="L89" s="88"/>
      <c r="M89" s="21"/>
    </row>
    <row r="90" spans="3:13" s="14" customFormat="1" x14ac:dyDescent="0.2">
      <c r="C90" s="6"/>
      <c r="D90" s="6"/>
      <c r="E90" s="7"/>
      <c r="F90" s="7"/>
      <c r="G90" s="197"/>
      <c r="H90" s="197"/>
      <c r="I90" s="197"/>
      <c r="J90" s="197"/>
      <c r="K90" s="197"/>
      <c r="L90" s="88"/>
      <c r="M90" s="21"/>
    </row>
    <row r="91" spans="3:13" s="14" customFormat="1" x14ac:dyDescent="0.2">
      <c r="C91" s="6"/>
      <c r="D91" s="6"/>
      <c r="E91" s="7"/>
      <c r="F91" s="7"/>
      <c r="G91" s="197"/>
      <c r="H91" s="197"/>
      <c r="I91" s="197"/>
      <c r="J91" s="197"/>
      <c r="K91" s="197"/>
      <c r="L91" s="88"/>
      <c r="M91" s="21"/>
    </row>
    <row r="92" spans="3:13" s="14" customFormat="1" x14ac:dyDescent="0.2">
      <c r="C92" s="6"/>
      <c r="D92" s="6"/>
      <c r="E92" s="7"/>
      <c r="F92" s="7"/>
      <c r="G92" s="197"/>
      <c r="H92" s="197"/>
      <c r="I92" s="197"/>
      <c r="J92" s="197"/>
      <c r="K92" s="197"/>
      <c r="L92" s="88"/>
      <c r="M92" s="21"/>
    </row>
    <row r="93" spans="3:13" s="14" customFormat="1" x14ac:dyDescent="0.2">
      <c r="C93" s="6"/>
      <c r="D93" s="6"/>
      <c r="E93" s="7"/>
      <c r="F93" s="7"/>
      <c r="G93" s="197"/>
      <c r="H93" s="197"/>
      <c r="I93" s="197"/>
      <c r="J93" s="197"/>
      <c r="K93" s="197"/>
      <c r="L93" s="88"/>
      <c r="M93" s="21"/>
    </row>
    <row r="94" spans="3:13" s="14" customFormat="1" x14ac:dyDescent="0.2">
      <c r="C94" s="6"/>
      <c r="D94" s="6"/>
      <c r="E94" s="7"/>
      <c r="F94" s="7"/>
      <c r="G94" s="197"/>
      <c r="H94" s="197"/>
      <c r="I94" s="197"/>
      <c r="J94" s="197"/>
      <c r="K94" s="197"/>
      <c r="L94" s="88"/>
      <c r="M94" s="21"/>
    </row>
    <row r="95" spans="3:13" s="14" customFormat="1" x14ac:dyDescent="0.2">
      <c r="C95" s="6"/>
      <c r="D95" s="6"/>
      <c r="E95" s="7"/>
      <c r="F95" s="7"/>
      <c r="G95" s="197"/>
      <c r="H95" s="197"/>
      <c r="I95" s="197"/>
      <c r="J95" s="197"/>
      <c r="K95" s="197"/>
      <c r="L95" s="88"/>
      <c r="M95" s="21"/>
    </row>
    <row r="96" spans="3:13" s="14" customFormat="1" x14ac:dyDescent="0.2">
      <c r="C96" s="6"/>
      <c r="D96" s="6"/>
      <c r="E96" s="7"/>
      <c r="F96" s="7"/>
      <c r="G96" s="197"/>
      <c r="H96" s="197"/>
      <c r="I96" s="197"/>
      <c r="J96" s="197"/>
      <c r="K96" s="197"/>
      <c r="L96" s="88"/>
      <c r="M96" s="21"/>
    </row>
    <row r="97" spans="3:13" s="14" customFormat="1" x14ac:dyDescent="0.2">
      <c r="C97" s="6"/>
      <c r="D97" s="6"/>
      <c r="E97" s="7"/>
      <c r="F97" s="7"/>
      <c r="G97" s="197"/>
      <c r="H97" s="197"/>
      <c r="I97" s="197"/>
      <c r="J97" s="197"/>
      <c r="K97" s="197"/>
      <c r="L97" s="88"/>
      <c r="M97" s="21"/>
    </row>
    <row r="98" spans="3:13" s="14" customFormat="1" x14ac:dyDescent="0.2">
      <c r="C98" s="6"/>
      <c r="D98" s="6"/>
      <c r="E98" s="7"/>
      <c r="F98" s="7"/>
      <c r="G98" s="197"/>
      <c r="H98" s="197"/>
      <c r="I98" s="197"/>
      <c r="J98" s="197"/>
      <c r="K98" s="197"/>
      <c r="L98" s="88"/>
      <c r="M98" s="21"/>
    </row>
    <row r="99" spans="3:13" s="14" customFormat="1" x14ac:dyDescent="0.2">
      <c r="C99" s="6"/>
      <c r="D99" s="6"/>
      <c r="E99" s="7"/>
      <c r="F99" s="7"/>
      <c r="G99" s="197"/>
      <c r="H99" s="197"/>
      <c r="I99" s="197"/>
      <c r="J99" s="197"/>
      <c r="K99" s="197"/>
      <c r="L99" s="88"/>
      <c r="M99" s="21"/>
    </row>
    <row r="100" spans="3:13" s="14" customFormat="1" x14ac:dyDescent="0.2">
      <c r="C100" s="6"/>
      <c r="D100" s="6"/>
      <c r="E100" s="7"/>
      <c r="F100" s="7"/>
      <c r="G100" s="197"/>
      <c r="H100" s="197"/>
      <c r="I100" s="197"/>
      <c r="J100" s="197"/>
      <c r="K100" s="197"/>
      <c r="L100" s="88"/>
      <c r="M100" s="21"/>
    </row>
    <row r="101" spans="3:13" s="14" customFormat="1" x14ac:dyDescent="0.2">
      <c r="C101" s="6"/>
      <c r="D101" s="6"/>
      <c r="E101" s="7"/>
      <c r="F101" s="7"/>
      <c r="G101" s="197"/>
      <c r="H101" s="197"/>
      <c r="I101" s="197"/>
      <c r="J101" s="197"/>
      <c r="K101" s="197"/>
      <c r="L101" s="88"/>
      <c r="M101" s="21"/>
    </row>
    <row r="102" spans="3:13" s="14" customFormat="1" x14ac:dyDescent="0.2">
      <c r="C102" s="6"/>
      <c r="D102" s="6"/>
      <c r="E102" s="7"/>
      <c r="F102" s="7"/>
      <c r="G102" s="197"/>
      <c r="H102" s="197"/>
      <c r="I102" s="197"/>
      <c r="J102" s="197"/>
      <c r="K102" s="197"/>
      <c r="L102" s="88"/>
      <c r="M102" s="21"/>
    </row>
    <row r="103" spans="3:13" s="14" customFormat="1" x14ac:dyDescent="0.2">
      <c r="C103" s="6"/>
      <c r="D103" s="6"/>
      <c r="E103" s="7"/>
      <c r="F103" s="7"/>
      <c r="G103" s="197"/>
      <c r="H103" s="197"/>
      <c r="I103" s="197"/>
      <c r="J103" s="197"/>
      <c r="K103" s="197"/>
      <c r="L103" s="88"/>
      <c r="M103" s="21"/>
    </row>
    <row r="104" spans="3:13" s="14" customFormat="1" x14ac:dyDescent="0.2">
      <c r="C104" s="6"/>
      <c r="D104" s="6"/>
      <c r="E104" s="7"/>
      <c r="F104" s="7"/>
      <c r="G104" s="197"/>
      <c r="H104" s="197"/>
      <c r="I104" s="197"/>
      <c r="J104" s="197"/>
      <c r="K104" s="197"/>
      <c r="L104" s="88"/>
      <c r="M104" s="21"/>
    </row>
    <row r="105" spans="3:13" s="14" customFormat="1" x14ac:dyDescent="0.2">
      <c r="C105" s="6"/>
      <c r="D105" s="6"/>
      <c r="E105" s="7"/>
      <c r="F105" s="7"/>
      <c r="G105" s="197"/>
      <c r="H105" s="197"/>
      <c r="I105" s="197"/>
      <c r="J105" s="197"/>
      <c r="K105" s="197"/>
      <c r="L105" s="88"/>
      <c r="M105" s="21"/>
    </row>
    <row r="106" spans="3:13" s="14" customFormat="1" x14ac:dyDescent="0.2">
      <c r="C106" s="6"/>
      <c r="D106" s="6"/>
      <c r="E106" s="7"/>
      <c r="F106" s="7"/>
      <c r="G106" s="197"/>
      <c r="H106" s="197"/>
      <c r="I106" s="197"/>
      <c r="J106" s="197"/>
      <c r="K106" s="197"/>
      <c r="L106" s="88"/>
      <c r="M106" s="21"/>
    </row>
    <row r="107" spans="3:13" s="14" customFormat="1" x14ac:dyDescent="0.2">
      <c r="C107" s="6"/>
      <c r="D107" s="6"/>
      <c r="E107" s="7"/>
      <c r="F107" s="7"/>
      <c r="G107" s="197"/>
      <c r="H107" s="197"/>
      <c r="I107" s="197"/>
      <c r="J107" s="197"/>
      <c r="K107" s="197"/>
      <c r="L107" s="88"/>
      <c r="M107" s="21"/>
    </row>
    <row r="108" spans="3:13" s="14" customFormat="1" x14ac:dyDescent="0.2">
      <c r="C108" s="6"/>
      <c r="D108" s="6"/>
      <c r="E108" s="7"/>
      <c r="F108" s="7"/>
      <c r="G108" s="197"/>
      <c r="H108" s="197"/>
      <c r="I108" s="197"/>
      <c r="J108" s="197"/>
      <c r="K108" s="197"/>
      <c r="L108" s="88"/>
      <c r="M108" s="21"/>
    </row>
    <row r="109" spans="3:13" s="14" customFormat="1" x14ac:dyDescent="0.2">
      <c r="C109" s="6"/>
      <c r="D109" s="6"/>
      <c r="E109" s="7"/>
      <c r="F109" s="7"/>
      <c r="G109" s="197"/>
      <c r="H109" s="197"/>
      <c r="I109" s="197"/>
      <c r="J109" s="197"/>
      <c r="K109" s="197"/>
      <c r="L109" s="88"/>
      <c r="M109" s="21"/>
    </row>
    <row r="110" spans="3:13" s="14" customFormat="1" x14ac:dyDescent="0.2">
      <c r="C110" s="6"/>
      <c r="D110" s="6"/>
      <c r="E110" s="7"/>
      <c r="F110" s="7"/>
      <c r="G110" s="197"/>
      <c r="H110" s="197"/>
      <c r="I110" s="197"/>
      <c r="J110" s="197"/>
      <c r="K110" s="197"/>
      <c r="L110" s="88"/>
      <c r="M110" s="21"/>
    </row>
    <row r="111" spans="3:13" s="14" customFormat="1" x14ac:dyDescent="0.2">
      <c r="C111" s="6"/>
      <c r="D111" s="6"/>
      <c r="E111" s="7"/>
      <c r="F111" s="7"/>
      <c r="G111" s="197"/>
      <c r="H111" s="197"/>
      <c r="I111" s="197"/>
      <c r="J111" s="197"/>
      <c r="K111" s="197"/>
      <c r="L111" s="88"/>
      <c r="M111" s="21"/>
    </row>
    <row r="112" spans="3:13" s="14" customFormat="1" x14ac:dyDescent="0.2">
      <c r="C112" s="6"/>
      <c r="D112" s="6"/>
      <c r="E112" s="7"/>
      <c r="F112" s="7"/>
      <c r="G112" s="197"/>
      <c r="H112" s="197"/>
      <c r="I112" s="197"/>
      <c r="J112" s="197"/>
      <c r="K112" s="197"/>
      <c r="L112" s="88"/>
      <c r="M112" s="21"/>
    </row>
    <row r="113" spans="3:13" s="14" customFormat="1" x14ac:dyDescent="0.2">
      <c r="C113" s="6"/>
      <c r="D113" s="6"/>
      <c r="E113" s="7"/>
      <c r="F113" s="7"/>
      <c r="G113" s="197"/>
      <c r="H113" s="197"/>
      <c r="I113" s="197"/>
      <c r="J113" s="197"/>
      <c r="K113" s="197"/>
      <c r="L113" s="88"/>
      <c r="M113" s="21"/>
    </row>
    <row r="114" spans="3:13" s="14" customFormat="1" x14ac:dyDescent="0.2">
      <c r="C114" s="6"/>
      <c r="D114" s="6"/>
      <c r="E114" s="7"/>
      <c r="F114" s="7"/>
      <c r="G114" s="197"/>
      <c r="H114" s="197"/>
      <c r="I114" s="197"/>
      <c r="J114" s="197"/>
      <c r="K114" s="197"/>
      <c r="L114" s="88"/>
      <c r="M114" s="21"/>
    </row>
    <row r="115" spans="3:13" s="14" customFormat="1" x14ac:dyDescent="0.2">
      <c r="C115" s="6"/>
      <c r="D115" s="6"/>
      <c r="E115" s="7"/>
      <c r="F115" s="7"/>
      <c r="G115" s="197"/>
      <c r="H115" s="197"/>
      <c r="I115" s="197"/>
      <c r="J115" s="197"/>
      <c r="K115" s="197"/>
      <c r="L115" s="88"/>
      <c r="M115" s="21"/>
    </row>
    <row r="116" spans="3:13" s="14" customFormat="1" x14ac:dyDescent="0.2">
      <c r="C116" s="6"/>
      <c r="D116" s="6"/>
      <c r="E116" s="7"/>
      <c r="F116" s="7"/>
      <c r="G116" s="197"/>
      <c r="H116" s="197"/>
      <c r="I116" s="197"/>
      <c r="J116" s="197"/>
      <c r="K116" s="197"/>
      <c r="L116" s="88"/>
      <c r="M116" s="21"/>
    </row>
    <row r="117" spans="3:13" s="14" customFormat="1" x14ac:dyDescent="0.2">
      <c r="C117" s="6"/>
      <c r="D117" s="6"/>
      <c r="E117" s="7"/>
      <c r="F117" s="7"/>
      <c r="G117" s="197"/>
      <c r="H117" s="197"/>
      <c r="I117" s="197"/>
      <c r="J117" s="197"/>
      <c r="K117" s="197"/>
      <c r="L117" s="88"/>
      <c r="M117" s="21"/>
    </row>
    <row r="118" spans="3:13" s="14" customFormat="1" x14ac:dyDescent="0.2">
      <c r="C118" s="6"/>
      <c r="D118" s="6"/>
      <c r="E118" s="7"/>
      <c r="F118" s="7"/>
      <c r="G118" s="197"/>
      <c r="H118" s="197"/>
      <c r="I118" s="197"/>
      <c r="J118" s="197"/>
      <c r="K118" s="197"/>
      <c r="L118" s="88"/>
      <c r="M118" s="21"/>
    </row>
    <row r="119" spans="3:13" s="14" customFormat="1" x14ac:dyDescent="0.2">
      <c r="C119" s="6"/>
      <c r="D119" s="6"/>
      <c r="E119" s="7"/>
      <c r="F119" s="7"/>
      <c r="G119" s="197"/>
      <c r="H119" s="197"/>
      <c r="I119" s="197"/>
      <c r="J119" s="197"/>
      <c r="K119" s="197"/>
      <c r="L119" s="88"/>
      <c r="M119" s="21"/>
    </row>
    <row r="120" spans="3:13" s="14" customFormat="1" x14ac:dyDescent="0.2">
      <c r="C120" s="6"/>
      <c r="D120" s="6"/>
      <c r="E120" s="7"/>
      <c r="F120" s="7"/>
      <c r="G120" s="197"/>
      <c r="H120" s="197"/>
      <c r="I120" s="197"/>
      <c r="J120" s="197"/>
      <c r="K120" s="197"/>
      <c r="L120" s="88"/>
      <c r="M120" s="21"/>
    </row>
    <row r="121" spans="3:13" s="14" customFormat="1" x14ac:dyDescent="0.2">
      <c r="C121" s="6"/>
      <c r="D121" s="6"/>
      <c r="E121" s="7"/>
      <c r="F121" s="7"/>
      <c r="G121" s="197"/>
      <c r="H121" s="197"/>
      <c r="I121" s="197"/>
      <c r="J121" s="197"/>
      <c r="K121" s="197"/>
      <c r="L121" s="88"/>
      <c r="M121" s="21"/>
    </row>
    <row r="122" spans="3:13" s="14" customFormat="1" x14ac:dyDescent="0.2">
      <c r="C122" s="6"/>
      <c r="D122" s="6"/>
      <c r="E122" s="7"/>
      <c r="F122" s="7"/>
      <c r="G122" s="197"/>
      <c r="H122" s="197"/>
      <c r="I122" s="197"/>
      <c r="J122" s="197"/>
      <c r="K122" s="197"/>
      <c r="L122" s="88"/>
      <c r="M122" s="21"/>
    </row>
    <row r="123" spans="3:13" s="14" customFormat="1" x14ac:dyDescent="0.2">
      <c r="C123" s="6"/>
      <c r="D123" s="6"/>
      <c r="E123" s="7"/>
      <c r="F123" s="7"/>
      <c r="G123" s="197"/>
      <c r="H123" s="197"/>
      <c r="I123" s="197"/>
      <c r="J123" s="197"/>
      <c r="K123" s="197"/>
      <c r="L123" s="88"/>
      <c r="M123" s="21"/>
    </row>
    <row r="124" spans="3:13" s="14" customFormat="1" x14ac:dyDescent="0.2">
      <c r="C124" s="6"/>
      <c r="D124" s="6"/>
      <c r="E124" s="7"/>
      <c r="F124" s="7"/>
      <c r="G124" s="197"/>
      <c r="H124" s="197"/>
      <c r="I124" s="197"/>
      <c r="J124" s="197"/>
      <c r="K124" s="197"/>
      <c r="L124" s="88"/>
      <c r="M124" s="21"/>
    </row>
    <row r="125" spans="3:13" s="14" customFormat="1" x14ac:dyDescent="0.2">
      <c r="C125" s="6"/>
      <c r="D125" s="6"/>
      <c r="E125" s="7"/>
      <c r="F125" s="7"/>
      <c r="G125" s="197"/>
      <c r="H125" s="197"/>
      <c r="I125" s="197"/>
      <c r="J125" s="197"/>
      <c r="K125" s="197"/>
      <c r="L125" s="88"/>
      <c r="M125" s="21"/>
    </row>
    <row r="126" spans="3:13" s="14" customFormat="1" x14ac:dyDescent="0.2">
      <c r="C126" s="6"/>
      <c r="D126" s="6"/>
      <c r="E126" s="7"/>
      <c r="F126" s="7"/>
      <c r="G126" s="197"/>
      <c r="H126" s="197"/>
      <c r="I126" s="197"/>
      <c r="J126" s="197"/>
      <c r="K126" s="197"/>
      <c r="L126" s="88"/>
      <c r="M126" s="21"/>
    </row>
    <row r="127" spans="3:13" s="14" customFormat="1" x14ac:dyDescent="0.2">
      <c r="C127" s="6"/>
      <c r="D127" s="6"/>
      <c r="E127" s="7"/>
      <c r="F127" s="7"/>
      <c r="G127" s="197"/>
      <c r="H127" s="197"/>
      <c r="I127" s="197"/>
      <c r="J127" s="197"/>
      <c r="K127" s="197"/>
      <c r="L127" s="88"/>
      <c r="M127" s="21"/>
    </row>
    <row r="128" spans="3:13" s="14" customFormat="1" x14ac:dyDescent="0.2">
      <c r="C128" s="6"/>
      <c r="D128" s="6"/>
      <c r="E128" s="7"/>
      <c r="F128" s="7"/>
      <c r="G128" s="197"/>
      <c r="H128" s="197"/>
      <c r="I128" s="197"/>
      <c r="J128" s="197"/>
      <c r="K128" s="197"/>
      <c r="L128" s="88"/>
      <c r="M128" s="21"/>
    </row>
    <row r="129" spans="3:13" s="14" customFormat="1" x14ac:dyDescent="0.2">
      <c r="C129" s="6"/>
      <c r="D129" s="6"/>
      <c r="E129" s="7"/>
      <c r="F129" s="7"/>
      <c r="G129" s="197"/>
      <c r="H129" s="197"/>
      <c r="I129" s="197"/>
      <c r="J129" s="197"/>
      <c r="K129" s="197"/>
      <c r="L129" s="88"/>
      <c r="M129" s="21"/>
    </row>
    <row r="130" spans="3:13" s="14" customFormat="1" x14ac:dyDescent="0.2">
      <c r="C130" s="6"/>
      <c r="D130" s="6"/>
      <c r="E130" s="7"/>
      <c r="F130" s="7"/>
      <c r="G130" s="197"/>
      <c r="H130" s="197"/>
      <c r="I130" s="197"/>
      <c r="J130" s="197"/>
      <c r="K130" s="197"/>
      <c r="L130" s="88"/>
      <c r="M130" s="21"/>
    </row>
    <row r="131" spans="3:13" s="14" customFormat="1" x14ac:dyDescent="0.2">
      <c r="C131" s="6"/>
      <c r="D131" s="6"/>
      <c r="E131" s="7"/>
      <c r="F131" s="7"/>
      <c r="G131" s="197"/>
      <c r="H131" s="197"/>
      <c r="I131" s="197"/>
      <c r="J131" s="197"/>
      <c r="K131" s="197"/>
      <c r="L131" s="88"/>
      <c r="M131" s="21"/>
    </row>
    <row r="132" spans="3:13" s="14" customFormat="1" x14ac:dyDescent="0.2">
      <c r="C132" s="6"/>
      <c r="D132" s="6"/>
      <c r="E132" s="7"/>
      <c r="F132" s="7"/>
      <c r="G132" s="197"/>
      <c r="H132" s="197"/>
      <c r="I132" s="197"/>
      <c r="J132" s="197"/>
      <c r="K132" s="197"/>
      <c r="L132" s="88"/>
      <c r="M132" s="21"/>
    </row>
    <row r="133" spans="3:13" s="14" customFormat="1" x14ac:dyDescent="0.2">
      <c r="C133" s="6"/>
      <c r="D133" s="6"/>
      <c r="E133" s="7"/>
      <c r="F133" s="7"/>
      <c r="G133" s="197"/>
      <c r="H133" s="197"/>
      <c r="I133" s="197"/>
      <c r="J133" s="197"/>
      <c r="K133" s="197"/>
      <c r="L133" s="88"/>
      <c r="M133" s="21"/>
    </row>
    <row r="134" spans="3:13" s="14" customFormat="1" x14ac:dyDescent="0.2">
      <c r="C134" s="6"/>
      <c r="D134" s="6"/>
      <c r="E134" s="7"/>
      <c r="F134" s="7"/>
      <c r="G134" s="197"/>
      <c r="H134" s="197"/>
      <c r="I134" s="197"/>
      <c r="J134" s="197"/>
      <c r="K134" s="197"/>
      <c r="L134" s="88"/>
      <c r="M134" s="21"/>
    </row>
    <row r="135" spans="3:13" s="14" customFormat="1" x14ac:dyDescent="0.2">
      <c r="C135" s="6"/>
      <c r="D135" s="6"/>
      <c r="E135" s="7"/>
      <c r="F135" s="7"/>
      <c r="G135" s="197"/>
      <c r="H135" s="197"/>
      <c r="I135" s="197"/>
      <c r="J135" s="197"/>
      <c r="K135" s="197"/>
      <c r="L135" s="88"/>
      <c r="M135" s="21"/>
    </row>
    <row r="136" spans="3:13" s="14" customFormat="1" x14ac:dyDescent="0.2">
      <c r="C136" s="6"/>
      <c r="D136" s="6"/>
      <c r="E136" s="7"/>
      <c r="F136" s="7"/>
      <c r="G136" s="197"/>
      <c r="H136" s="197"/>
      <c r="I136" s="197"/>
      <c r="J136" s="197"/>
      <c r="K136" s="197"/>
      <c r="L136" s="88"/>
      <c r="M136" s="21"/>
    </row>
    <row r="137" spans="3:13" s="14" customFormat="1" x14ac:dyDescent="0.2">
      <c r="C137" s="6"/>
      <c r="D137" s="6"/>
      <c r="E137" s="7"/>
      <c r="F137" s="7"/>
      <c r="G137" s="197"/>
      <c r="H137" s="197"/>
      <c r="I137" s="197"/>
      <c r="J137" s="197"/>
      <c r="K137" s="197"/>
      <c r="L137" s="88"/>
      <c r="M137" s="21"/>
    </row>
    <row r="138" spans="3:13" s="14" customFormat="1" x14ac:dyDescent="0.2">
      <c r="C138" s="6"/>
      <c r="D138" s="6"/>
      <c r="E138" s="7"/>
      <c r="F138" s="7"/>
      <c r="G138" s="197"/>
      <c r="H138" s="197"/>
      <c r="I138" s="197"/>
      <c r="J138" s="197"/>
      <c r="K138" s="197"/>
      <c r="L138" s="88"/>
      <c r="M138" s="21"/>
    </row>
    <row r="139" spans="3:13" s="14" customFormat="1" x14ac:dyDescent="0.2">
      <c r="C139" s="6"/>
      <c r="D139" s="6"/>
      <c r="E139" s="7"/>
      <c r="F139" s="7"/>
      <c r="G139" s="197"/>
      <c r="H139" s="197"/>
      <c r="I139" s="197"/>
      <c r="J139" s="197"/>
      <c r="K139" s="197"/>
      <c r="L139" s="88"/>
      <c r="M139" s="21"/>
    </row>
    <row r="140" spans="3:13" s="14" customFormat="1" x14ac:dyDescent="0.2">
      <c r="C140" s="6"/>
      <c r="D140" s="6"/>
      <c r="E140" s="7"/>
      <c r="F140" s="7"/>
      <c r="G140" s="197"/>
      <c r="H140" s="197"/>
      <c r="I140" s="197"/>
      <c r="J140" s="197"/>
      <c r="K140" s="197"/>
      <c r="L140" s="88"/>
      <c r="M140" s="21"/>
    </row>
    <row r="141" spans="3:13" s="14" customFormat="1" x14ac:dyDescent="0.2">
      <c r="C141" s="6"/>
      <c r="D141" s="6"/>
      <c r="E141" s="7"/>
      <c r="F141" s="7"/>
      <c r="G141" s="197"/>
      <c r="H141" s="197"/>
      <c r="I141" s="197"/>
      <c r="J141" s="197"/>
      <c r="K141" s="197"/>
      <c r="L141" s="88"/>
      <c r="M141" s="21"/>
    </row>
    <row r="142" spans="3:13" s="14" customFormat="1" x14ac:dyDescent="0.2">
      <c r="C142" s="6"/>
      <c r="D142" s="6"/>
      <c r="E142" s="7"/>
      <c r="F142" s="7"/>
      <c r="G142" s="197"/>
      <c r="H142" s="197"/>
      <c r="I142" s="197"/>
      <c r="J142" s="197"/>
      <c r="K142" s="197"/>
      <c r="L142" s="88"/>
      <c r="M142" s="21"/>
    </row>
    <row r="143" spans="3:13" s="14" customFormat="1" x14ac:dyDescent="0.2">
      <c r="C143" s="6"/>
      <c r="D143" s="6"/>
      <c r="E143" s="7"/>
      <c r="F143" s="7"/>
      <c r="G143" s="197"/>
      <c r="H143" s="197"/>
      <c r="I143" s="197"/>
      <c r="J143" s="197"/>
      <c r="K143" s="197"/>
      <c r="L143" s="88"/>
      <c r="M143" s="21"/>
    </row>
    <row r="144" spans="3:13" s="14" customFormat="1" x14ac:dyDescent="0.2">
      <c r="C144" s="6"/>
      <c r="D144" s="6"/>
      <c r="E144" s="7"/>
      <c r="F144" s="7"/>
      <c r="G144" s="197"/>
      <c r="H144" s="197"/>
      <c r="I144" s="197"/>
      <c r="J144" s="197"/>
      <c r="K144" s="197"/>
      <c r="L144" s="88"/>
      <c r="M144" s="21"/>
    </row>
    <row r="145" spans="3:13" s="14" customFormat="1" x14ac:dyDescent="0.2">
      <c r="C145" s="6"/>
      <c r="D145" s="6"/>
      <c r="E145" s="7"/>
      <c r="F145" s="7"/>
      <c r="G145" s="197"/>
      <c r="H145" s="197"/>
      <c r="I145" s="197"/>
      <c r="J145" s="197"/>
      <c r="K145" s="197"/>
      <c r="L145" s="88"/>
      <c r="M145" s="21"/>
    </row>
    <row r="146" spans="3:13" s="14" customFormat="1" x14ac:dyDescent="0.2">
      <c r="C146" s="6"/>
      <c r="D146" s="6"/>
      <c r="E146" s="7"/>
      <c r="F146" s="7"/>
      <c r="G146" s="197"/>
      <c r="H146" s="197"/>
      <c r="I146" s="197"/>
      <c r="J146" s="197"/>
      <c r="K146" s="197"/>
      <c r="L146" s="88"/>
      <c r="M146" s="21"/>
    </row>
    <row r="147" spans="3:13" s="14" customFormat="1" x14ac:dyDescent="0.2">
      <c r="C147" s="6"/>
      <c r="D147" s="6"/>
      <c r="E147" s="7"/>
      <c r="F147" s="7"/>
      <c r="G147" s="197"/>
      <c r="H147" s="197"/>
      <c r="I147" s="197"/>
      <c r="J147" s="197"/>
      <c r="K147" s="197"/>
      <c r="L147" s="88"/>
      <c r="M147" s="21"/>
    </row>
    <row r="148" spans="3:13" s="14" customFormat="1" x14ac:dyDescent="0.2">
      <c r="C148" s="6"/>
      <c r="D148" s="6"/>
      <c r="E148" s="7"/>
      <c r="F148" s="7"/>
      <c r="G148" s="197"/>
      <c r="H148" s="197"/>
      <c r="I148" s="197"/>
      <c r="J148" s="197"/>
      <c r="K148" s="197"/>
      <c r="L148" s="88"/>
      <c r="M148" s="21"/>
    </row>
    <row r="149" spans="3:13" s="14" customFormat="1" x14ac:dyDescent="0.2">
      <c r="C149" s="6"/>
      <c r="D149" s="6"/>
      <c r="E149" s="7"/>
      <c r="F149" s="7"/>
      <c r="G149" s="197"/>
      <c r="H149" s="197"/>
      <c r="I149" s="197"/>
      <c r="J149" s="197"/>
      <c r="K149" s="197"/>
      <c r="L149" s="88"/>
      <c r="M149" s="21"/>
    </row>
    <row r="150" spans="3:13" s="14" customFormat="1" x14ac:dyDescent="0.2">
      <c r="C150" s="6"/>
      <c r="D150" s="6"/>
      <c r="E150" s="7"/>
      <c r="F150" s="7"/>
      <c r="G150" s="197"/>
      <c r="H150" s="197"/>
      <c r="I150" s="197"/>
      <c r="J150" s="197"/>
      <c r="K150" s="197"/>
      <c r="L150" s="88"/>
      <c r="M150" s="21"/>
    </row>
    <row r="151" spans="3:13" s="14" customFormat="1" x14ac:dyDescent="0.2">
      <c r="C151" s="6"/>
      <c r="D151" s="6"/>
      <c r="E151" s="7"/>
      <c r="F151" s="7"/>
      <c r="G151" s="197"/>
      <c r="H151" s="197"/>
      <c r="I151" s="197"/>
      <c r="J151" s="197"/>
      <c r="K151" s="197"/>
      <c r="L151" s="88"/>
      <c r="M151" s="21"/>
    </row>
    <row r="152" spans="3:13" s="14" customFormat="1" x14ac:dyDescent="0.2">
      <c r="C152" s="6"/>
      <c r="D152" s="6"/>
      <c r="E152" s="7"/>
      <c r="F152" s="7"/>
      <c r="G152" s="197"/>
      <c r="H152" s="197"/>
      <c r="I152" s="197"/>
      <c r="J152" s="197"/>
      <c r="K152" s="197"/>
      <c r="L152" s="88"/>
      <c r="M152" s="21"/>
    </row>
    <row r="153" spans="3:13" s="14" customFormat="1" x14ac:dyDescent="0.2">
      <c r="C153" s="6"/>
      <c r="D153" s="6"/>
      <c r="E153" s="7"/>
      <c r="F153" s="7"/>
      <c r="G153" s="197"/>
      <c r="H153" s="197"/>
      <c r="I153" s="197"/>
      <c r="J153" s="197"/>
      <c r="K153" s="197"/>
      <c r="L153" s="88"/>
      <c r="M153" s="21"/>
    </row>
    <row r="154" spans="3:13" s="14" customFormat="1" x14ac:dyDescent="0.2">
      <c r="C154" s="6"/>
      <c r="D154" s="6"/>
      <c r="E154" s="7"/>
      <c r="F154" s="7"/>
      <c r="G154" s="197"/>
      <c r="H154" s="197"/>
      <c r="I154" s="197"/>
      <c r="J154" s="197"/>
      <c r="K154" s="197"/>
      <c r="L154" s="88"/>
      <c r="M154" s="21"/>
    </row>
    <row r="155" spans="3:13" s="14" customFormat="1" x14ac:dyDescent="0.2">
      <c r="C155" s="6"/>
      <c r="D155" s="6"/>
      <c r="E155" s="7"/>
      <c r="F155" s="7"/>
      <c r="G155" s="197"/>
      <c r="H155" s="197"/>
      <c r="I155" s="197"/>
      <c r="J155" s="197"/>
      <c r="K155" s="197"/>
      <c r="L155" s="88"/>
      <c r="M155" s="21"/>
    </row>
    <row r="156" spans="3:13" s="14" customFormat="1" x14ac:dyDescent="0.2">
      <c r="C156" s="6"/>
      <c r="D156" s="6"/>
      <c r="E156" s="7"/>
      <c r="F156" s="7"/>
      <c r="G156" s="197"/>
      <c r="H156" s="197"/>
      <c r="I156" s="197"/>
      <c r="J156" s="197"/>
      <c r="K156" s="197"/>
      <c r="L156" s="88"/>
      <c r="M156" s="21"/>
    </row>
    <row r="157" spans="3:13" s="14" customFormat="1" x14ac:dyDescent="0.2">
      <c r="C157" s="6"/>
      <c r="D157" s="6"/>
      <c r="E157" s="7"/>
      <c r="F157" s="7"/>
      <c r="G157" s="197"/>
      <c r="H157" s="197"/>
      <c r="I157" s="197"/>
      <c r="J157" s="197"/>
      <c r="K157" s="197"/>
      <c r="L157" s="88"/>
      <c r="M157" s="21"/>
    </row>
    <row r="158" spans="3:13" s="14" customFormat="1" x14ac:dyDescent="0.2">
      <c r="C158" s="6"/>
      <c r="D158" s="6"/>
      <c r="E158" s="7"/>
      <c r="F158" s="7"/>
      <c r="G158" s="197"/>
      <c r="H158" s="197"/>
      <c r="I158" s="197"/>
      <c r="J158" s="197"/>
      <c r="K158" s="197"/>
      <c r="L158" s="88"/>
      <c r="M158" s="21"/>
    </row>
    <row r="159" spans="3:13" s="14" customFormat="1" x14ac:dyDescent="0.2">
      <c r="C159" s="6"/>
      <c r="D159" s="6"/>
      <c r="E159" s="7"/>
      <c r="F159" s="7"/>
      <c r="G159" s="197"/>
      <c r="H159" s="197"/>
      <c r="I159" s="197"/>
      <c r="J159" s="197"/>
      <c r="K159" s="197"/>
      <c r="L159" s="88"/>
      <c r="M159" s="21"/>
    </row>
    <row r="160" spans="3:13" s="14" customFormat="1" x14ac:dyDescent="0.2">
      <c r="C160" s="6"/>
      <c r="D160" s="6"/>
      <c r="E160" s="7"/>
      <c r="F160" s="7"/>
      <c r="G160" s="197"/>
      <c r="H160" s="197"/>
      <c r="I160" s="197"/>
      <c r="J160" s="197"/>
      <c r="K160" s="197"/>
      <c r="L160" s="88"/>
      <c r="M160" s="21"/>
    </row>
    <row r="161" spans="3:13" s="14" customFormat="1" x14ac:dyDescent="0.2">
      <c r="C161" s="6"/>
      <c r="D161" s="6"/>
      <c r="E161" s="7"/>
      <c r="F161" s="7"/>
      <c r="G161" s="197"/>
      <c r="H161" s="197"/>
      <c r="I161" s="197"/>
      <c r="J161" s="197"/>
      <c r="K161" s="197"/>
      <c r="L161" s="88"/>
      <c r="M161" s="21"/>
    </row>
    <row r="162" spans="3:13" s="14" customFormat="1" x14ac:dyDescent="0.2">
      <c r="C162" s="6"/>
      <c r="D162" s="6"/>
      <c r="E162" s="7"/>
      <c r="F162" s="7"/>
      <c r="G162" s="197"/>
      <c r="H162" s="197"/>
      <c r="I162" s="197"/>
      <c r="J162" s="197"/>
      <c r="K162" s="197"/>
      <c r="L162" s="88"/>
      <c r="M162" s="21"/>
    </row>
    <row r="163" spans="3:13" s="14" customFormat="1" x14ac:dyDescent="0.2">
      <c r="C163" s="6"/>
      <c r="D163" s="6"/>
      <c r="E163" s="7"/>
      <c r="F163" s="7"/>
      <c r="G163" s="197"/>
      <c r="H163" s="197"/>
      <c r="I163" s="197"/>
      <c r="J163" s="197"/>
      <c r="K163" s="197"/>
      <c r="L163" s="88"/>
      <c r="M163" s="21"/>
    </row>
    <row r="164" spans="3:13" s="14" customFormat="1" x14ac:dyDescent="0.2">
      <c r="C164" s="6"/>
      <c r="D164" s="6"/>
      <c r="E164" s="7"/>
      <c r="F164" s="7"/>
      <c r="G164" s="197"/>
      <c r="H164" s="197"/>
      <c r="I164" s="197"/>
      <c r="J164" s="197"/>
      <c r="K164" s="197"/>
      <c r="L164" s="88"/>
      <c r="M164" s="21"/>
    </row>
    <row r="165" spans="3:13" s="14" customFormat="1" x14ac:dyDescent="0.2">
      <c r="C165" s="6"/>
      <c r="D165" s="6"/>
      <c r="E165" s="7"/>
      <c r="F165" s="7"/>
      <c r="G165" s="197"/>
      <c r="H165" s="197"/>
      <c r="I165" s="197"/>
      <c r="J165" s="197"/>
      <c r="K165" s="197"/>
      <c r="L165" s="88"/>
      <c r="M165" s="21"/>
    </row>
    <row r="166" spans="3:13" s="14" customFormat="1" x14ac:dyDescent="0.2">
      <c r="C166" s="6"/>
      <c r="D166" s="6"/>
      <c r="E166" s="7"/>
      <c r="F166" s="7"/>
      <c r="G166" s="197"/>
      <c r="H166" s="197"/>
      <c r="I166" s="197"/>
      <c r="J166" s="197"/>
      <c r="K166" s="197"/>
      <c r="L166" s="88"/>
      <c r="M166" s="21"/>
    </row>
  </sheetData>
  <sheetProtection formatCells="0" formatColumns="0" formatRows="0" insertRows="0" deleteRows="0" selectLockedCells="1"/>
  <mergeCells count="9">
    <mergeCell ref="A3:M3"/>
    <mergeCell ref="A49:M50"/>
    <mergeCell ref="A2:M2"/>
    <mergeCell ref="A1:B1"/>
    <mergeCell ref="C6:M6"/>
    <mergeCell ref="C15:M15"/>
    <mergeCell ref="C23:M23"/>
    <mergeCell ref="C31:M31"/>
    <mergeCell ref="C39:M39"/>
  </mergeCells>
  <phoneticPr fontId="2" type="noConversion"/>
  <printOptions horizontalCentered="1"/>
  <pageMargins left="0.5" right="0.5" top="0.25" bottom="0.25" header="0.5" footer="0.5"/>
  <pageSetup scale="70"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4" tint="-0.499984740745262"/>
    <pageSetUpPr fitToPage="1"/>
  </sheetPr>
  <dimension ref="A1:M50"/>
  <sheetViews>
    <sheetView zoomScale="90" workbookViewId="0">
      <selection activeCell="A7" sqref="A7"/>
    </sheetView>
  </sheetViews>
  <sheetFormatPr defaultColWidth="9.140625" defaultRowHeight="12.75" x14ac:dyDescent="0.2"/>
  <cols>
    <col min="1" max="1" width="10" style="14" customWidth="1"/>
    <col min="2" max="2" width="45.7109375" style="14" customWidth="1"/>
    <col min="3" max="3" width="6.7109375" style="9" customWidth="1"/>
    <col min="4" max="5" width="12.140625" style="88" customWidth="1"/>
    <col min="6" max="6" width="29.28515625" style="7" customWidth="1"/>
    <col min="7" max="7" width="55.42578125" style="9" customWidth="1"/>
    <col min="8" max="16384" width="9.140625" style="14"/>
  </cols>
  <sheetData>
    <row r="1" spans="1:13" s="189" customFormat="1" ht="12.75" customHeight="1" thickBot="1" x14ac:dyDescent="0.25">
      <c r="A1" s="665" t="s">
        <v>242</v>
      </c>
      <c r="B1" s="665"/>
      <c r="C1" s="192"/>
      <c r="D1" s="192"/>
      <c r="E1" s="192"/>
      <c r="F1" s="187"/>
      <c r="G1" s="188"/>
      <c r="H1" s="187"/>
      <c r="I1" s="187"/>
      <c r="J1" s="187"/>
    </row>
    <row r="2" spans="1:13" s="19" customFormat="1" ht="18.75" thickBot="1" x14ac:dyDescent="0.25">
      <c r="A2" s="662" t="s">
        <v>89</v>
      </c>
      <c r="B2" s="663"/>
      <c r="C2" s="663"/>
      <c r="D2" s="663"/>
      <c r="E2" s="663"/>
      <c r="F2" s="663"/>
      <c r="G2" s="664"/>
      <c r="H2" s="18"/>
      <c r="I2" s="18"/>
      <c r="J2" s="18"/>
      <c r="K2" s="18"/>
      <c r="L2" s="18"/>
      <c r="M2" s="18"/>
    </row>
    <row r="3" spans="1:13" ht="115.5" customHeight="1" thickBot="1" x14ac:dyDescent="0.25">
      <c r="A3" s="670" t="s">
        <v>228</v>
      </c>
      <c r="B3" s="671"/>
      <c r="C3" s="671"/>
      <c r="D3" s="671"/>
      <c r="E3" s="671"/>
      <c r="F3" s="671"/>
      <c r="G3" s="672"/>
    </row>
    <row r="4" spans="1:13" ht="3.75" customHeight="1" thickBot="1" x14ac:dyDescent="0.25">
      <c r="B4" s="4"/>
      <c r="C4" s="5"/>
    </row>
    <row r="5" spans="1:13" s="33" customFormat="1" ht="26.25" thickBot="1" x14ac:dyDescent="0.25">
      <c r="A5" s="540" t="s">
        <v>210</v>
      </c>
      <c r="B5" s="513" t="s">
        <v>185</v>
      </c>
      <c r="C5" s="553" t="s">
        <v>101</v>
      </c>
      <c r="D5" s="554" t="s">
        <v>102</v>
      </c>
      <c r="E5" s="554" t="s">
        <v>103</v>
      </c>
      <c r="F5" s="555" t="s">
        <v>104</v>
      </c>
      <c r="G5" s="556" t="s">
        <v>105</v>
      </c>
    </row>
    <row r="6" spans="1:13" s="11" customFormat="1" ht="15.75" thickBot="1" x14ac:dyDescent="0.25">
      <c r="A6" s="676" t="s">
        <v>94</v>
      </c>
      <c r="B6" s="677"/>
      <c r="C6" s="677"/>
      <c r="D6" s="677"/>
      <c r="E6" s="677"/>
      <c r="F6" s="677"/>
      <c r="G6" s="678"/>
    </row>
    <row r="7" spans="1:13" ht="13.5" thickBot="1" x14ac:dyDescent="0.25">
      <c r="A7" s="365" t="s">
        <v>188</v>
      </c>
      <c r="B7" s="355" t="s">
        <v>213</v>
      </c>
      <c r="C7" s="370">
        <v>2</v>
      </c>
      <c r="D7" s="359">
        <v>70000</v>
      </c>
      <c r="E7" s="359">
        <f>C7*D7</f>
        <v>140000</v>
      </c>
      <c r="F7" s="371" t="s">
        <v>195</v>
      </c>
      <c r="G7" s="360" t="s">
        <v>255</v>
      </c>
    </row>
    <row r="8" spans="1:13" x14ac:dyDescent="0.2">
      <c r="A8" s="350"/>
      <c r="B8" s="452"/>
      <c r="C8" s="272"/>
      <c r="D8" s="259"/>
      <c r="E8" s="252">
        <f>C8*D8</f>
        <v>0</v>
      </c>
      <c r="F8" s="273"/>
      <c r="G8" s="260"/>
    </row>
    <row r="9" spans="1:13" x14ac:dyDescent="0.2">
      <c r="A9" s="350"/>
      <c r="B9" s="339"/>
      <c r="C9" s="274"/>
      <c r="D9" s="275"/>
      <c r="E9" s="279">
        <f t="shared" ref="E9" si="0">C9*D9</f>
        <v>0</v>
      </c>
      <c r="F9" s="262"/>
      <c r="G9" s="263"/>
    </row>
    <row r="10" spans="1:13" x14ac:dyDescent="0.2">
      <c r="A10" s="350"/>
      <c r="B10" s="339"/>
      <c r="C10" s="274"/>
      <c r="D10" s="275"/>
      <c r="E10" s="279">
        <f>C10*D10</f>
        <v>0</v>
      </c>
      <c r="F10" s="262"/>
      <c r="G10" s="263"/>
    </row>
    <row r="11" spans="1:13" x14ac:dyDescent="0.2">
      <c r="A11" s="350"/>
      <c r="B11" s="339"/>
      <c r="C11" s="274"/>
      <c r="D11" s="275"/>
      <c r="E11" s="279">
        <f>C11*D11</f>
        <v>0</v>
      </c>
      <c r="F11" s="262"/>
      <c r="G11" s="263"/>
    </row>
    <row r="12" spans="1:13" x14ac:dyDescent="0.2">
      <c r="A12" s="350"/>
      <c r="B12" s="339"/>
      <c r="C12" s="274"/>
      <c r="D12" s="275"/>
      <c r="E12" s="279">
        <f>C12*D12</f>
        <v>0</v>
      </c>
      <c r="F12" s="262"/>
      <c r="G12" s="263"/>
    </row>
    <row r="13" spans="1:13" ht="13.5" thickBot="1" x14ac:dyDescent="0.25">
      <c r="A13" s="351"/>
      <c r="B13" s="343"/>
      <c r="C13" s="366"/>
      <c r="D13" s="367"/>
      <c r="E13" s="368">
        <f>C13*D13</f>
        <v>0</v>
      </c>
      <c r="F13" s="369"/>
      <c r="G13" s="348"/>
    </row>
    <row r="14" spans="1:13" ht="13.5" thickBot="1" x14ac:dyDescent="0.25">
      <c r="A14" s="352"/>
      <c r="B14" s="300" t="s">
        <v>98</v>
      </c>
      <c r="C14" s="276"/>
      <c r="D14" s="277"/>
      <c r="E14" s="277">
        <f>SUM(E8:E13)</f>
        <v>0</v>
      </c>
      <c r="F14" s="254"/>
      <c r="G14" s="278"/>
    </row>
    <row r="15" spans="1:13" s="11" customFormat="1" ht="15.75" thickBot="1" x14ac:dyDescent="0.25">
      <c r="A15" s="673" t="s">
        <v>97</v>
      </c>
      <c r="B15" s="674"/>
      <c r="C15" s="674"/>
      <c r="D15" s="674"/>
      <c r="E15" s="674"/>
      <c r="F15" s="674"/>
      <c r="G15" s="675"/>
    </row>
    <row r="16" spans="1:13" x14ac:dyDescent="0.2">
      <c r="A16" s="353"/>
      <c r="B16" s="452"/>
      <c r="C16" s="272"/>
      <c r="D16" s="259"/>
      <c r="E16" s="252">
        <f t="shared" ref="E16:E21" si="1">C16*D16</f>
        <v>0</v>
      </c>
      <c r="F16" s="258"/>
      <c r="G16" s="260"/>
    </row>
    <row r="17" spans="1:7" x14ac:dyDescent="0.2">
      <c r="A17" s="350"/>
      <c r="B17" s="338"/>
      <c r="C17" s="272"/>
      <c r="D17" s="259"/>
      <c r="E17" s="252">
        <f t="shared" si="1"/>
        <v>0</v>
      </c>
      <c r="F17" s="258"/>
      <c r="G17" s="260"/>
    </row>
    <row r="18" spans="1:7" x14ac:dyDescent="0.2">
      <c r="A18" s="350"/>
      <c r="B18" s="339"/>
      <c r="C18" s="274"/>
      <c r="D18" s="275"/>
      <c r="E18" s="279">
        <f t="shared" si="1"/>
        <v>0</v>
      </c>
      <c r="F18" s="262"/>
      <c r="G18" s="263"/>
    </row>
    <row r="19" spans="1:7" x14ac:dyDescent="0.2">
      <c r="A19" s="350"/>
      <c r="B19" s="339"/>
      <c r="C19" s="274"/>
      <c r="D19" s="275"/>
      <c r="E19" s="279">
        <f t="shared" si="1"/>
        <v>0</v>
      </c>
      <c r="F19" s="262"/>
      <c r="G19" s="263"/>
    </row>
    <row r="20" spans="1:7" x14ac:dyDescent="0.2">
      <c r="A20" s="350"/>
      <c r="B20" s="339"/>
      <c r="C20" s="274"/>
      <c r="D20" s="275"/>
      <c r="E20" s="279">
        <f t="shared" si="1"/>
        <v>0</v>
      </c>
      <c r="F20" s="262"/>
      <c r="G20" s="263"/>
    </row>
    <row r="21" spans="1:7" ht="13.5" thickBot="1" x14ac:dyDescent="0.25">
      <c r="A21" s="351"/>
      <c r="B21" s="343"/>
      <c r="C21" s="366"/>
      <c r="D21" s="367"/>
      <c r="E21" s="368">
        <f t="shared" si="1"/>
        <v>0</v>
      </c>
      <c r="F21" s="369"/>
      <c r="G21" s="348"/>
    </row>
    <row r="22" spans="1:7" ht="13.5" thickBot="1" x14ac:dyDescent="0.25">
      <c r="A22" s="352"/>
      <c r="B22" s="300" t="s">
        <v>99</v>
      </c>
      <c r="C22" s="276"/>
      <c r="D22" s="277"/>
      <c r="E22" s="277">
        <f>SUM(E16:E21)</f>
        <v>0</v>
      </c>
      <c r="F22" s="254"/>
      <c r="G22" s="278"/>
    </row>
    <row r="23" spans="1:7" s="11" customFormat="1" ht="15.75" thickBot="1" x14ac:dyDescent="0.25">
      <c r="A23" s="673" t="s">
        <v>95</v>
      </c>
      <c r="B23" s="674"/>
      <c r="C23" s="674"/>
      <c r="D23" s="674"/>
      <c r="E23" s="674"/>
      <c r="F23" s="674"/>
      <c r="G23" s="675"/>
    </row>
    <row r="24" spans="1:7" x14ac:dyDescent="0.2">
      <c r="A24" s="353"/>
      <c r="B24" s="338"/>
      <c r="C24" s="272"/>
      <c r="D24" s="259"/>
      <c r="E24" s="252">
        <f t="shared" ref="E24:E29" si="2">C24*D24</f>
        <v>0</v>
      </c>
      <c r="F24" s="258"/>
      <c r="G24" s="260"/>
    </row>
    <row r="25" spans="1:7" x14ac:dyDescent="0.2">
      <c r="A25" s="350"/>
      <c r="B25" s="338"/>
      <c r="C25" s="272"/>
      <c r="D25" s="259"/>
      <c r="E25" s="252">
        <f t="shared" si="2"/>
        <v>0</v>
      </c>
      <c r="F25" s="258"/>
      <c r="G25" s="260"/>
    </row>
    <row r="26" spans="1:7" x14ac:dyDescent="0.2">
      <c r="A26" s="350"/>
      <c r="B26" s="339"/>
      <c r="C26" s="274"/>
      <c r="D26" s="275"/>
      <c r="E26" s="279">
        <f t="shared" si="2"/>
        <v>0</v>
      </c>
      <c r="F26" s="262"/>
      <c r="G26" s="263"/>
    </row>
    <row r="27" spans="1:7" x14ac:dyDescent="0.2">
      <c r="A27" s="350"/>
      <c r="B27" s="339"/>
      <c r="C27" s="274"/>
      <c r="D27" s="275"/>
      <c r="E27" s="279">
        <f t="shared" si="2"/>
        <v>0</v>
      </c>
      <c r="F27" s="262"/>
      <c r="G27" s="263"/>
    </row>
    <row r="28" spans="1:7" x14ac:dyDescent="0.2">
      <c r="A28" s="350"/>
      <c r="B28" s="339"/>
      <c r="C28" s="274"/>
      <c r="D28" s="275"/>
      <c r="E28" s="279">
        <f t="shared" si="2"/>
        <v>0</v>
      </c>
      <c r="F28" s="262"/>
      <c r="G28" s="263"/>
    </row>
    <row r="29" spans="1:7" ht="13.5" thickBot="1" x14ac:dyDescent="0.25">
      <c r="A29" s="351"/>
      <c r="B29" s="343"/>
      <c r="C29" s="366"/>
      <c r="D29" s="367"/>
      <c r="E29" s="368">
        <f t="shared" si="2"/>
        <v>0</v>
      </c>
      <c r="F29" s="369"/>
      <c r="G29" s="348"/>
    </row>
    <row r="30" spans="1:7" ht="13.5" thickBot="1" x14ac:dyDescent="0.25">
      <c r="A30" s="352"/>
      <c r="B30" s="300" t="s">
        <v>100</v>
      </c>
      <c r="C30" s="276"/>
      <c r="D30" s="277"/>
      <c r="E30" s="277">
        <f>SUM(E24:E29)</f>
        <v>0</v>
      </c>
      <c r="F30" s="254"/>
      <c r="G30" s="278"/>
    </row>
    <row r="31" spans="1:7" s="11" customFormat="1" ht="15.75" thickBot="1" x14ac:dyDescent="0.25">
      <c r="A31" s="673" t="s">
        <v>202</v>
      </c>
      <c r="B31" s="674"/>
      <c r="C31" s="674"/>
      <c r="D31" s="674"/>
      <c r="E31" s="674"/>
      <c r="F31" s="674"/>
      <c r="G31" s="675"/>
    </row>
    <row r="32" spans="1:7" x14ac:dyDescent="0.2">
      <c r="A32" s="353"/>
      <c r="B32" s="338"/>
      <c r="C32" s="272"/>
      <c r="D32" s="259"/>
      <c r="E32" s="252">
        <f t="shared" ref="E32:E37" si="3">C32*D32</f>
        <v>0</v>
      </c>
      <c r="F32" s="258"/>
      <c r="G32" s="260"/>
    </row>
    <row r="33" spans="1:7" x14ac:dyDescent="0.2">
      <c r="A33" s="350"/>
      <c r="B33" s="338"/>
      <c r="C33" s="272"/>
      <c r="D33" s="259"/>
      <c r="E33" s="252">
        <f t="shared" si="3"/>
        <v>0</v>
      </c>
      <c r="F33" s="258"/>
      <c r="G33" s="260"/>
    </row>
    <row r="34" spans="1:7" x14ac:dyDescent="0.2">
      <c r="A34" s="350"/>
      <c r="B34" s="339"/>
      <c r="C34" s="274"/>
      <c r="D34" s="275"/>
      <c r="E34" s="279">
        <f t="shared" si="3"/>
        <v>0</v>
      </c>
      <c r="F34" s="262"/>
      <c r="G34" s="263"/>
    </row>
    <row r="35" spans="1:7" x14ac:dyDescent="0.2">
      <c r="A35" s="350"/>
      <c r="B35" s="339"/>
      <c r="C35" s="274"/>
      <c r="D35" s="275"/>
      <c r="E35" s="279">
        <f t="shared" si="3"/>
        <v>0</v>
      </c>
      <c r="F35" s="262"/>
      <c r="G35" s="263"/>
    </row>
    <row r="36" spans="1:7" x14ac:dyDescent="0.2">
      <c r="A36" s="350"/>
      <c r="B36" s="339"/>
      <c r="C36" s="274"/>
      <c r="D36" s="275"/>
      <c r="E36" s="279">
        <f t="shared" si="3"/>
        <v>0</v>
      </c>
      <c r="F36" s="262"/>
      <c r="G36" s="263"/>
    </row>
    <row r="37" spans="1:7" ht="13.5" thickBot="1" x14ac:dyDescent="0.25">
      <c r="A37" s="351"/>
      <c r="B37" s="343"/>
      <c r="C37" s="366"/>
      <c r="D37" s="367"/>
      <c r="E37" s="368">
        <f t="shared" si="3"/>
        <v>0</v>
      </c>
      <c r="F37" s="369"/>
      <c r="G37" s="348"/>
    </row>
    <row r="38" spans="1:7" ht="13.5" thickBot="1" x14ac:dyDescent="0.25">
      <c r="A38" s="352"/>
      <c r="B38" s="300" t="s">
        <v>205</v>
      </c>
      <c r="C38" s="276"/>
      <c r="D38" s="277"/>
      <c r="E38" s="277">
        <f>SUM(E32:E37)</f>
        <v>0</v>
      </c>
      <c r="F38" s="254"/>
      <c r="G38" s="278"/>
    </row>
    <row r="39" spans="1:7" s="11" customFormat="1" ht="15.75" thickBot="1" x14ac:dyDescent="0.25">
      <c r="A39" s="673" t="s">
        <v>203</v>
      </c>
      <c r="B39" s="674"/>
      <c r="C39" s="674"/>
      <c r="D39" s="674"/>
      <c r="E39" s="674"/>
      <c r="F39" s="674"/>
      <c r="G39" s="675"/>
    </row>
    <row r="40" spans="1:7" x14ac:dyDescent="0.2">
      <c r="A40" s="353"/>
      <c r="B40" s="338"/>
      <c r="C40" s="272"/>
      <c r="D40" s="259"/>
      <c r="E40" s="252">
        <f t="shared" ref="E40:E45" si="4">C40*D40</f>
        <v>0</v>
      </c>
      <c r="F40" s="258"/>
      <c r="G40" s="260"/>
    </row>
    <row r="41" spans="1:7" x14ac:dyDescent="0.2">
      <c r="A41" s="350"/>
      <c r="B41" s="338"/>
      <c r="C41" s="272"/>
      <c r="D41" s="259"/>
      <c r="E41" s="252">
        <f t="shared" si="4"/>
        <v>0</v>
      </c>
      <c r="F41" s="258"/>
      <c r="G41" s="260"/>
    </row>
    <row r="42" spans="1:7" x14ac:dyDescent="0.2">
      <c r="A42" s="350"/>
      <c r="B42" s="339"/>
      <c r="C42" s="274"/>
      <c r="D42" s="275"/>
      <c r="E42" s="279">
        <f t="shared" si="4"/>
        <v>0</v>
      </c>
      <c r="F42" s="262"/>
      <c r="G42" s="263"/>
    </row>
    <row r="43" spans="1:7" x14ac:dyDescent="0.2">
      <c r="A43" s="350"/>
      <c r="B43" s="339"/>
      <c r="C43" s="274"/>
      <c r="D43" s="275"/>
      <c r="E43" s="279">
        <f t="shared" si="4"/>
        <v>0</v>
      </c>
      <c r="F43" s="262"/>
      <c r="G43" s="263"/>
    </row>
    <row r="44" spans="1:7" x14ac:dyDescent="0.2">
      <c r="A44" s="350"/>
      <c r="B44" s="339"/>
      <c r="C44" s="274"/>
      <c r="D44" s="275"/>
      <c r="E44" s="279">
        <f t="shared" si="4"/>
        <v>0</v>
      </c>
      <c r="F44" s="262"/>
      <c r="G44" s="263"/>
    </row>
    <row r="45" spans="1:7" ht="13.5" thickBot="1" x14ac:dyDescent="0.25">
      <c r="A45" s="351"/>
      <c r="B45" s="343"/>
      <c r="C45" s="366"/>
      <c r="D45" s="367"/>
      <c r="E45" s="368">
        <f t="shared" si="4"/>
        <v>0</v>
      </c>
      <c r="F45" s="369"/>
      <c r="G45" s="348"/>
    </row>
    <row r="46" spans="1:7" ht="13.5" thickBot="1" x14ac:dyDescent="0.25">
      <c r="A46" s="352"/>
      <c r="B46" s="300" t="s">
        <v>204</v>
      </c>
      <c r="C46" s="276"/>
      <c r="D46" s="277"/>
      <c r="E46" s="277">
        <f>SUM(E40:E45)</f>
        <v>0</v>
      </c>
      <c r="F46" s="254"/>
      <c r="G46" s="278"/>
    </row>
    <row r="47" spans="1:7" ht="27.75" customHeight="1" thickBot="1" x14ac:dyDescent="0.25">
      <c r="A47" s="546"/>
      <c r="B47" s="515" t="s">
        <v>133</v>
      </c>
      <c r="C47" s="559"/>
      <c r="D47" s="560"/>
      <c r="E47" s="516">
        <f>E14+E22+E30+E38+E46</f>
        <v>0</v>
      </c>
      <c r="F47" s="557"/>
      <c r="G47" s="558"/>
    </row>
    <row r="48" spans="1:7" ht="13.5" thickBot="1" x14ac:dyDescent="0.25"/>
    <row r="49" spans="1:7" ht="11.25" customHeight="1" x14ac:dyDescent="0.2">
      <c r="A49" s="656" t="s">
        <v>174</v>
      </c>
      <c r="B49" s="657"/>
      <c r="C49" s="657"/>
      <c r="D49" s="657"/>
      <c r="E49" s="657"/>
      <c r="F49" s="657"/>
      <c r="G49" s="658"/>
    </row>
    <row r="50" spans="1:7" ht="11.25" customHeight="1" thickBot="1" x14ac:dyDescent="0.25">
      <c r="A50" s="659"/>
      <c r="B50" s="660"/>
      <c r="C50" s="660"/>
      <c r="D50" s="660"/>
      <c r="E50" s="660"/>
      <c r="F50" s="660"/>
      <c r="G50" s="661"/>
    </row>
  </sheetData>
  <sheetProtection formatCells="0" formatColumns="0" formatRows="0" insertRows="0" deleteRows="0" selectLockedCells="1"/>
  <mergeCells count="9">
    <mergeCell ref="A2:G2"/>
    <mergeCell ref="A1:B1"/>
    <mergeCell ref="A3:G3"/>
    <mergeCell ref="A49:G50"/>
    <mergeCell ref="A23:G23"/>
    <mergeCell ref="A15:G15"/>
    <mergeCell ref="A6:G6"/>
    <mergeCell ref="A31:G31"/>
    <mergeCell ref="A39:G39"/>
  </mergeCells>
  <phoneticPr fontId="2" type="noConversion"/>
  <printOptions horizontalCentered="1"/>
  <pageMargins left="0.5" right="0.5" top="0.25" bottom="0.25" header="0.5" footer="0.5"/>
  <pageSetup scale="75"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4" tint="0.79998168889431442"/>
    <pageSetUpPr fitToPage="1"/>
  </sheetPr>
  <dimension ref="A1:M59"/>
  <sheetViews>
    <sheetView showGridLines="0" zoomScale="90" workbookViewId="0">
      <selection activeCell="G14" sqref="G14"/>
    </sheetView>
  </sheetViews>
  <sheetFormatPr defaultColWidth="9.140625" defaultRowHeight="12.75" x14ac:dyDescent="0.2"/>
  <cols>
    <col min="1" max="1" width="9.140625" style="14"/>
    <col min="2" max="2" width="42.42578125" style="14" customWidth="1"/>
    <col min="3" max="3" width="6.7109375" style="9" customWidth="1"/>
    <col min="4" max="4" width="14.140625" style="98" customWidth="1"/>
    <col min="5" max="5" width="14.140625" style="88" customWidth="1"/>
    <col min="6" max="6" width="19.85546875" style="7" customWidth="1"/>
    <col min="7" max="7" width="55.7109375" style="9" customWidth="1"/>
    <col min="8" max="16384" width="9.140625" style="14"/>
  </cols>
  <sheetData>
    <row r="1" spans="1:13" s="189" customFormat="1" ht="12.75" customHeight="1" thickBot="1" x14ac:dyDescent="0.25">
      <c r="A1" s="665" t="s">
        <v>242</v>
      </c>
      <c r="B1" s="665"/>
      <c r="C1" s="192"/>
      <c r="D1" s="192"/>
      <c r="E1" s="192"/>
      <c r="F1" s="187"/>
      <c r="G1" s="188"/>
      <c r="H1" s="187"/>
      <c r="I1" s="187"/>
      <c r="J1" s="187"/>
    </row>
    <row r="2" spans="1:13" s="19" customFormat="1" ht="18.75" thickBot="1" x14ac:dyDescent="0.25">
      <c r="A2" s="662" t="s">
        <v>90</v>
      </c>
      <c r="B2" s="663"/>
      <c r="C2" s="663"/>
      <c r="D2" s="663"/>
      <c r="E2" s="663"/>
      <c r="F2" s="663"/>
      <c r="G2" s="664"/>
      <c r="H2" s="18"/>
      <c r="I2" s="18"/>
      <c r="J2" s="18"/>
      <c r="K2" s="18"/>
      <c r="L2" s="18"/>
      <c r="M2" s="18"/>
    </row>
    <row r="3" spans="1:13" ht="122.25" customHeight="1" thickBot="1" x14ac:dyDescent="0.25">
      <c r="A3" s="670" t="s">
        <v>234</v>
      </c>
      <c r="B3" s="671"/>
      <c r="C3" s="671"/>
      <c r="D3" s="671"/>
      <c r="E3" s="671"/>
      <c r="F3" s="671"/>
      <c r="G3" s="672"/>
    </row>
    <row r="4" spans="1:13" ht="13.5" thickBot="1" x14ac:dyDescent="0.25">
      <c r="B4" s="4"/>
      <c r="C4" s="5"/>
    </row>
    <row r="5" spans="1:13" s="11" customFormat="1" ht="26.25" thickBot="1" x14ac:dyDescent="0.25">
      <c r="A5" s="509" t="s">
        <v>210</v>
      </c>
      <c r="B5" s="510" t="s">
        <v>186</v>
      </c>
      <c r="C5" s="474" t="s">
        <v>101</v>
      </c>
      <c r="D5" s="561" t="s">
        <v>102</v>
      </c>
      <c r="E5" s="562" t="s">
        <v>103</v>
      </c>
      <c r="F5" s="563" t="s">
        <v>104</v>
      </c>
      <c r="G5" s="475" t="s">
        <v>240</v>
      </c>
    </row>
    <row r="6" spans="1:13" s="11" customFormat="1" ht="15.75" thickBot="1" x14ac:dyDescent="0.25">
      <c r="A6" s="679" t="s">
        <v>94</v>
      </c>
      <c r="B6" s="680"/>
      <c r="C6" s="680"/>
      <c r="D6" s="680"/>
      <c r="E6" s="680"/>
      <c r="F6" s="680"/>
      <c r="G6" s="681"/>
    </row>
    <row r="7" spans="1:13" ht="14.25" customHeight="1" thickBot="1" x14ac:dyDescent="0.25">
      <c r="A7" s="379" t="s">
        <v>187</v>
      </c>
      <c r="B7" s="355" t="s">
        <v>181</v>
      </c>
      <c r="C7" s="370">
        <v>10</v>
      </c>
      <c r="D7" s="374">
        <v>360</v>
      </c>
      <c r="E7" s="359">
        <v>3600</v>
      </c>
      <c r="F7" s="371" t="s">
        <v>137</v>
      </c>
      <c r="G7" s="360" t="s">
        <v>138</v>
      </c>
    </row>
    <row r="8" spans="1:13" s="31" customFormat="1" x14ac:dyDescent="0.2">
      <c r="A8" s="380"/>
      <c r="B8" s="452"/>
      <c r="C8" s="272"/>
      <c r="D8" s="280"/>
      <c r="E8" s="252">
        <f t="shared" ref="E8:E14" si="0">C8*D8</f>
        <v>0</v>
      </c>
      <c r="F8" s="258"/>
      <c r="G8" s="260"/>
    </row>
    <row r="9" spans="1:13" s="31" customFormat="1" x14ac:dyDescent="0.2">
      <c r="A9" s="380"/>
      <c r="B9" s="339"/>
      <c r="C9" s="274"/>
      <c r="D9" s="281"/>
      <c r="E9" s="252">
        <f t="shared" si="0"/>
        <v>0</v>
      </c>
      <c r="F9" s="262"/>
      <c r="G9" s="263"/>
    </row>
    <row r="10" spans="1:13" s="31" customFormat="1" x14ac:dyDescent="0.2">
      <c r="A10" s="380"/>
      <c r="B10" s="339"/>
      <c r="C10" s="274"/>
      <c r="D10" s="281"/>
      <c r="E10" s="252">
        <f t="shared" si="0"/>
        <v>0</v>
      </c>
      <c r="F10" s="262"/>
      <c r="G10" s="263"/>
    </row>
    <row r="11" spans="1:13" s="31" customFormat="1" x14ac:dyDescent="0.2">
      <c r="A11" s="380"/>
      <c r="B11" s="339"/>
      <c r="C11" s="274"/>
      <c r="D11" s="281"/>
      <c r="E11" s="252">
        <f t="shared" si="0"/>
        <v>0</v>
      </c>
      <c r="F11" s="262"/>
      <c r="G11" s="263"/>
    </row>
    <row r="12" spans="1:13" s="31" customFormat="1" x14ac:dyDescent="0.2">
      <c r="A12" s="380"/>
      <c r="B12" s="339"/>
      <c r="C12" s="274"/>
      <c r="D12" s="281"/>
      <c r="E12" s="252">
        <f t="shared" si="0"/>
        <v>0</v>
      </c>
      <c r="F12" s="262"/>
      <c r="G12" s="263"/>
    </row>
    <row r="13" spans="1:13" s="31" customFormat="1" x14ac:dyDescent="0.2">
      <c r="A13" s="380"/>
      <c r="B13" s="339"/>
      <c r="C13" s="274"/>
      <c r="D13" s="281"/>
      <c r="E13" s="252">
        <f t="shared" si="0"/>
        <v>0</v>
      </c>
      <c r="F13" s="262"/>
      <c r="G13" s="263"/>
    </row>
    <row r="14" spans="1:13" s="31" customFormat="1" ht="13.5" thickBot="1" x14ac:dyDescent="0.25">
      <c r="A14" s="381"/>
      <c r="B14" s="343"/>
      <c r="C14" s="366"/>
      <c r="D14" s="375"/>
      <c r="E14" s="347">
        <f t="shared" si="0"/>
        <v>0</v>
      </c>
      <c r="F14" s="369"/>
      <c r="G14" s="348"/>
    </row>
    <row r="15" spans="1:13" ht="13.5" thickBot="1" x14ac:dyDescent="0.25">
      <c r="A15" s="352"/>
      <c r="B15" s="300" t="s">
        <v>98</v>
      </c>
      <c r="C15" s="276"/>
      <c r="D15" s="284"/>
      <c r="E15" s="255">
        <f>SUM(E8:E14)</f>
        <v>0</v>
      </c>
      <c r="F15" s="254"/>
      <c r="G15" s="278"/>
    </row>
    <row r="16" spans="1:13" s="11" customFormat="1" ht="15.75" thickBot="1" x14ac:dyDescent="0.25">
      <c r="A16" s="673" t="s">
        <v>97</v>
      </c>
      <c r="B16" s="674"/>
      <c r="C16" s="674"/>
      <c r="D16" s="674"/>
      <c r="E16" s="674"/>
      <c r="F16" s="674"/>
      <c r="G16" s="675"/>
    </row>
    <row r="17" spans="1:7" s="31" customFormat="1" x14ac:dyDescent="0.2">
      <c r="A17" s="382"/>
      <c r="B17" s="453"/>
      <c r="C17" s="272"/>
      <c r="D17" s="280"/>
      <c r="E17" s="252">
        <f t="shared" ref="E17:E24" si="1">C17*D17</f>
        <v>0</v>
      </c>
      <c r="F17" s="258"/>
      <c r="G17" s="260"/>
    </row>
    <row r="18" spans="1:7" s="31" customFormat="1" x14ac:dyDescent="0.2">
      <c r="A18" s="380"/>
      <c r="B18" s="372"/>
      <c r="C18" s="272"/>
      <c r="D18" s="280"/>
      <c r="E18" s="252">
        <f t="shared" si="1"/>
        <v>0</v>
      </c>
      <c r="F18" s="258"/>
      <c r="G18" s="260"/>
    </row>
    <row r="19" spans="1:7" s="31" customFormat="1" x14ac:dyDescent="0.2">
      <c r="A19" s="380"/>
      <c r="B19" s="373"/>
      <c r="C19" s="274"/>
      <c r="D19" s="281"/>
      <c r="E19" s="279">
        <f t="shared" si="1"/>
        <v>0</v>
      </c>
      <c r="F19" s="262"/>
      <c r="G19" s="263"/>
    </row>
    <row r="20" spans="1:7" s="31" customFormat="1" x14ac:dyDescent="0.2">
      <c r="A20" s="380"/>
      <c r="B20" s="373"/>
      <c r="C20" s="274"/>
      <c r="D20" s="281"/>
      <c r="E20" s="279">
        <f t="shared" si="1"/>
        <v>0</v>
      </c>
      <c r="F20" s="262"/>
      <c r="G20" s="263"/>
    </row>
    <row r="21" spans="1:7" s="31" customFormat="1" x14ac:dyDescent="0.2">
      <c r="A21" s="380"/>
      <c r="B21" s="373"/>
      <c r="C21" s="274"/>
      <c r="D21" s="281"/>
      <c r="E21" s="279">
        <f t="shared" si="1"/>
        <v>0</v>
      </c>
      <c r="F21" s="262"/>
      <c r="G21" s="263"/>
    </row>
    <row r="22" spans="1:7" s="31" customFormat="1" x14ac:dyDescent="0.2">
      <c r="A22" s="380"/>
      <c r="B22" s="373"/>
      <c r="C22" s="274"/>
      <c r="D22" s="281"/>
      <c r="E22" s="279">
        <f t="shared" si="1"/>
        <v>0</v>
      </c>
      <c r="F22" s="262"/>
      <c r="G22" s="263"/>
    </row>
    <row r="23" spans="1:7" s="31" customFormat="1" x14ac:dyDescent="0.2">
      <c r="A23" s="380"/>
      <c r="B23" s="373"/>
      <c r="C23" s="274"/>
      <c r="D23" s="281"/>
      <c r="E23" s="279">
        <f t="shared" si="1"/>
        <v>0</v>
      </c>
      <c r="F23" s="262"/>
      <c r="G23" s="263"/>
    </row>
    <row r="24" spans="1:7" s="31" customFormat="1" ht="13.5" thickBot="1" x14ac:dyDescent="0.25">
      <c r="A24" s="381"/>
      <c r="B24" s="376"/>
      <c r="C24" s="366"/>
      <c r="D24" s="375"/>
      <c r="E24" s="368">
        <f t="shared" si="1"/>
        <v>0</v>
      </c>
      <c r="F24" s="369"/>
      <c r="G24" s="348"/>
    </row>
    <row r="25" spans="1:7" ht="13.5" thickBot="1" x14ac:dyDescent="0.25">
      <c r="A25" s="352"/>
      <c r="B25" s="300" t="s">
        <v>99</v>
      </c>
      <c r="C25" s="276"/>
      <c r="D25" s="284"/>
      <c r="E25" s="277">
        <f>SUM(E17:E24)</f>
        <v>0</v>
      </c>
      <c r="F25" s="254"/>
      <c r="G25" s="278"/>
    </row>
    <row r="26" spans="1:7" s="11" customFormat="1" ht="15.75" thickBot="1" x14ac:dyDescent="0.25">
      <c r="A26" s="673" t="s">
        <v>95</v>
      </c>
      <c r="B26" s="674"/>
      <c r="C26" s="674"/>
      <c r="D26" s="674"/>
      <c r="E26" s="674"/>
      <c r="F26" s="674"/>
      <c r="G26" s="675"/>
    </row>
    <row r="27" spans="1:7" s="31" customFormat="1" x14ac:dyDescent="0.2">
      <c r="A27" s="382"/>
      <c r="B27" s="377"/>
      <c r="C27" s="272"/>
      <c r="D27" s="280"/>
      <c r="E27" s="252">
        <f t="shared" ref="E27:E34" si="2">C27*D27</f>
        <v>0</v>
      </c>
      <c r="F27" s="258"/>
      <c r="G27" s="282"/>
    </row>
    <row r="28" spans="1:7" s="31" customFormat="1" x14ac:dyDescent="0.2">
      <c r="A28" s="380"/>
      <c r="B28" s="338"/>
      <c r="C28" s="272"/>
      <c r="D28" s="280"/>
      <c r="E28" s="252">
        <f t="shared" si="2"/>
        <v>0</v>
      </c>
      <c r="F28" s="258"/>
      <c r="G28" s="282"/>
    </row>
    <row r="29" spans="1:7" s="31" customFormat="1" x14ac:dyDescent="0.2">
      <c r="A29" s="380"/>
      <c r="B29" s="339"/>
      <c r="C29" s="274"/>
      <c r="D29" s="281"/>
      <c r="E29" s="279">
        <f t="shared" si="2"/>
        <v>0</v>
      </c>
      <c r="F29" s="262"/>
      <c r="G29" s="283"/>
    </row>
    <row r="30" spans="1:7" s="31" customFormat="1" x14ac:dyDescent="0.2">
      <c r="A30" s="380"/>
      <c r="B30" s="339"/>
      <c r="C30" s="274"/>
      <c r="D30" s="281"/>
      <c r="E30" s="279">
        <f t="shared" si="2"/>
        <v>0</v>
      </c>
      <c r="F30" s="262"/>
      <c r="G30" s="283"/>
    </row>
    <row r="31" spans="1:7" s="31" customFormat="1" x14ac:dyDescent="0.2">
      <c r="A31" s="380"/>
      <c r="B31" s="339"/>
      <c r="C31" s="274"/>
      <c r="D31" s="281"/>
      <c r="E31" s="279">
        <f t="shared" si="2"/>
        <v>0</v>
      </c>
      <c r="F31" s="262"/>
      <c r="G31" s="283"/>
    </row>
    <row r="32" spans="1:7" s="31" customFormat="1" x14ac:dyDescent="0.2">
      <c r="A32" s="380"/>
      <c r="B32" s="339"/>
      <c r="C32" s="274"/>
      <c r="D32" s="281"/>
      <c r="E32" s="279">
        <f t="shared" si="2"/>
        <v>0</v>
      </c>
      <c r="F32" s="262"/>
      <c r="G32" s="283"/>
    </row>
    <row r="33" spans="1:7" s="31" customFormat="1" x14ac:dyDescent="0.2">
      <c r="A33" s="380"/>
      <c r="B33" s="339"/>
      <c r="C33" s="274"/>
      <c r="D33" s="281"/>
      <c r="E33" s="279">
        <f t="shared" si="2"/>
        <v>0</v>
      </c>
      <c r="F33" s="262"/>
      <c r="G33" s="283"/>
    </row>
    <row r="34" spans="1:7" s="31" customFormat="1" ht="13.5" thickBot="1" x14ac:dyDescent="0.25">
      <c r="A34" s="381"/>
      <c r="B34" s="343"/>
      <c r="C34" s="366"/>
      <c r="D34" s="375"/>
      <c r="E34" s="368">
        <f t="shared" si="2"/>
        <v>0</v>
      </c>
      <c r="F34" s="369"/>
      <c r="G34" s="378"/>
    </row>
    <row r="35" spans="1:7" ht="13.5" thickBot="1" x14ac:dyDescent="0.25">
      <c r="A35" s="352"/>
      <c r="B35" s="300" t="s">
        <v>100</v>
      </c>
      <c r="C35" s="276"/>
      <c r="D35" s="284"/>
      <c r="E35" s="277">
        <f>SUM(E27:E34)</f>
        <v>0</v>
      </c>
      <c r="F35" s="254"/>
      <c r="G35" s="278"/>
    </row>
    <row r="36" spans="1:7" s="11" customFormat="1" ht="15.75" thickBot="1" x14ac:dyDescent="0.25">
      <c r="A36" s="673" t="s">
        <v>202</v>
      </c>
      <c r="B36" s="674"/>
      <c r="C36" s="674"/>
      <c r="D36" s="674"/>
      <c r="E36" s="674"/>
      <c r="F36" s="674"/>
      <c r="G36" s="675"/>
    </row>
    <row r="37" spans="1:7" s="31" customFormat="1" x14ac:dyDescent="0.2">
      <c r="A37" s="382"/>
      <c r="B37" s="377"/>
      <c r="C37" s="272"/>
      <c r="D37" s="280"/>
      <c r="E37" s="252">
        <f t="shared" ref="E37:E44" si="3">C37*D37</f>
        <v>0</v>
      </c>
      <c r="F37" s="258"/>
      <c r="G37" s="282"/>
    </row>
    <row r="38" spans="1:7" s="31" customFormat="1" x14ac:dyDescent="0.2">
      <c r="A38" s="380"/>
      <c r="B38" s="338"/>
      <c r="C38" s="272"/>
      <c r="D38" s="280"/>
      <c r="E38" s="252">
        <f t="shared" si="3"/>
        <v>0</v>
      </c>
      <c r="F38" s="258"/>
      <c r="G38" s="282"/>
    </row>
    <row r="39" spans="1:7" s="31" customFormat="1" x14ac:dyDescent="0.2">
      <c r="A39" s="380"/>
      <c r="B39" s="339"/>
      <c r="C39" s="274"/>
      <c r="D39" s="281"/>
      <c r="E39" s="279">
        <f t="shared" si="3"/>
        <v>0</v>
      </c>
      <c r="F39" s="262"/>
      <c r="G39" s="283"/>
    </row>
    <row r="40" spans="1:7" s="31" customFormat="1" x14ac:dyDescent="0.2">
      <c r="A40" s="380"/>
      <c r="B40" s="339"/>
      <c r="C40" s="274"/>
      <c r="D40" s="281"/>
      <c r="E40" s="279">
        <f t="shared" si="3"/>
        <v>0</v>
      </c>
      <c r="F40" s="262"/>
      <c r="G40" s="283"/>
    </row>
    <row r="41" spans="1:7" s="31" customFormat="1" x14ac:dyDescent="0.2">
      <c r="A41" s="380"/>
      <c r="B41" s="339"/>
      <c r="C41" s="274"/>
      <c r="D41" s="281"/>
      <c r="E41" s="279">
        <f t="shared" si="3"/>
        <v>0</v>
      </c>
      <c r="F41" s="262"/>
      <c r="G41" s="283"/>
    </row>
    <row r="42" spans="1:7" s="31" customFormat="1" x14ac:dyDescent="0.2">
      <c r="A42" s="380"/>
      <c r="B42" s="339"/>
      <c r="C42" s="274"/>
      <c r="D42" s="281"/>
      <c r="E42" s="279">
        <f t="shared" si="3"/>
        <v>0</v>
      </c>
      <c r="F42" s="262"/>
      <c r="G42" s="283"/>
    </row>
    <row r="43" spans="1:7" s="31" customFormat="1" x14ac:dyDescent="0.2">
      <c r="A43" s="380"/>
      <c r="B43" s="339"/>
      <c r="C43" s="274"/>
      <c r="D43" s="281"/>
      <c r="E43" s="279">
        <f t="shared" si="3"/>
        <v>0</v>
      </c>
      <c r="F43" s="262"/>
      <c r="G43" s="283"/>
    </row>
    <row r="44" spans="1:7" s="31" customFormat="1" ht="13.5" thickBot="1" x14ac:dyDescent="0.25">
      <c r="A44" s="381"/>
      <c r="B44" s="343"/>
      <c r="C44" s="366"/>
      <c r="D44" s="375"/>
      <c r="E44" s="368">
        <f t="shared" si="3"/>
        <v>0</v>
      </c>
      <c r="F44" s="369"/>
      <c r="G44" s="378"/>
    </row>
    <row r="45" spans="1:7" ht="13.5" thickBot="1" x14ac:dyDescent="0.25">
      <c r="A45" s="352"/>
      <c r="B45" s="300" t="s">
        <v>205</v>
      </c>
      <c r="C45" s="276"/>
      <c r="D45" s="284"/>
      <c r="E45" s="277">
        <f>SUM(E37:E44)</f>
        <v>0</v>
      </c>
      <c r="F45" s="254"/>
      <c r="G45" s="278"/>
    </row>
    <row r="46" spans="1:7" s="11" customFormat="1" ht="15.75" thickBot="1" x14ac:dyDescent="0.25">
      <c r="A46" s="673" t="s">
        <v>203</v>
      </c>
      <c r="B46" s="674"/>
      <c r="C46" s="674"/>
      <c r="D46" s="674"/>
      <c r="E46" s="674"/>
      <c r="F46" s="674"/>
      <c r="G46" s="675"/>
    </row>
    <row r="47" spans="1:7" s="31" customFormat="1" x14ac:dyDescent="0.2">
      <c r="A47" s="382"/>
      <c r="B47" s="377"/>
      <c r="C47" s="272"/>
      <c r="D47" s="280"/>
      <c r="E47" s="252">
        <f t="shared" ref="E47:E54" si="4">C47*D47</f>
        <v>0</v>
      </c>
      <c r="F47" s="258"/>
      <c r="G47" s="282"/>
    </row>
    <row r="48" spans="1:7" s="31" customFormat="1" x14ac:dyDescent="0.2">
      <c r="A48" s="380"/>
      <c r="B48" s="338"/>
      <c r="C48" s="272"/>
      <c r="D48" s="280"/>
      <c r="E48" s="252">
        <f t="shared" si="4"/>
        <v>0</v>
      </c>
      <c r="F48" s="258"/>
      <c r="G48" s="282"/>
    </row>
    <row r="49" spans="1:7" s="31" customFormat="1" x14ac:dyDescent="0.2">
      <c r="A49" s="380"/>
      <c r="B49" s="339"/>
      <c r="C49" s="274"/>
      <c r="D49" s="281"/>
      <c r="E49" s="279">
        <f t="shared" si="4"/>
        <v>0</v>
      </c>
      <c r="F49" s="262"/>
      <c r="G49" s="283"/>
    </row>
    <row r="50" spans="1:7" s="31" customFormat="1" x14ac:dyDescent="0.2">
      <c r="A50" s="380"/>
      <c r="B50" s="339"/>
      <c r="C50" s="274"/>
      <c r="D50" s="281"/>
      <c r="E50" s="279">
        <f t="shared" si="4"/>
        <v>0</v>
      </c>
      <c r="F50" s="262"/>
      <c r="G50" s="283"/>
    </row>
    <row r="51" spans="1:7" s="31" customFormat="1" x14ac:dyDescent="0.2">
      <c r="A51" s="380"/>
      <c r="B51" s="339"/>
      <c r="C51" s="274"/>
      <c r="D51" s="281"/>
      <c r="E51" s="279">
        <f t="shared" si="4"/>
        <v>0</v>
      </c>
      <c r="F51" s="262"/>
      <c r="G51" s="283"/>
    </row>
    <row r="52" spans="1:7" s="31" customFormat="1" x14ac:dyDescent="0.2">
      <c r="A52" s="380"/>
      <c r="B52" s="339"/>
      <c r="C52" s="274"/>
      <c r="D52" s="281"/>
      <c r="E52" s="279">
        <f t="shared" si="4"/>
        <v>0</v>
      </c>
      <c r="F52" s="262"/>
      <c r="G52" s="283"/>
    </row>
    <row r="53" spans="1:7" s="31" customFormat="1" x14ac:dyDescent="0.2">
      <c r="A53" s="380"/>
      <c r="B53" s="339"/>
      <c r="C53" s="274"/>
      <c r="D53" s="281"/>
      <c r="E53" s="279">
        <f t="shared" si="4"/>
        <v>0</v>
      </c>
      <c r="F53" s="262"/>
      <c r="G53" s="283"/>
    </row>
    <row r="54" spans="1:7" s="31" customFormat="1" ht="13.5" thickBot="1" x14ac:dyDescent="0.25">
      <c r="A54" s="381"/>
      <c r="B54" s="343"/>
      <c r="C54" s="366"/>
      <c r="D54" s="375"/>
      <c r="E54" s="368">
        <f t="shared" si="4"/>
        <v>0</v>
      </c>
      <c r="F54" s="369"/>
      <c r="G54" s="378"/>
    </row>
    <row r="55" spans="1:7" ht="13.5" thickBot="1" x14ac:dyDescent="0.25">
      <c r="A55" s="352"/>
      <c r="B55" s="300" t="s">
        <v>204</v>
      </c>
      <c r="C55" s="276"/>
      <c r="D55" s="284"/>
      <c r="E55" s="277">
        <f>SUM(E47:E54)</f>
        <v>0</v>
      </c>
      <c r="F55" s="254"/>
      <c r="G55" s="278"/>
    </row>
    <row r="56" spans="1:7" s="11" customFormat="1" ht="27.75" customHeight="1" thickBot="1" x14ac:dyDescent="0.25">
      <c r="A56" s="546"/>
      <c r="B56" s="515" t="s">
        <v>133</v>
      </c>
      <c r="C56" s="564"/>
      <c r="D56" s="565"/>
      <c r="E56" s="516">
        <f>E35+E25+E15+E45+E55</f>
        <v>0</v>
      </c>
      <c r="F56" s="566"/>
      <c r="G56" s="567"/>
    </row>
    <row r="57" spans="1:7" ht="13.5" thickBot="1" x14ac:dyDescent="0.25"/>
    <row r="58" spans="1:7" ht="11.25" customHeight="1" x14ac:dyDescent="0.2">
      <c r="A58" s="656" t="s">
        <v>174</v>
      </c>
      <c r="B58" s="657"/>
      <c r="C58" s="657"/>
      <c r="D58" s="657"/>
      <c r="E58" s="657"/>
      <c r="F58" s="657"/>
      <c r="G58" s="658"/>
    </row>
    <row r="59" spans="1:7" ht="11.25" customHeight="1" thickBot="1" x14ac:dyDescent="0.25">
      <c r="A59" s="659"/>
      <c r="B59" s="660"/>
      <c r="C59" s="660"/>
      <c r="D59" s="660"/>
      <c r="E59" s="660"/>
      <c r="F59" s="660"/>
      <c r="G59" s="661"/>
    </row>
  </sheetData>
  <sheetProtection formatCells="0" formatColumns="0" formatRows="0" insertRows="0" deleteRows="0" selectLockedCells="1"/>
  <mergeCells count="9">
    <mergeCell ref="A1:B1"/>
    <mergeCell ref="A3:G3"/>
    <mergeCell ref="A58:G59"/>
    <mergeCell ref="A6:G6"/>
    <mergeCell ref="A2:G2"/>
    <mergeCell ref="A16:G16"/>
    <mergeCell ref="A26:G26"/>
    <mergeCell ref="A36:G36"/>
    <mergeCell ref="A46:G46"/>
  </mergeCells>
  <phoneticPr fontId="2" type="noConversion"/>
  <printOptions horizontalCentered="1"/>
  <pageMargins left="0.5" right="0.5" top="0.25" bottom="0.25" header="0.5" footer="0.5"/>
  <pageSetup scale="80" orientation="landscape"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4" tint="0.59999389629810485"/>
    <pageSetUpPr fitToPage="1"/>
  </sheetPr>
  <dimension ref="A1:M34"/>
  <sheetViews>
    <sheetView showGridLines="0" topLeftCell="A10" zoomScale="90" workbookViewId="0">
      <selection activeCell="C34" sqref="C34"/>
    </sheetView>
  </sheetViews>
  <sheetFormatPr defaultColWidth="9.140625" defaultRowHeight="12.75" x14ac:dyDescent="0.2"/>
  <cols>
    <col min="1" max="1" width="8" style="14" customWidth="1"/>
    <col min="2" max="2" width="42.28515625" style="14" customWidth="1"/>
    <col min="3" max="3" width="58.5703125" style="14" customWidth="1"/>
    <col min="4" max="4" width="12.42578125" style="88" customWidth="1"/>
    <col min="5" max="5" width="13.28515625" style="89" customWidth="1"/>
    <col min="6" max="6" width="13.5703125" style="89" customWidth="1"/>
    <col min="7" max="7" width="12" style="89" customWidth="1"/>
    <col min="8" max="8" width="12.42578125" style="89" customWidth="1"/>
    <col min="9" max="9" width="10.7109375" style="101" customWidth="1"/>
    <col min="10" max="16384" width="9.140625" style="14"/>
  </cols>
  <sheetData>
    <row r="1" spans="1:13" s="189" customFormat="1" ht="12.75" customHeight="1" thickBot="1" x14ac:dyDescent="0.25">
      <c r="A1" s="665" t="s">
        <v>242</v>
      </c>
      <c r="B1" s="665"/>
      <c r="C1" s="192"/>
      <c r="D1" s="190"/>
      <c r="E1" s="682"/>
      <c r="F1" s="682"/>
      <c r="G1" s="682"/>
      <c r="H1" s="682"/>
      <c r="I1" s="682"/>
      <c r="J1" s="187"/>
    </row>
    <row r="2" spans="1:13" s="13" customFormat="1" ht="18.75" thickBot="1" x14ac:dyDescent="0.25">
      <c r="A2" s="662" t="s">
        <v>124</v>
      </c>
      <c r="B2" s="663"/>
      <c r="C2" s="663"/>
      <c r="D2" s="663"/>
      <c r="E2" s="663"/>
      <c r="F2" s="663"/>
      <c r="G2" s="663"/>
      <c r="H2" s="663"/>
      <c r="I2" s="664"/>
      <c r="J2" s="12"/>
      <c r="K2" s="12"/>
      <c r="L2" s="12"/>
      <c r="M2" s="12"/>
    </row>
    <row r="3" spans="1:13" ht="155.25" customHeight="1" thickBot="1" x14ac:dyDescent="0.25">
      <c r="A3" s="670" t="s">
        <v>235</v>
      </c>
      <c r="B3" s="671"/>
      <c r="C3" s="671"/>
      <c r="D3" s="671"/>
      <c r="E3" s="671"/>
      <c r="F3" s="671"/>
      <c r="G3" s="671"/>
      <c r="H3" s="671"/>
      <c r="I3" s="672"/>
    </row>
    <row r="4" spans="1:13" ht="16.5" customHeight="1" thickBot="1" x14ac:dyDescent="0.25">
      <c r="B4" s="34"/>
      <c r="C4" s="34"/>
      <c r="D4" s="87"/>
      <c r="E4" s="87"/>
      <c r="F4" s="87"/>
      <c r="G4" s="87"/>
      <c r="H4" s="87"/>
      <c r="I4" s="102"/>
    </row>
    <row r="5" spans="1:13" ht="30.75" thickBot="1" x14ac:dyDescent="0.25">
      <c r="A5" s="509" t="s">
        <v>210</v>
      </c>
      <c r="B5" s="510" t="s">
        <v>214</v>
      </c>
      <c r="C5" s="510" t="s">
        <v>189</v>
      </c>
      <c r="D5" s="474" t="s">
        <v>94</v>
      </c>
      <c r="E5" s="474" t="s">
        <v>97</v>
      </c>
      <c r="F5" s="511" t="s">
        <v>95</v>
      </c>
      <c r="G5" s="474" t="s">
        <v>202</v>
      </c>
      <c r="H5" s="474" t="s">
        <v>203</v>
      </c>
      <c r="I5" s="512" t="s">
        <v>117</v>
      </c>
    </row>
    <row r="6" spans="1:13" ht="26.25" thickBot="1" x14ac:dyDescent="0.25">
      <c r="A6" s="379" t="s">
        <v>190</v>
      </c>
      <c r="B6" s="361" t="s">
        <v>229</v>
      </c>
      <c r="C6" s="384" t="s">
        <v>230</v>
      </c>
      <c r="D6" s="359">
        <v>50000</v>
      </c>
      <c r="E6" s="385">
        <v>50000</v>
      </c>
      <c r="F6" s="386">
        <v>50000</v>
      </c>
      <c r="G6" s="386">
        <v>45000</v>
      </c>
      <c r="H6" s="386">
        <v>35000</v>
      </c>
      <c r="I6" s="387">
        <f>SUM(D6:H6)</f>
        <v>230000</v>
      </c>
    </row>
    <row r="7" spans="1:13" x14ac:dyDescent="0.2">
      <c r="A7" s="350"/>
      <c r="B7" s="454"/>
      <c r="C7" s="454"/>
      <c r="D7" s="285"/>
      <c r="E7" s="286"/>
      <c r="F7" s="286"/>
      <c r="G7" s="286"/>
      <c r="H7" s="286"/>
      <c r="I7" s="299">
        <f t="shared" ref="I7:I12" si="0">SUM(D7:H7)</f>
        <v>0</v>
      </c>
    </row>
    <row r="8" spans="1:13" x14ac:dyDescent="0.2">
      <c r="A8" s="350"/>
      <c r="B8" s="455"/>
      <c r="C8" s="455"/>
      <c r="D8" s="285"/>
      <c r="E8" s="288"/>
      <c r="F8" s="288"/>
      <c r="G8" s="286"/>
      <c r="H8" s="286"/>
      <c r="I8" s="299">
        <f t="shared" si="0"/>
        <v>0</v>
      </c>
    </row>
    <row r="9" spans="1:13" x14ac:dyDescent="0.2">
      <c r="A9" s="350"/>
      <c r="B9" s="455"/>
      <c r="C9" s="455"/>
      <c r="D9" s="285"/>
      <c r="E9" s="288"/>
      <c r="F9" s="288"/>
      <c r="G9" s="286"/>
      <c r="H9" s="286"/>
      <c r="I9" s="299">
        <f t="shared" si="0"/>
        <v>0</v>
      </c>
    </row>
    <row r="10" spans="1:13" x14ac:dyDescent="0.2">
      <c r="A10" s="350"/>
      <c r="B10" s="287"/>
      <c r="C10" s="287"/>
      <c r="D10" s="285"/>
      <c r="E10" s="288"/>
      <c r="F10" s="288"/>
      <c r="G10" s="286"/>
      <c r="H10" s="286"/>
      <c r="I10" s="299">
        <f t="shared" si="0"/>
        <v>0</v>
      </c>
    </row>
    <row r="11" spans="1:13" x14ac:dyDescent="0.2">
      <c r="A11" s="350"/>
      <c r="B11" s="287"/>
      <c r="C11" s="287"/>
      <c r="D11" s="285"/>
      <c r="E11" s="288"/>
      <c r="F11" s="288"/>
      <c r="G11" s="286"/>
      <c r="H11" s="286"/>
      <c r="I11" s="299">
        <f t="shared" si="0"/>
        <v>0</v>
      </c>
    </row>
    <row r="12" spans="1:13" x14ac:dyDescent="0.2">
      <c r="A12" s="350"/>
      <c r="B12" s="287"/>
      <c r="C12" s="287"/>
      <c r="D12" s="285"/>
      <c r="E12" s="288"/>
      <c r="F12" s="288"/>
      <c r="G12" s="286"/>
      <c r="H12" s="286"/>
      <c r="I12" s="299">
        <f t="shared" si="0"/>
        <v>0</v>
      </c>
    </row>
    <row r="13" spans="1:13" s="11" customFormat="1" ht="13.5" thickBot="1" x14ac:dyDescent="0.25">
      <c r="A13" s="388"/>
      <c r="B13" s="296"/>
      <c r="C13" s="296" t="s">
        <v>139</v>
      </c>
      <c r="D13" s="297">
        <f t="shared" ref="D13:I13" si="1">SUM(D7:D12)</f>
        <v>0</v>
      </c>
      <c r="E13" s="297">
        <f t="shared" si="1"/>
        <v>0</v>
      </c>
      <c r="F13" s="297">
        <f t="shared" si="1"/>
        <v>0</v>
      </c>
      <c r="G13" s="297">
        <f t="shared" si="1"/>
        <v>0</v>
      </c>
      <c r="H13" s="297">
        <f t="shared" si="1"/>
        <v>0</v>
      </c>
      <c r="I13" s="298">
        <f t="shared" si="1"/>
        <v>0</v>
      </c>
    </row>
    <row r="14" spans="1:13" ht="5.25" customHeight="1" thickBot="1" x14ac:dyDescent="0.25">
      <c r="A14" s="9"/>
      <c r="B14" s="289"/>
      <c r="C14" s="289"/>
      <c r="D14" s="91"/>
      <c r="E14" s="92"/>
      <c r="F14" s="92"/>
      <c r="G14" s="92"/>
      <c r="H14" s="92"/>
      <c r="I14" s="103"/>
    </row>
    <row r="15" spans="1:13" ht="31.5" customHeight="1" thickBot="1" x14ac:dyDescent="0.25">
      <c r="A15" s="509" t="s">
        <v>210</v>
      </c>
      <c r="B15" s="510" t="s">
        <v>232</v>
      </c>
      <c r="C15" s="510" t="s">
        <v>189</v>
      </c>
      <c r="D15" s="474" t="s">
        <v>94</v>
      </c>
      <c r="E15" s="474" t="s">
        <v>97</v>
      </c>
      <c r="F15" s="511" t="s">
        <v>95</v>
      </c>
      <c r="G15" s="474" t="s">
        <v>202</v>
      </c>
      <c r="H15" s="474" t="s">
        <v>203</v>
      </c>
      <c r="I15" s="512" t="s">
        <v>117</v>
      </c>
    </row>
    <row r="16" spans="1:13" ht="13.5" thickBot="1" x14ac:dyDescent="0.25">
      <c r="A16" s="400">
        <v>6</v>
      </c>
      <c r="B16" s="361" t="s">
        <v>192</v>
      </c>
      <c r="C16" s="384" t="s">
        <v>231</v>
      </c>
      <c r="D16" s="359">
        <v>32000</v>
      </c>
      <c r="E16" s="385">
        <v>3000</v>
      </c>
      <c r="F16" s="386">
        <v>25000</v>
      </c>
      <c r="G16" s="386">
        <v>20000</v>
      </c>
      <c r="H16" s="386">
        <v>15000</v>
      </c>
      <c r="I16" s="387">
        <f t="shared" ref="I16:I21" si="2">SUM(D16:H16)</f>
        <v>95000</v>
      </c>
    </row>
    <row r="17" spans="1:9" x14ac:dyDescent="0.2">
      <c r="A17" s="350"/>
      <c r="B17" s="455"/>
      <c r="C17" s="455"/>
      <c r="D17" s="285"/>
      <c r="E17" s="288"/>
      <c r="F17" s="288"/>
      <c r="G17" s="286"/>
      <c r="H17" s="286"/>
      <c r="I17" s="299">
        <f t="shared" si="2"/>
        <v>0</v>
      </c>
    </row>
    <row r="18" spans="1:9" x14ac:dyDescent="0.2">
      <c r="A18" s="350"/>
      <c r="B18" s="287"/>
      <c r="C18" s="287"/>
      <c r="D18" s="285"/>
      <c r="E18" s="288"/>
      <c r="F18" s="288"/>
      <c r="G18" s="286"/>
      <c r="H18" s="286"/>
      <c r="I18" s="299">
        <f t="shared" si="2"/>
        <v>0</v>
      </c>
    </row>
    <row r="19" spans="1:9" x14ac:dyDescent="0.2">
      <c r="A19" s="350"/>
      <c r="B19" s="287"/>
      <c r="C19" s="287"/>
      <c r="D19" s="285"/>
      <c r="E19" s="288"/>
      <c r="F19" s="288"/>
      <c r="G19" s="286"/>
      <c r="H19" s="286"/>
      <c r="I19" s="299">
        <f t="shared" si="2"/>
        <v>0</v>
      </c>
    </row>
    <row r="20" spans="1:9" x14ac:dyDescent="0.2">
      <c r="A20" s="350"/>
      <c r="B20" s="287"/>
      <c r="C20" s="287"/>
      <c r="D20" s="285"/>
      <c r="E20" s="288"/>
      <c r="F20" s="288"/>
      <c r="G20" s="286"/>
      <c r="H20" s="286"/>
      <c r="I20" s="299">
        <f t="shared" si="2"/>
        <v>0</v>
      </c>
    </row>
    <row r="21" spans="1:9" x14ac:dyDescent="0.2">
      <c r="A21" s="350"/>
      <c r="B21" s="287"/>
      <c r="C21" s="287"/>
      <c r="D21" s="285"/>
      <c r="E21" s="288"/>
      <c r="F21" s="288"/>
      <c r="G21" s="286"/>
      <c r="H21" s="286"/>
      <c r="I21" s="299">
        <f t="shared" si="2"/>
        <v>0</v>
      </c>
    </row>
    <row r="22" spans="1:9" s="11" customFormat="1" ht="13.5" thickBot="1" x14ac:dyDescent="0.25">
      <c r="A22" s="388"/>
      <c r="B22" s="296"/>
      <c r="C22" s="296" t="s">
        <v>139</v>
      </c>
      <c r="D22" s="297">
        <f t="shared" ref="D22:I22" si="3">SUM(D17:D21)</f>
        <v>0</v>
      </c>
      <c r="E22" s="297">
        <f t="shared" si="3"/>
        <v>0</v>
      </c>
      <c r="F22" s="297">
        <f t="shared" si="3"/>
        <v>0</v>
      </c>
      <c r="G22" s="297">
        <f t="shared" si="3"/>
        <v>0</v>
      </c>
      <c r="H22" s="297">
        <f t="shared" si="3"/>
        <v>0</v>
      </c>
      <c r="I22" s="298">
        <f t="shared" si="3"/>
        <v>0</v>
      </c>
    </row>
    <row r="23" spans="1:9" s="36" customFormat="1" ht="7.5" customHeight="1" thickBot="1" x14ac:dyDescent="0.25">
      <c r="A23" s="389"/>
      <c r="B23" s="35"/>
      <c r="C23" s="35"/>
      <c r="D23" s="90"/>
      <c r="E23" s="90"/>
      <c r="F23" s="90"/>
      <c r="G23" s="90"/>
      <c r="H23" s="90"/>
      <c r="I23" s="90"/>
    </row>
    <row r="24" spans="1:9" ht="30.75" thickBot="1" x14ac:dyDescent="0.25">
      <c r="A24" s="509" t="s">
        <v>210</v>
      </c>
      <c r="B24" s="571" t="s">
        <v>122</v>
      </c>
      <c r="C24" s="573" t="s">
        <v>189</v>
      </c>
      <c r="D24" s="510" t="s">
        <v>94</v>
      </c>
      <c r="E24" s="474" t="s">
        <v>97</v>
      </c>
      <c r="F24" s="511" t="s">
        <v>95</v>
      </c>
      <c r="G24" s="474" t="s">
        <v>202</v>
      </c>
      <c r="H24" s="474" t="s">
        <v>203</v>
      </c>
      <c r="I24" s="512" t="s">
        <v>117</v>
      </c>
    </row>
    <row r="25" spans="1:9" x14ac:dyDescent="0.2">
      <c r="A25" s="350"/>
      <c r="B25" s="287"/>
      <c r="C25" s="572"/>
      <c r="D25" s="285"/>
      <c r="E25" s="288"/>
      <c r="F25" s="288"/>
      <c r="G25" s="286"/>
      <c r="H25" s="286"/>
      <c r="I25" s="299">
        <f>SUM(D25:H25)</f>
        <v>0</v>
      </c>
    </row>
    <row r="26" spans="1:9" x14ac:dyDescent="0.2">
      <c r="A26" s="350"/>
      <c r="B26" s="287"/>
      <c r="C26" s="287"/>
      <c r="D26" s="285"/>
      <c r="E26" s="288"/>
      <c r="F26" s="288"/>
      <c r="G26" s="286"/>
      <c r="H26" s="286"/>
      <c r="I26" s="299">
        <f>SUM(D26:H26)</f>
        <v>0</v>
      </c>
    </row>
    <row r="27" spans="1:9" s="11" customFormat="1" ht="13.5" thickBot="1" x14ac:dyDescent="0.25">
      <c r="A27" s="388"/>
      <c r="B27" s="296"/>
      <c r="C27" s="296" t="s">
        <v>139</v>
      </c>
      <c r="D27" s="297">
        <f>SUM(D25:D26)</f>
        <v>0</v>
      </c>
      <c r="E27" s="297">
        <f>SUM(E25:E26)</f>
        <v>0</v>
      </c>
      <c r="F27" s="297">
        <f>SUM(F25:F26)</f>
        <v>0</v>
      </c>
      <c r="G27" s="297">
        <f>SUM(G25:G26)</f>
        <v>0</v>
      </c>
      <c r="H27" s="297">
        <f>SUM(H25:H26)</f>
        <v>0</v>
      </c>
      <c r="I27" s="298">
        <f>SUM(D27:H27)</f>
        <v>0</v>
      </c>
    </row>
    <row r="28" spans="1:9" ht="9.75" customHeight="1" thickBot="1" x14ac:dyDescent="0.25">
      <c r="A28" s="9"/>
      <c r="B28" s="290"/>
      <c r="C28" s="290"/>
      <c r="D28" s="291"/>
      <c r="E28" s="292"/>
      <c r="F28" s="292"/>
      <c r="G28" s="292"/>
      <c r="H28" s="292"/>
      <c r="I28" s="293"/>
    </row>
    <row r="29" spans="1:9" s="11" customFormat="1" ht="22.5" customHeight="1" thickBot="1" x14ac:dyDescent="0.25">
      <c r="A29" s="514"/>
      <c r="B29" s="515" t="s">
        <v>123</v>
      </c>
      <c r="C29" s="515"/>
      <c r="D29" s="516">
        <f t="shared" ref="D29:I29" si="4">D13+D22+D27</f>
        <v>0</v>
      </c>
      <c r="E29" s="516">
        <f t="shared" si="4"/>
        <v>0</v>
      </c>
      <c r="F29" s="516">
        <f t="shared" si="4"/>
        <v>0</v>
      </c>
      <c r="G29" s="516">
        <f t="shared" si="4"/>
        <v>0</v>
      </c>
      <c r="H29" s="516">
        <f t="shared" si="4"/>
        <v>0</v>
      </c>
      <c r="I29" s="517">
        <f t="shared" si="4"/>
        <v>0</v>
      </c>
    </row>
    <row r="30" spans="1:9" ht="13.5" thickBot="1" x14ac:dyDescent="0.25">
      <c r="D30" s="91"/>
      <c r="E30" s="92"/>
      <c r="F30" s="92"/>
      <c r="G30" s="92"/>
      <c r="H30" s="92"/>
      <c r="I30" s="103"/>
    </row>
    <row r="31" spans="1:9" ht="11.25" customHeight="1" x14ac:dyDescent="0.2">
      <c r="A31" s="656" t="s">
        <v>233</v>
      </c>
      <c r="B31" s="657"/>
      <c r="C31" s="657"/>
      <c r="D31" s="657"/>
      <c r="E31" s="657"/>
      <c r="F31" s="657"/>
      <c r="G31" s="657"/>
      <c r="H31" s="657"/>
      <c r="I31" s="658"/>
    </row>
    <row r="32" spans="1:9" ht="42" customHeight="1" thickBot="1" x14ac:dyDescent="0.25">
      <c r="A32" s="659"/>
      <c r="B32" s="660"/>
      <c r="C32" s="660"/>
      <c r="D32" s="660"/>
      <c r="E32" s="660"/>
      <c r="F32" s="660"/>
      <c r="G32" s="660"/>
      <c r="H32" s="660"/>
      <c r="I32" s="661"/>
    </row>
    <row r="34" ht="22.5" customHeight="1" x14ac:dyDescent="0.2"/>
  </sheetData>
  <sheetProtection formatCells="0" formatColumns="0" formatRows="0" insertRows="0" deleteRows="0" selectLockedCells="1"/>
  <mergeCells count="5">
    <mergeCell ref="E1:I1"/>
    <mergeCell ref="A1:B1"/>
    <mergeCell ref="A2:I2"/>
    <mergeCell ref="A3:I3"/>
    <mergeCell ref="A31:I32"/>
  </mergeCells>
  <phoneticPr fontId="2" type="noConversion"/>
  <printOptions horizontalCentered="1"/>
  <pageMargins left="0.5" right="0.5" top="0.25" bottom="0.25" header="0.5" footer="0.5"/>
  <pageSetup scale="85" orientation="landscape"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A1:K47"/>
  <sheetViews>
    <sheetView showGridLines="0" zoomScale="90" workbookViewId="0">
      <selection activeCell="A3" sqref="A3:E3"/>
    </sheetView>
  </sheetViews>
  <sheetFormatPr defaultColWidth="9.140625" defaultRowHeight="12.75" x14ac:dyDescent="0.2"/>
  <cols>
    <col min="1" max="1" width="11.28515625" style="14" customWidth="1"/>
    <col min="2" max="2" width="57.42578125" style="14" customWidth="1"/>
    <col min="3" max="3" width="12.42578125" style="88" customWidth="1"/>
    <col min="4" max="4" width="28.28515625" style="100" customWidth="1"/>
    <col min="5" max="5" width="50.85546875" style="21" customWidth="1"/>
    <col min="6" max="16384" width="9.140625" style="14"/>
  </cols>
  <sheetData>
    <row r="1" spans="1:11" s="189" customFormat="1" ht="12.75" customHeight="1" thickBot="1" x14ac:dyDescent="0.25">
      <c r="A1" s="665" t="s">
        <v>242</v>
      </c>
      <c r="B1" s="665"/>
      <c r="C1" s="191"/>
      <c r="D1" s="192"/>
      <c r="E1" s="188"/>
      <c r="F1" s="187"/>
      <c r="G1" s="187"/>
      <c r="H1" s="187"/>
    </row>
    <row r="2" spans="1:11" s="19" customFormat="1" ht="18.75" thickBot="1" x14ac:dyDescent="0.25">
      <c r="A2" s="683" t="s">
        <v>91</v>
      </c>
      <c r="B2" s="684"/>
      <c r="C2" s="684"/>
      <c r="D2" s="684"/>
      <c r="E2" s="685"/>
      <c r="F2" s="37"/>
      <c r="G2" s="37"/>
      <c r="H2" s="37"/>
      <c r="I2" s="18"/>
      <c r="J2" s="18"/>
      <c r="K2" s="18"/>
    </row>
    <row r="3" spans="1:11" ht="74.25" customHeight="1" thickBot="1" x14ac:dyDescent="0.25">
      <c r="A3" s="670" t="s">
        <v>236</v>
      </c>
      <c r="B3" s="671"/>
      <c r="C3" s="671"/>
      <c r="D3" s="671"/>
      <c r="E3" s="672"/>
    </row>
    <row r="4" spans="1:11" ht="11.25" customHeight="1" thickBot="1" x14ac:dyDescent="0.25">
      <c r="B4" s="4"/>
    </row>
    <row r="5" spans="1:11" ht="37.5" customHeight="1" thickBot="1" x14ac:dyDescent="0.25">
      <c r="A5" s="686" t="s">
        <v>237</v>
      </c>
      <c r="B5" s="687"/>
      <c r="C5" s="687"/>
      <c r="D5" s="687"/>
      <c r="E5" s="688"/>
    </row>
    <row r="6" spans="1:11" ht="13.5" thickBot="1" x14ac:dyDescent="0.25">
      <c r="B6" s="4"/>
    </row>
    <row r="7" spans="1:11" s="11" customFormat="1" ht="26.25" thickBot="1" x14ac:dyDescent="0.25">
      <c r="A7" s="514" t="s">
        <v>253</v>
      </c>
      <c r="B7" s="510" t="s">
        <v>134</v>
      </c>
      <c r="C7" s="562" t="s">
        <v>135</v>
      </c>
      <c r="D7" s="563" t="s">
        <v>104</v>
      </c>
      <c r="E7" s="475" t="s">
        <v>105</v>
      </c>
    </row>
    <row r="8" spans="1:11" s="11" customFormat="1" ht="15.75" thickBot="1" x14ac:dyDescent="0.25">
      <c r="A8" s="676" t="s">
        <v>94</v>
      </c>
      <c r="B8" s="677"/>
      <c r="C8" s="677"/>
      <c r="D8" s="677"/>
      <c r="E8" s="678"/>
    </row>
    <row r="9" spans="1:11" s="104" customFormat="1" ht="13.5" thickBot="1" x14ac:dyDescent="0.25">
      <c r="A9" s="379"/>
      <c r="B9" s="384" t="s">
        <v>215</v>
      </c>
      <c r="C9" s="359"/>
      <c r="D9" s="390"/>
      <c r="E9" s="360"/>
    </row>
    <row r="10" spans="1:11" s="31" customFormat="1" x14ac:dyDescent="0.2">
      <c r="A10" s="380"/>
      <c r="B10" s="373"/>
      <c r="C10" s="259"/>
      <c r="D10" s="301"/>
      <c r="E10" s="263"/>
    </row>
    <row r="11" spans="1:11" s="31" customFormat="1" x14ac:dyDescent="0.2">
      <c r="A11" s="380"/>
      <c r="B11" s="373"/>
      <c r="C11" s="259"/>
      <c r="D11" s="301"/>
      <c r="E11" s="263"/>
    </row>
    <row r="12" spans="1:11" s="31" customFormat="1" x14ac:dyDescent="0.2">
      <c r="A12" s="380"/>
      <c r="B12" s="373"/>
      <c r="C12" s="259"/>
      <c r="D12" s="301"/>
      <c r="E12" s="263"/>
    </row>
    <row r="13" spans="1:11" s="31" customFormat="1" x14ac:dyDescent="0.2">
      <c r="A13" s="380"/>
      <c r="B13" s="373"/>
      <c r="C13" s="259"/>
      <c r="D13" s="301"/>
      <c r="E13" s="263"/>
    </row>
    <row r="14" spans="1:11" s="31" customFormat="1" ht="13.5" thickBot="1" x14ac:dyDescent="0.25">
      <c r="A14" s="381"/>
      <c r="B14" s="376"/>
      <c r="C14" s="392"/>
      <c r="D14" s="393"/>
      <c r="E14" s="348"/>
    </row>
    <row r="15" spans="1:11" ht="13.5" thickBot="1" x14ac:dyDescent="0.25">
      <c r="A15" s="352"/>
      <c r="B15" s="300" t="s">
        <v>98</v>
      </c>
      <c r="C15" s="277">
        <f>SUM(C10:C14)</f>
        <v>0</v>
      </c>
      <c r="D15" s="302"/>
      <c r="E15" s="256"/>
    </row>
    <row r="16" spans="1:11" s="11" customFormat="1" ht="15.75" thickBot="1" x14ac:dyDescent="0.25">
      <c r="A16" s="673" t="s">
        <v>97</v>
      </c>
      <c r="B16" s="674"/>
      <c r="C16" s="674"/>
      <c r="D16" s="674"/>
      <c r="E16" s="675"/>
    </row>
    <row r="17" spans="1:5" s="31" customFormat="1" x14ac:dyDescent="0.2">
      <c r="A17" s="382"/>
      <c r="B17" s="372"/>
      <c r="C17" s="259"/>
      <c r="D17" s="391"/>
      <c r="E17" s="260"/>
    </row>
    <row r="18" spans="1:5" s="31" customFormat="1" x14ac:dyDescent="0.2">
      <c r="A18" s="380"/>
      <c r="B18" s="373"/>
      <c r="C18" s="275"/>
      <c r="D18" s="301"/>
      <c r="E18" s="263"/>
    </row>
    <row r="19" spans="1:5" s="31" customFormat="1" x14ac:dyDescent="0.2">
      <c r="A19" s="380"/>
      <c r="B19" s="373"/>
      <c r="C19" s="275"/>
      <c r="D19" s="301"/>
      <c r="E19" s="263"/>
    </row>
    <row r="20" spans="1:5" s="31" customFormat="1" x14ac:dyDescent="0.2">
      <c r="A20" s="380"/>
      <c r="B20" s="373"/>
      <c r="C20" s="275"/>
      <c r="D20" s="301"/>
      <c r="E20" s="263"/>
    </row>
    <row r="21" spans="1:5" s="31" customFormat="1" ht="13.5" thickBot="1" x14ac:dyDescent="0.25">
      <c r="A21" s="381"/>
      <c r="B21" s="376"/>
      <c r="C21" s="367"/>
      <c r="D21" s="393"/>
      <c r="E21" s="348"/>
    </row>
    <row r="22" spans="1:5" ht="13.5" thickBot="1" x14ac:dyDescent="0.25">
      <c r="A22" s="352"/>
      <c r="B22" s="300" t="s">
        <v>99</v>
      </c>
      <c r="C22" s="277">
        <f>SUM(C17:C21)</f>
        <v>0</v>
      </c>
      <c r="D22" s="302"/>
      <c r="E22" s="256"/>
    </row>
    <row r="23" spans="1:5" ht="15.75" thickBot="1" x14ac:dyDescent="0.25">
      <c r="A23" s="673" t="s">
        <v>95</v>
      </c>
      <c r="B23" s="674"/>
      <c r="C23" s="674"/>
      <c r="D23" s="674"/>
      <c r="E23" s="675"/>
    </row>
    <row r="24" spans="1:5" x14ac:dyDescent="0.2">
      <c r="A24" s="382"/>
      <c r="B24" s="372"/>
      <c r="C24" s="259"/>
      <c r="D24" s="391"/>
      <c r="E24" s="260"/>
    </row>
    <row r="25" spans="1:5" x14ac:dyDescent="0.2">
      <c r="A25" s="380"/>
      <c r="B25" s="373"/>
      <c r="C25" s="275"/>
      <c r="D25" s="301"/>
      <c r="E25" s="263"/>
    </row>
    <row r="26" spans="1:5" x14ac:dyDescent="0.2">
      <c r="A26" s="380"/>
      <c r="B26" s="373"/>
      <c r="C26" s="275"/>
      <c r="D26" s="301"/>
      <c r="E26" s="263"/>
    </row>
    <row r="27" spans="1:5" x14ac:dyDescent="0.2">
      <c r="A27" s="380"/>
      <c r="B27" s="373"/>
      <c r="C27" s="275"/>
      <c r="D27" s="301"/>
      <c r="E27" s="263"/>
    </row>
    <row r="28" spans="1:5" ht="13.5" thickBot="1" x14ac:dyDescent="0.25">
      <c r="A28" s="381"/>
      <c r="B28" s="376"/>
      <c r="C28" s="367"/>
      <c r="D28" s="393"/>
      <c r="E28" s="348"/>
    </row>
    <row r="29" spans="1:5" ht="15.75" customHeight="1" thickBot="1" x14ac:dyDescent="0.25">
      <c r="A29" s="352"/>
      <c r="B29" s="300" t="s">
        <v>100</v>
      </c>
      <c r="C29" s="277">
        <f>SUM(C24:C28)</f>
        <v>0</v>
      </c>
      <c r="D29" s="302"/>
      <c r="E29" s="256"/>
    </row>
    <row r="30" spans="1:5" ht="15.75" customHeight="1" thickBot="1" x14ac:dyDescent="0.25">
      <c r="A30" s="673" t="s">
        <v>202</v>
      </c>
      <c r="B30" s="674"/>
      <c r="C30" s="674"/>
      <c r="D30" s="674"/>
      <c r="E30" s="675"/>
    </row>
    <row r="31" spans="1:5" ht="15.75" customHeight="1" x14ac:dyDescent="0.2">
      <c r="A31" s="382"/>
      <c r="B31" s="372"/>
      <c r="C31" s="259"/>
      <c r="D31" s="391"/>
      <c r="E31" s="260"/>
    </row>
    <row r="32" spans="1:5" ht="15.75" customHeight="1" x14ac:dyDescent="0.2">
      <c r="A32" s="380"/>
      <c r="B32" s="373"/>
      <c r="C32" s="275"/>
      <c r="D32" s="301"/>
      <c r="E32" s="263"/>
    </row>
    <row r="33" spans="1:5" ht="15.75" customHeight="1" x14ac:dyDescent="0.2">
      <c r="A33" s="380"/>
      <c r="B33" s="373"/>
      <c r="C33" s="275"/>
      <c r="D33" s="301"/>
      <c r="E33" s="263"/>
    </row>
    <row r="34" spans="1:5" ht="15.75" customHeight="1" x14ac:dyDescent="0.2">
      <c r="A34" s="380"/>
      <c r="B34" s="373"/>
      <c r="C34" s="275"/>
      <c r="D34" s="301"/>
      <c r="E34" s="263"/>
    </row>
    <row r="35" spans="1:5" ht="15.75" customHeight="1" thickBot="1" x14ac:dyDescent="0.25">
      <c r="A35" s="381"/>
      <c r="B35" s="376"/>
      <c r="C35" s="367"/>
      <c r="D35" s="393"/>
      <c r="E35" s="348"/>
    </row>
    <row r="36" spans="1:5" ht="15.75" customHeight="1" thickBot="1" x14ac:dyDescent="0.25">
      <c r="A36" s="352"/>
      <c r="B36" s="300" t="s">
        <v>205</v>
      </c>
      <c r="C36" s="277">
        <f>SUM(C31:C35)</f>
        <v>0</v>
      </c>
      <c r="D36" s="302"/>
      <c r="E36" s="256"/>
    </row>
    <row r="37" spans="1:5" s="11" customFormat="1" ht="15.75" customHeight="1" thickBot="1" x14ac:dyDescent="0.25">
      <c r="A37" s="673" t="s">
        <v>203</v>
      </c>
      <c r="B37" s="674"/>
      <c r="C37" s="674"/>
      <c r="D37" s="674"/>
      <c r="E37" s="675"/>
    </row>
    <row r="38" spans="1:5" s="31" customFormat="1" x14ac:dyDescent="0.2">
      <c r="A38" s="382"/>
      <c r="B38" s="372"/>
      <c r="C38" s="259"/>
      <c r="D38" s="391"/>
      <c r="E38" s="260"/>
    </row>
    <row r="39" spans="1:5" s="31" customFormat="1" x14ac:dyDescent="0.2">
      <c r="A39" s="380"/>
      <c r="B39" s="373"/>
      <c r="C39" s="259"/>
      <c r="D39" s="301"/>
      <c r="E39" s="263"/>
    </row>
    <row r="40" spans="1:5" s="31" customFormat="1" x14ac:dyDescent="0.2">
      <c r="A40" s="380"/>
      <c r="B40" s="373"/>
      <c r="C40" s="259"/>
      <c r="D40" s="301"/>
      <c r="E40" s="263"/>
    </row>
    <row r="41" spans="1:5" s="31" customFormat="1" x14ac:dyDescent="0.2">
      <c r="A41" s="380"/>
      <c r="B41" s="373"/>
      <c r="C41" s="259"/>
      <c r="D41" s="301"/>
      <c r="E41" s="263"/>
    </row>
    <row r="42" spans="1:5" s="31" customFormat="1" ht="13.5" thickBot="1" x14ac:dyDescent="0.25">
      <c r="A42" s="381"/>
      <c r="B42" s="376"/>
      <c r="C42" s="392"/>
      <c r="D42" s="393"/>
      <c r="E42" s="348"/>
    </row>
    <row r="43" spans="1:5" ht="13.5" thickBot="1" x14ac:dyDescent="0.25">
      <c r="A43" s="352"/>
      <c r="B43" s="300" t="s">
        <v>204</v>
      </c>
      <c r="C43" s="277">
        <f>SUM(C38:C42)</f>
        <v>0</v>
      </c>
      <c r="D43" s="302"/>
      <c r="E43" s="256"/>
    </row>
    <row r="44" spans="1:5" s="11" customFormat="1" ht="26.25" customHeight="1" thickBot="1" x14ac:dyDescent="0.25">
      <c r="A44" s="514"/>
      <c r="B44" s="515" t="s">
        <v>133</v>
      </c>
      <c r="C44" s="516">
        <f>(C15+C22+C29+C36+C43)</f>
        <v>0</v>
      </c>
      <c r="D44" s="568"/>
      <c r="E44" s="552"/>
    </row>
    <row r="45" spans="1:5" ht="13.5" thickBot="1" x14ac:dyDescent="0.25"/>
    <row r="46" spans="1:5" ht="11.25" customHeight="1" x14ac:dyDescent="0.2">
      <c r="A46" s="689" t="s">
        <v>174</v>
      </c>
      <c r="B46" s="657"/>
      <c r="C46" s="657"/>
      <c r="D46" s="657"/>
      <c r="E46" s="658"/>
    </row>
    <row r="47" spans="1:5" ht="11.25" customHeight="1" thickBot="1" x14ac:dyDescent="0.25">
      <c r="A47" s="659"/>
      <c r="B47" s="660"/>
      <c r="C47" s="660"/>
      <c r="D47" s="660"/>
      <c r="E47" s="661"/>
    </row>
  </sheetData>
  <sheetProtection formatCells="0" formatColumns="0" formatRows="0" insertRows="0" deleteRows="0" selectLockedCells="1"/>
  <mergeCells count="10">
    <mergeCell ref="A1:B1"/>
    <mergeCell ref="A2:E2"/>
    <mergeCell ref="A3:E3"/>
    <mergeCell ref="A5:E5"/>
    <mergeCell ref="A46:E47"/>
    <mergeCell ref="A8:E8"/>
    <mergeCell ref="A16:E16"/>
    <mergeCell ref="A37:E37"/>
    <mergeCell ref="A23:E23"/>
    <mergeCell ref="A30:E30"/>
  </mergeCells>
  <phoneticPr fontId="2" type="noConversion"/>
  <printOptions horizontalCentered="1"/>
  <pageMargins left="0.5" right="0.5" top="0.25" bottom="0.25" header="0.5" footer="0.5"/>
  <pageSetup scale="83"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4" tint="-0.249977111117893"/>
    <pageSetUpPr fitToPage="1"/>
  </sheetPr>
  <dimension ref="A1:H50"/>
  <sheetViews>
    <sheetView showGridLines="0" zoomScale="90" workbookViewId="0">
      <selection activeCell="A3" sqref="A3:E3"/>
    </sheetView>
  </sheetViews>
  <sheetFormatPr defaultColWidth="9.140625" defaultRowHeight="12.75" x14ac:dyDescent="0.2"/>
  <cols>
    <col min="1" max="1" width="10" style="14" customWidth="1"/>
    <col min="2" max="2" width="42.28515625" style="14" customWidth="1"/>
    <col min="3" max="3" width="14.140625" style="88" customWidth="1"/>
    <col min="4" max="4" width="36.140625" style="105" customWidth="1"/>
    <col min="5" max="5" width="64.140625" style="21" customWidth="1"/>
    <col min="6" max="16384" width="9.140625" style="14"/>
  </cols>
  <sheetData>
    <row r="1" spans="1:8" s="189" customFormat="1" ht="12.75" customHeight="1" thickBot="1" x14ac:dyDescent="0.25">
      <c r="A1" s="665" t="s">
        <v>242</v>
      </c>
      <c r="B1" s="665"/>
      <c r="C1" s="192"/>
      <c r="D1" s="187"/>
      <c r="E1" s="188"/>
    </row>
    <row r="2" spans="1:8" s="19" customFormat="1" ht="18.75" thickBot="1" x14ac:dyDescent="0.25">
      <c r="A2" s="662" t="s">
        <v>92</v>
      </c>
      <c r="B2" s="663"/>
      <c r="C2" s="663"/>
      <c r="D2" s="663"/>
      <c r="E2" s="664"/>
      <c r="F2" s="18"/>
      <c r="G2" s="18"/>
      <c r="H2" s="18"/>
    </row>
    <row r="3" spans="1:8" ht="75" customHeight="1" thickBot="1" x14ac:dyDescent="0.25">
      <c r="A3" s="690" t="s">
        <v>260</v>
      </c>
      <c r="B3" s="691"/>
      <c r="C3" s="691"/>
      <c r="D3" s="691"/>
      <c r="E3" s="692"/>
    </row>
    <row r="4" spans="1:8" ht="6.75" customHeight="1" thickBot="1" x14ac:dyDescent="0.25">
      <c r="B4" s="4"/>
    </row>
    <row r="5" spans="1:8" s="33" customFormat="1" ht="26.25" thickBot="1" x14ac:dyDescent="0.25">
      <c r="A5" s="509" t="s">
        <v>210</v>
      </c>
      <c r="B5" s="510" t="s">
        <v>179</v>
      </c>
      <c r="C5" s="562" t="s">
        <v>119</v>
      </c>
      <c r="D5" s="563" t="s">
        <v>104</v>
      </c>
      <c r="E5" s="475" t="s">
        <v>105</v>
      </c>
    </row>
    <row r="6" spans="1:8" s="11" customFormat="1" ht="15.75" thickBot="1" x14ac:dyDescent="0.25">
      <c r="A6" s="676" t="s">
        <v>94</v>
      </c>
      <c r="B6" s="677"/>
      <c r="C6" s="677"/>
      <c r="D6" s="677"/>
      <c r="E6" s="678"/>
    </row>
    <row r="7" spans="1:8" ht="28.5" customHeight="1" thickBot="1" x14ac:dyDescent="0.25">
      <c r="A7" s="365">
        <v>5</v>
      </c>
      <c r="B7" s="355" t="s">
        <v>216</v>
      </c>
      <c r="C7" s="359">
        <v>16000</v>
      </c>
      <c r="D7" s="394" t="s">
        <v>217</v>
      </c>
      <c r="E7" s="360" t="s">
        <v>257</v>
      </c>
    </row>
    <row r="8" spans="1:8" x14ac:dyDescent="0.2">
      <c r="A8" s="350"/>
      <c r="B8" s="372"/>
      <c r="C8" s="259"/>
      <c r="D8" s="303"/>
      <c r="E8" s="260"/>
    </row>
    <row r="9" spans="1:8" x14ac:dyDescent="0.2">
      <c r="A9" s="350"/>
      <c r="B9" s="453"/>
      <c r="C9" s="259"/>
      <c r="D9" s="303"/>
      <c r="E9" s="260"/>
    </row>
    <row r="10" spans="1:8" x14ac:dyDescent="0.2">
      <c r="A10" s="350"/>
      <c r="B10" s="373"/>
      <c r="C10" s="275"/>
      <c r="D10" s="304"/>
      <c r="E10" s="263"/>
    </row>
    <row r="11" spans="1:8" x14ac:dyDescent="0.2">
      <c r="A11" s="350"/>
      <c r="B11" s="373"/>
      <c r="C11" s="275"/>
      <c r="D11" s="304"/>
      <c r="E11" s="263"/>
    </row>
    <row r="12" spans="1:8" x14ac:dyDescent="0.2">
      <c r="A12" s="350"/>
      <c r="B12" s="373"/>
      <c r="C12" s="275"/>
      <c r="D12" s="304"/>
      <c r="E12" s="263"/>
    </row>
    <row r="13" spans="1:8" ht="13.5" thickBot="1" x14ac:dyDescent="0.25">
      <c r="A13" s="351"/>
      <c r="B13" s="376"/>
      <c r="C13" s="367"/>
      <c r="D13" s="395"/>
      <c r="E13" s="348"/>
    </row>
    <row r="14" spans="1:8" ht="13.5" thickBot="1" x14ac:dyDescent="0.25">
      <c r="A14" s="352"/>
      <c r="B14" s="300" t="s">
        <v>98</v>
      </c>
      <c r="C14" s="277">
        <f>SUM(C8:C13)</f>
        <v>0</v>
      </c>
      <c r="D14" s="306"/>
      <c r="E14" s="256"/>
    </row>
    <row r="15" spans="1:8" s="11" customFormat="1" ht="15.75" thickBot="1" x14ac:dyDescent="0.25">
      <c r="A15" s="266"/>
      <c r="B15" s="674" t="s">
        <v>97</v>
      </c>
      <c r="C15" s="674"/>
      <c r="D15" s="674"/>
      <c r="E15" s="675"/>
    </row>
    <row r="16" spans="1:8" x14ac:dyDescent="0.2">
      <c r="A16" s="353"/>
      <c r="B16" s="396"/>
      <c r="C16" s="259"/>
      <c r="D16" s="303"/>
      <c r="E16" s="260"/>
    </row>
    <row r="17" spans="1:5" x14ac:dyDescent="0.2">
      <c r="A17" s="350"/>
      <c r="B17" s="456"/>
      <c r="C17" s="275"/>
      <c r="D17" s="304"/>
      <c r="E17" s="263"/>
    </row>
    <row r="18" spans="1:5" x14ac:dyDescent="0.2">
      <c r="A18" s="350"/>
      <c r="B18" s="373"/>
      <c r="C18" s="275"/>
      <c r="D18" s="304"/>
      <c r="E18" s="263"/>
    </row>
    <row r="19" spans="1:5" x14ac:dyDescent="0.2">
      <c r="A19" s="350"/>
      <c r="B19" s="373"/>
      <c r="C19" s="275"/>
      <c r="D19" s="304"/>
      <c r="E19" s="263"/>
    </row>
    <row r="20" spans="1:5" x14ac:dyDescent="0.2">
      <c r="A20" s="350"/>
      <c r="B20" s="373"/>
      <c r="C20" s="275"/>
      <c r="D20" s="304"/>
      <c r="E20" s="263"/>
    </row>
    <row r="21" spans="1:5" ht="13.5" thickBot="1" x14ac:dyDescent="0.25">
      <c r="A21" s="351"/>
      <c r="B21" s="376"/>
      <c r="C21" s="367"/>
      <c r="D21" s="395"/>
      <c r="E21" s="348"/>
    </row>
    <row r="22" spans="1:5" ht="13.5" thickBot="1" x14ac:dyDescent="0.25">
      <c r="A22" s="352"/>
      <c r="B22" s="300" t="s">
        <v>99</v>
      </c>
      <c r="C22" s="277">
        <f>SUM(C16:C21)</f>
        <v>0</v>
      </c>
      <c r="D22" s="306"/>
      <c r="E22" s="256"/>
    </row>
    <row r="23" spans="1:5" s="11" customFormat="1" ht="15.75" thickBot="1" x14ac:dyDescent="0.25">
      <c r="A23" s="266"/>
      <c r="B23" s="674" t="s">
        <v>95</v>
      </c>
      <c r="C23" s="674"/>
      <c r="D23" s="674"/>
      <c r="E23" s="675"/>
    </row>
    <row r="24" spans="1:5" x14ac:dyDescent="0.2">
      <c r="A24" s="353"/>
      <c r="B24" s="396"/>
      <c r="C24" s="259"/>
      <c r="D24" s="303"/>
      <c r="E24" s="260"/>
    </row>
    <row r="25" spans="1:5" x14ac:dyDescent="0.2">
      <c r="A25" s="350"/>
      <c r="B25" s="372"/>
      <c r="C25" s="259"/>
      <c r="D25" s="303"/>
      <c r="E25" s="260"/>
    </row>
    <row r="26" spans="1:5" x14ac:dyDescent="0.2">
      <c r="A26" s="350"/>
      <c r="B26" s="373"/>
      <c r="C26" s="275"/>
      <c r="D26" s="304"/>
      <c r="E26" s="263"/>
    </row>
    <row r="27" spans="1:5" x14ac:dyDescent="0.2">
      <c r="A27" s="350"/>
      <c r="B27" s="373"/>
      <c r="C27" s="275"/>
      <c r="D27" s="304"/>
      <c r="E27" s="263"/>
    </row>
    <row r="28" spans="1:5" x14ac:dyDescent="0.2">
      <c r="A28" s="350"/>
      <c r="B28" s="373"/>
      <c r="C28" s="275"/>
      <c r="D28" s="304"/>
      <c r="E28" s="263"/>
    </row>
    <row r="29" spans="1:5" ht="13.5" thickBot="1" x14ac:dyDescent="0.25">
      <c r="A29" s="351"/>
      <c r="B29" s="376"/>
      <c r="C29" s="367"/>
      <c r="D29" s="395"/>
      <c r="E29" s="348"/>
    </row>
    <row r="30" spans="1:5" ht="13.5" thickBot="1" x14ac:dyDescent="0.25">
      <c r="A30" s="352"/>
      <c r="B30" s="300" t="s">
        <v>100</v>
      </c>
      <c r="C30" s="277">
        <f>SUM(C24:C29)</f>
        <v>0</v>
      </c>
      <c r="D30" s="306"/>
      <c r="E30" s="256"/>
    </row>
    <row r="31" spans="1:5" s="11" customFormat="1" ht="15.75" thickBot="1" x14ac:dyDescent="0.25">
      <c r="A31" s="266"/>
      <c r="B31" s="674" t="s">
        <v>202</v>
      </c>
      <c r="C31" s="674"/>
      <c r="D31" s="674"/>
      <c r="E31" s="675"/>
    </row>
    <row r="32" spans="1:5" x14ac:dyDescent="0.2">
      <c r="A32" s="353"/>
      <c r="B32" s="396"/>
      <c r="C32" s="259"/>
      <c r="D32" s="303"/>
      <c r="E32" s="260"/>
    </row>
    <row r="33" spans="1:5" x14ac:dyDescent="0.2">
      <c r="A33" s="350"/>
      <c r="B33" s="372"/>
      <c r="C33" s="259"/>
      <c r="D33" s="303"/>
      <c r="E33" s="260"/>
    </row>
    <row r="34" spans="1:5" x14ac:dyDescent="0.2">
      <c r="A34" s="350"/>
      <c r="B34" s="373"/>
      <c r="C34" s="275"/>
      <c r="D34" s="304"/>
      <c r="E34" s="263"/>
    </row>
    <row r="35" spans="1:5" x14ac:dyDescent="0.2">
      <c r="A35" s="350"/>
      <c r="B35" s="373"/>
      <c r="C35" s="275"/>
      <c r="D35" s="304"/>
      <c r="E35" s="263"/>
    </row>
    <row r="36" spans="1:5" x14ac:dyDescent="0.2">
      <c r="A36" s="350"/>
      <c r="B36" s="373"/>
      <c r="C36" s="275"/>
      <c r="D36" s="304"/>
      <c r="E36" s="263"/>
    </row>
    <row r="37" spans="1:5" ht="13.5" thickBot="1" x14ac:dyDescent="0.25">
      <c r="A37" s="351"/>
      <c r="B37" s="376"/>
      <c r="C37" s="367"/>
      <c r="D37" s="395"/>
      <c r="E37" s="348"/>
    </row>
    <row r="38" spans="1:5" ht="13.5" thickBot="1" x14ac:dyDescent="0.25">
      <c r="A38" s="352"/>
      <c r="B38" s="300" t="s">
        <v>205</v>
      </c>
      <c r="C38" s="277">
        <f>SUM(C32:C37)</f>
        <v>0</v>
      </c>
      <c r="D38" s="306"/>
      <c r="E38" s="256"/>
    </row>
    <row r="39" spans="1:5" ht="15.75" thickBot="1" x14ac:dyDescent="0.25">
      <c r="A39" s="266"/>
      <c r="B39" s="674" t="s">
        <v>203</v>
      </c>
      <c r="C39" s="674"/>
      <c r="D39" s="674"/>
      <c r="E39" s="675"/>
    </row>
    <row r="40" spans="1:5" s="11" customFormat="1" x14ac:dyDescent="0.2">
      <c r="A40" s="353"/>
      <c r="B40" s="396"/>
      <c r="C40" s="259"/>
      <c r="D40" s="303"/>
      <c r="E40" s="260"/>
    </row>
    <row r="41" spans="1:5" x14ac:dyDescent="0.2">
      <c r="A41" s="350"/>
      <c r="B41" s="372"/>
      <c r="C41" s="259"/>
      <c r="D41" s="303"/>
      <c r="E41" s="260"/>
    </row>
    <row r="42" spans="1:5" ht="11.25" customHeight="1" x14ac:dyDescent="0.2">
      <c r="A42" s="350"/>
      <c r="B42" s="373"/>
      <c r="C42" s="275"/>
      <c r="D42" s="304"/>
      <c r="E42" s="263"/>
    </row>
    <row r="43" spans="1:5" ht="11.25" customHeight="1" x14ac:dyDescent="0.2">
      <c r="A43" s="350"/>
      <c r="B43" s="373"/>
      <c r="C43" s="275"/>
      <c r="D43" s="304"/>
      <c r="E43" s="263"/>
    </row>
    <row r="44" spans="1:5" x14ac:dyDescent="0.2">
      <c r="A44" s="350"/>
      <c r="B44" s="373"/>
      <c r="C44" s="275"/>
      <c r="D44" s="304"/>
      <c r="E44" s="263"/>
    </row>
    <row r="45" spans="1:5" ht="13.5" thickBot="1" x14ac:dyDescent="0.25">
      <c r="A45" s="351"/>
      <c r="B45" s="376"/>
      <c r="C45" s="367"/>
      <c r="D45" s="395"/>
      <c r="E45" s="348"/>
    </row>
    <row r="46" spans="1:5" ht="13.5" thickBot="1" x14ac:dyDescent="0.25">
      <c r="A46" s="352"/>
      <c r="B46" s="300" t="s">
        <v>204</v>
      </c>
      <c r="C46" s="277">
        <f>SUM(C40:C45)</f>
        <v>0</v>
      </c>
      <c r="D46" s="306"/>
      <c r="E46" s="256"/>
    </row>
    <row r="47" spans="1:5" ht="22.5" customHeight="1" thickBot="1" x14ac:dyDescent="0.25">
      <c r="A47" s="514"/>
      <c r="B47" s="515" t="s">
        <v>133</v>
      </c>
      <c r="C47" s="569">
        <f>C30+C22+C14+C38+C46</f>
        <v>0</v>
      </c>
      <c r="D47" s="570"/>
      <c r="E47" s="552"/>
    </row>
    <row r="48" spans="1:5" ht="13.5" thickBot="1" x14ac:dyDescent="0.25"/>
    <row r="49" spans="1:5" x14ac:dyDescent="0.2">
      <c r="A49" s="656" t="s">
        <v>174</v>
      </c>
      <c r="B49" s="657"/>
      <c r="C49" s="657"/>
      <c r="D49" s="657"/>
      <c r="E49" s="658"/>
    </row>
    <row r="50" spans="1:5" ht="42" customHeight="1" thickBot="1" x14ac:dyDescent="0.25">
      <c r="A50" s="659"/>
      <c r="B50" s="660"/>
      <c r="C50" s="660"/>
      <c r="D50" s="660"/>
      <c r="E50" s="661"/>
    </row>
  </sheetData>
  <sheetProtection formatCells="0" formatColumns="0" formatRows="0" insertRows="0" deleteRows="0" selectLockedCells="1"/>
  <mergeCells count="9">
    <mergeCell ref="A1:B1"/>
    <mergeCell ref="A2:E2"/>
    <mergeCell ref="A49:E50"/>
    <mergeCell ref="A3:E3"/>
    <mergeCell ref="A6:E6"/>
    <mergeCell ref="B23:E23"/>
    <mergeCell ref="B15:E15"/>
    <mergeCell ref="B31:E31"/>
    <mergeCell ref="B39:E39"/>
  </mergeCells>
  <phoneticPr fontId="2" type="noConversion"/>
  <printOptions horizontalCentered="1"/>
  <pageMargins left="0.5" right="0.5" top="0.25" bottom="0.25" header="0.5" footer="0.5"/>
  <pageSetup scale="80" orientation="landscape"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4" tint="-0.499984740745262"/>
    <pageSetUpPr fitToPage="1"/>
  </sheetPr>
  <dimension ref="A1:M85"/>
  <sheetViews>
    <sheetView showGridLines="0" zoomScale="90" zoomScaleNormal="90" workbookViewId="0">
      <selection activeCell="H11" sqref="H11:I11"/>
    </sheetView>
  </sheetViews>
  <sheetFormatPr defaultColWidth="9.140625" defaultRowHeight="12.75" x14ac:dyDescent="0.2"/>
  <cols>
    <col min="1" max="1" width="39.7109375" style="39" bestFit="1" customWidth="1"/>
    <col min="2" max="6" width="21.28515625" style="39" customWidth="1"/>
    <col min="7" max="7" width="24.140625" style="39" customWidth="1"/>
    <col min="8" max="8" width="31.42578125" style="39" customWidth="1"/>
    <col min="9" max="9" width="7" style="39" customWidth="1"/>
    <col min="10" max="10" width="23.7109375" style="39" hidden="1" customWidth="1"/>
    <col min="11" max="11" width="9.140625" style="39" hidden="1" customWidth="1"/>
    <col min="12" max="12" width="6.5703125" style="39" customWidth="1"/>
    <col min="13" max="16384" width="9.140625" style="39"/>
  </cols>
  <sheetData>
    <row r="1" spans="1:13" s="193" customFormat="1" ht="12.75" customHeight="1" thickBot="1" x14ac:dyDescent="0.25">
      <c r="A1" s="665" t="s">
        <v>242</v>
      </c>
      <c r="B1" s="665"/>
      <c r="C1" s="665"/>
      <c r="D1" s="665"/>
      <c r="E1" s="405"/>
      <c r="F1" s="405"/>
      <c r="H1" s="705"/>
      <c r="I1" s="706"/>
      <c r="J1" s="399"/>
    </row>
    <row r="2" spans="1:13" s="38" customFormat="1" ht="18.75" thickBot="1" x14ac:dyDescent="0.25">
      <c r="A2" s="695" t="s">
        <v>157</v>
      </c>
      <c r="B2" s="696"/>
      <c r="C2" s="696"/>
      <c r="D2" s="696"/>
      <c r="E2" s="696"/>
      <c r="F2" s="696"/>
      <c r="G2" s="696"/>
      <c r="H2" s="696"/>
      <c r="I2" s="697"/>
      <c r="J2" s="93"/>
    </row>
    <row r="3" spans="1:13" s="13" customFormat="1" ht="78.75" customHeight="1" thickBot="1" x14ac:dyDescent="0.25">
      <c r="A3" s="698" t="s">
        <v>238</v>
      </c>
      <c r="B3" s="699"/>
      <c r="C3" s="699"/>
      <c r="D3" s="699"/>
      <c r="E3" s="699"/>
      <c r="F3" s="699"/>
      <c r="G3" s="699"/>
      <c r="H3" s="699"/>
      <c r="I3" s="700"/>
      <c r="J3" s="137"/>
      <c r="K3" s="138"/>
      <c r="L3" s="131"/>
      <c r="M3" s="132"/>
    </row>
    <row r="4" spans="1:13" s="38" customFormat="1" ht="15" customHeight="1" thickBot="1" x14ac:dyDescent="0.3">
      <c r="A4" s="124"/>
      <c r="B4" s="124"/>
      <c r="C4" s="124"/>
      <c r="D4" s="124"/>
      <c r="E4" s="124"/>
      <c r="F4" s="124"/>
      <c r="G4" s="126"/>
      <c r="H4" s="124"/>
      <c r="I4" s="124"/>
      <c r="J4" s="124"/>
      <c r="K4" s="124"/>
      <c r="L4" s="125"/>
    </row>
    <row r="5" spans="1:13" s="38" customFormat="1" ht="15" x14ac:dyDescent="0.25">
      <c r="A5" s="574"/>
      <c r="B5" s="575" t="s">
        <v>94</v>
      </c>
      <c r="C5" s="575" t="s">
        <v>97</v>
      </c>
      <c r="D5" s="575" t="s">
        <v>95</v>
      </c>
      <c r="E5" s="575" t="s">
        <v>202</v>
      </c>
      <c r="F5" s="575" t="s">
        <v>203</v>
      </c>
      <c r="G5" s="575" t="s">
        <v>132</v>
      </c>
      <c r="H5" s="701" t="s">
        <v>167</v>
      </c>
      <c r="I5" s="702"/>
      <c r="J5" s="126"/>
      <c r="K5" s="126"/>
      <c r="L5" s="125"/>
    </row>
    <row r="6" spans="1:13" s="38" customFormat="1" ht="14.25" customHeight="1" x14ac:dyDescent="0.25">
      <c r="A6" s="335" t="s">
        <v>158</v>
      </c>
      <c r="B6" s="330"/>
      <c r="C6" s="330"/>
      <c r="D6" s="330"/>
      <c r="E6" s="330"/>
      <c r="F6" s="330"/>
      <c r="G6" s="331"/>
      <c r="H6" s="703"/>
      <c r="I6" s="704"/>
      <c r="J6" s="127"/>
      <c r="K6" s="128"/>
      <c r="L6" s="125"/>
    </row>
    <row r="7" spans="1:13" s="38" customFormat="1" ht="15" x14ac:dyDescent="0.25">
      <c r="A7" s="336" t="s">
        <v>159</v>
      </c>
      <c r="B7" s="402">
        <v>0</v>
      </c>
      <c r="C7" s="402">
        <v>0</v>
      </c>
      <c r="D7" s="402">
        <v>0</v>
      </c>
      <c r="E7" s="402">
        <v>0</v>
      </c>
      <c r="F7" s="402">
        <v>0</v>
      </c>
      <c r="G7" s="332"/>
      <c r="H7" s="716"/>
      <c r="I7" s="694"/>
      <c r="J7" s="129"/>
      <c r="K7" s="130"/>
      <c r="L7" s="125"/>
    </row>
    <row r="8" spans="1:13" s="38" customFormat="1" ht="15" x14ac:dyDescent="0.25">
      <c r="A8" s="336" t="s">
        <v>160</v>
      </c>
      <c r="B8" s="402">
        <v>0</v>
      </c>
      <c r="C8" s="402">
        <v>0</v>
      </c>
      <c r="D8" s="402">
        <v>0</v>
      </c>
      <c r="E8" s="402">
        <v>0</v>
      </c>
      <c r="F8" s="402">
        <v>0</v>
      </c>
      <c r="G8" s="332"/>
      <c r="H8" s="716"/>
      <c r="I8" s="694"/>
      <c r="J8" s="129"/>
      <c r="K8" s="130"/>
      <c r="L8" s="125"/>
    </row>
    <row r="9" spans="1:13" s="38" customFormat="1" ht="15" x14ac:dyDescent="0.25">
      <c r="A9" s="336" t="s">
        <v>168</v>
      </c>
      <c r="B9" s="402">
        <v>0</v>
      </c>
      <c r="C9" s="402">
        <v>0</v>
      </c>
      <c r="D9" s="402">
        <v>0</v>
      </c>
      <c r="E9" s="402">
        <v>0</v>
      </c>
      <c r="F9" s="402">
        <v>0</v>
      </c>
      <c r="G9" s="333"/>
      <c r="H9" s="693"/>
      <c r="I9" s="694"/>
      <c r="J9" s="136"/>
      <c r="K9" s="125"/>
      <c r="L9" s="125"/>
    </row>
    <row r="10" spans="1:13" s="38" customFormat="1" ht="15" x14ac:dyDescent="0.25">
      <c r="A10" s="336" t="s">
        <v>161</v>
      </c>
      <c r="B10" s="402">
        <v>0</v>
      </c>
      <c r="C10" s="402">
        <v>0</v>
      </c>
      <c r="D10" s="402">
        <v>0</v>
      </c>
      <c r="E10" s="402">
        <v>0</v>
      </c>
      <c r="F10" s="402">
        <v>0</v>
      </c>
      <c r="G10" s="333"/>
      <c r="H10" s="693"/>
      <c r="I10" s="694"/>
      <c r="J10" s="136"/>
      <c r="K10" s="125"/>
      <c r="L10" s="125"/>
    </row>
    <row r="11" spans="1:13" s="38" customFormat="1" ht="15" customHeight="1" x14ac:dyDescent="0.25">
      <c r="A11" s="335" t="s">
        <v>162</v>
      </c>
      <c r="B11" s="328"/>
      <c r="C11" s="328"/>
      <c r="D11" s="328"/>
      <c r="E11" s="328"/>
      <c r="F11" s="328"/>
      <c r="G11" s="329"/>
      <c r="H11" s="693"/>
      <c r="I11" s="694"/>
      <c r="J11" s="136"/>
      <c r="K11" s="125"/>
      <c r="L11" s="125"/>
    </row>
    <row r="12" spans="1:13" s="38" customFormat="1" ht="15" customHeight="1" x14ac:dyDescent="0.25">
      <c r="A12" s="336" t="s">
        <v>163</v>
      </c>
      <c r="B12" s="334"/>
      <c r="C12" s="334"/>
      <c r="D12" s="334"/>
      <c r="E12" s="334"/>
      <c r="F12" s="334"/>
      <c r="G12" s="333">
        <f>SUM(B12:F12)</f>
        <v>0</v>
      </c>
      <c r="H12" s="716"/>
      <c r="I12" s="694"/>
      <c r="J12" s="136"/>
      <c r="K12" s="125"/>
      <c r="L12" s="125"/>
    </row>
    <row r="13" spans="1:13" s="38" customFormat="1" ht="15" customHeight="1" x14ac:dyDescent="0.25">
      <c r="A13" s="336" t="s">
        <v>164</v>
      </c>
      <c r="B13" s="334"/>
      <c r="C13" s="334"/>
      <c r="D13" s="334"/>
      <c r="E13" s="334"/>
      <c r="F13" s="334"/>
      <c r="G13" s="406">
        <f>SUM(B13:F13)</f>
        <v>0</v>
      </c>
      <c r="H13" s="716"/>
      <c r="I13" s="694"/>
      <c r="J13" s="136"/>
      <c r="K13" s="125"/>
      <c r="L13" s="125"/>
    </row>
    <row r="14" spans="1:13" s="38" customFormat="1" ht="15" customHeight="1" x14ac:dyDescent="0.25">
      <c r="A14" s="336" t="s">
        <v>169</v>
      </c>
      <c r="B14" s="334"/>
      <c r="C14" s="334"/>
      <c r="D14" s="334"/>
      <c r="E14" s="334"/>
      <c r="F14" s="334"/>
      <c r="G14" s="406">
        <f>SUM(B14:F14)</f>
        <v>0</v>
      </c>
      <c r="H14" s="693"/>
      <c r="I14" s="694"/>
      <c r="J14" s="136"/>
      <c r="K14" s="125"/>
      <c r="L14" s="125"/>
    </row>
    <row r="15" spans="1:13" s="38" customFormat="1" ht="15" customHeight="1" x14ac:dyDescent="0.25">
      <c r="A15" s="336" t="s">
        <v>165</v>
      </c>
      <c r="B15" s="334"/>
      <c r="C15" s="334"/>
      <c r="D15" s="334"/>
      <c r="E15" s="334"/>
      <c r="F15" s="334"/>
      <c r="G15" s="406">
        <f>SUM(B15:F15)</f>
        <v>0</v>
      </c>
      <c r="H15" s="693"/>
      <c r="I15" s="694"/>
      <c r="J15" s="136"/>
      <c r="K15" s="125"/>
      <c r="L15" s="125"/>
    </row>
    <row r="16" spans="1:13" s="38" customFormat="1" ht="15" customHeight="1" thickBot="1" x14ac:dyDescent="0.3">
      <c r="A16" s="135" t="s">
        <v>166</v>
      </c>
      <c r="B16" s="576">
        <f>SUM(B12:B15)</f>
        <v>0</v>
      </c>
      <c r="C16" s="576">
        <f>SUM(C12:C15)</f>
        <v>0</v>
      </c>
      <c r="D16" s="576">
        <f>SUM(D12:D15)</f>
        <v>0</v>
      </c>
      <c r="E16" s="576">
        <f>SUM(E12:E15)</f>
        <v>0</v>
      </c>
      <c r="F16" s="576">
        <f>SUM(F12:F15)</f>
        <v>0</v>
      </c>
      <c r="G16" s="577">
        <f>SUM(B16:F16)</f>
        <v>0</v>
      </c>
      <c r="H16" s="723"/>
      <c r="I16" s="724"/>
      <c r="J16" s="6"/>
    </row>
    <row r="17" spans="1:13" s="38" customFormat="1" ht="6" customHeight="1" thickBot="1" x14ac:dyDescent="0.25">
      <c r="A17" s="4"/>
      <c r="B17" s="5"/>
      <c r="C17" s="6"/>
      <c r="D17" s="24"/>
      <c r="E17" s="24"/>
      <c r="F17" s="24"/>
      <c r="G17" s="7"/>
      <c r="H17" s="6"/>
      <c r="I17" s="24"/>
      <c r="J17" s="6"/>
    </row>
    <row r="18" spans="1:13" s="38" customFormat="1" ht="48" customHeight="1" thickBot="1" x14ac:dyDescent="0.25">
      <c r="A18" s="717" t="s">
        <v>218</v>
      </c>
      <c r="B18" s="718"/>
      <c r="C18" s="718"/>
      <c r="D18" s="718"/>
      <c r="E18" s="718"/>
      <c r="F18" s="718"/>
      <c r="G18" s="718"/>
      <c r="H18" s="718"/>
      <c r="I18" s="719"/>
      <c r="J18" s="133"/>
      <c r="K18" s="133"/>
      <c r="L18" s="133"/>
    </row>
    <row r="19" spans="1:13" s="38" customFormat="1" ht="149.25" customHeight="1" thickBot="1" x14ac:dyDescent="0.25">
      <c r="A19" s="720" t="s">
        <v>219</v>
      </c>
      <c r="B19" s="721"/>
      <c r="C19" s="721"/>
      <c r="D19" s="721"/>
      <c r="E19" s="721"/>
      <c r="F19" s="721"/>
      <c r="G19" s="721"/>
      <c r="H19" s="721"/>
      <c r="I19" s="722"/>
      <c r="J19" s="123"/>
      <c r="K19" s="123"/>
      <c r="L19" s="123"/>
    </row>
    <row r="20" spans="1:13" s="38" customFormat="1" ht="22.5" customHeight="1" thickBot="1" x14ac:dyDescent="0.25">
      <c r="A20" s="123"/>
      <c r="B20" s="123"/>
      <c r="C20" s="123"/>
      <c r="D20" s="123"/>
      <c r="E20" s="123"/>
      <c r="F20" s="123"/>
      <c r="G20" s="123"/>
      <c r="H20" s="123"/>
      <c r="I20" s="123"/>
      <c r="J20" s="123"/>
      <c r="K20" s="123"/>
      <c r="L20" s="123"/>
    </row>
    <row r="21" spans="1:13" s="38" customFormat="1" ht="57.75" customHeight="1" x14ac:dyDescent="0.2">
      <c r="A21" s="707" t="s">
        <v>239</v>
      </c>
      <c r="B21" s="708"/>
      <c r="C21" s="708"/>
      <c r="D21" s="708"/>
      <c r="E21" s="708"/>
      <c r="F21" s="708"/>
      <c r="G21" s="708"/>
      <c r="H21" s="708"/>
      <c r="I21" s="709"/>
      <c r="J21" s="134"/>
      <c r="K21" s="134"/>
      <c r="L21" s="134"/>
      <c r="M21" s="125"/>
    </row>
    <row r="22" spans="1:13" s="38" customFormat="1" ht="24.75" customHeight="1" x14ac:dyDescent="0.2">
      <c r="A22" s="710"/>
      <c r="B22" s="711"/>
      <c r="C22" s="711"/>
      <c r="D22" s="711"/>
      <c r="E22" s="711"/>
      <c r="F22" s="711"/>
      <c r="G22" s="711"/>
      <c r="H22" s="711"/>
      <c r="I22" s="712"/>
      <c r="J22" s="134"/>
      <c r="K22" s="134"/>
      <c r="L22" s="134"/>
      <c r="M22" s="125"/>
    </row>
    <row r="23" spans="1:13" s="38" customFormat="1" ht="13.5" thickBot="1" x14ac:dyDescent="0.25">
      <c r="A23" s="713"/>
      <c r="B23" s="714"/>
      <c r="C23" s="714"/>
      <c r="D23" s="714"/>
      <c r="E23" s="714"/>
      <c r="F23" s="714"/>
      <c r="G23" s="714"/>
      <c r="H23" s="714"/>
      <c r="I23" s="715"/>
      <c r="J23" s="134"/>
      <c r="K23" s="134"/>
      <c r="L23" s="134"/>
      <c r="M23" s="125"/>
    </row>
    <row r="24" spans="1:13" s="38" customFormat="1" x14ac:dyDescent="0.2">
      <c r="B24" s="122"/>
    </row>
    <row r="25" spans="1:13" s="38" customFormat="1" x14ac:dyDescent="0.2"/>
    <row r="26" spans="1:13" s="38" customFormat="1" x14ac:dyDescent="0.2"/>
    <row r="27" spans="1:13" s="38" customFormat="1" x14ac:dyDescent="0.2"/>
    <row r="28" spans="1:13" s="38" customFormat="1" x14ac:dyDescent="0.2"/>
    <row r="29" spans="1:13" s="38" customFormat="1" x14ac:dyDescent="0.2"/>
    <row r="30" spans="1:13" s="38" customFormat="1" x14ac:dyDescent="0.2"/>
    <row r="31" spans="1:13" s="38" customFormat="1" x14ac:dyDescent="0.2"/>
    <row r="32" spans="1:13" s="38" customFormat="1" x14ac:dyDescent="0.2"/>
    <row r="33" s="38" customFormat="1" x14ac:dyDescent="0.2"/>
    <row r="34" s="38" customFormat="1" x14ac:dyDescent="0.2"/>
    <row r="35" s="38" customFormat="1" x14ac:dyDescent="0.2"/>
    <row r="36" s="38" customFormat="1" x14ac:dyDescent="0.2"/>
    <row r="37" s="38" customFormat="1" x14ac:dyDescent="0.2"/>
    <row r="38" s="38" customFormat="1" x14ac:dyDescent="0.2"/>
    <row r="39" s="38" customFormat="1" x14ac:dyDescent="0.2"/>
    <row r="40" s="38" customFormat="1" x14ac:dyDescent="0.2"/>
    <row r="41" s="38" customFormat="1" x14ac:dyDescent="0.2"/>
    <row r="42" s="38" customFormat="1" x14ac:dyDescent="0.2"/>
    <row r="43" s="38" customFormat="1" x14ac:dyDescent="0.2"/>
    <row r="44" s="38" customFormat="1" x14ac:dyDescent="0.2"/>
    <row r="45" s="38" customFormat="1" x14ac:dyDescent="0.2"/>
    <row r="46" s="38" customFormat="1" x14ac:dyDescent="0.2"/>
    <row r="47" s="38" customFormat="1" x14ac:dyDescent="0.2"/>
    <row r="48" s="38" customFormat="1" x14ac:dyDescent="0.2"/>
    <row r="49" s="38" customFormat="1" x14ac:dyDescent="0.2"/>
    <row r="50" s="38" customFormat="1" x14ac:dyDescent="0.2"/>
    <row r="51" s="38" customFormat="1" x14ac:dyDescent="0.2"/>
    <row r="52" s="38" customFormat="1" x14ac:dyDescent="0.2"/>
    <row r="53" s="38" customFormat="1" x14ac:dyDescent="0.2"/>
    <row r="54" s="38" customFormat="1" x14ac:dyDescent="0.2"/>
    <row r="55" s="38" customFormat="1" x14ac:dyDescent="0.2"/>
    <row r="56" s="38" customFormat="1" x14ac:dyDescent="0.2"/>
    <row r="57" s="38" customFormat="1" x14ac:dyDescent="0.2"/>
    <row r="58" s="38" customFormat="1" x14ac:dyDescent="0.2"/>
    <row r="59" s="38" customFormat="1" x14ac:dyDescent="0.2"/>
    <row r="60" s="38" customFormat="1" x14ac:dyDescent="0.2"/>
    <row r="61" s="38" customFormat="1" x14ac:dyDescent="0.2"/>
    <row r="62" s="38" customFormat="1" x14ac:dyDescent="0.2"/>
    <row r="63" s="38" customFormat="1" x14ac:dyDescent="0.2"/>
    <row r="64" s="38" customFormat="1" x14ac:dyDescent="0.2"/>
    <row r="65" spans="11:12" s="38" customFormat="1" x14ac:dyDescent="0.2"/>
    <row r="66" spans="11:12" s="38" customFormat="1" x14ac:dyDescent="0.2"/>
    <row r="67" spans="11:12" s="38" customFormat="1" x14ac:dyDescent="0.2"/>
    <row r="68" spans="11:12" s="38" customFormat="1" x14ac:dyDescent="0.2"/>
    <row r="69" spans="11:12" s="38" customFormat="1" x14ac:dyDescent="0.2"/>
    <row r="70" spans="11:12" s="38" customFormat="1" x14ac:dyDescent="0.2"/>
    <row r="71" spans="11:12" s="38" customFormat="1" x14ac:dyDescent="0.2"/>
    <row r="72" spans="11:12" s="38" customFormat="1" x14ac:dyDescent="0.2"/>
    <row r="73" spans="11:12" s="38" customFormat="1" x14ac:dyDescent="0.2"/>
    <row r="74" spans="11:12" s="38" customFormat="1" x14ac:dyDescent="0.2"/>
    <row r="75" spans="11:12" s="38" customFormat="1" x14ac:dyDescent="0.2"/>
    <row r="76" spans="11:12" s="38" customFormat="1" x14ac:dyDescent="0.2"/>
    <row r="77" spans="11:12" s="38" customFormat="1" x14ac:dyDescent="0.2"/>
    <row r="78" spans="11:12" s="38" customFormat="1" x14ac:dyDescent="0.2"/>
    <row r="79" spans="11:12" s="38" customFormat="1" x14ac:dyDescent="0.2"/>
    <row r="80" spans="11:12" x14ac:dyDescent="0.2">
      <c r="K80" s="38"/>
      <c r="L80" s="38"/>
    </row>
    <row r="81" spans="11:12" x14ac:dyDescent="0.2">
      <c r="K81" s="38"/>
      <c r="L81" s="38"/>
    </row>
    <row r="82" spans="11:12" x14ac:dyDescent="0.2">
      <c r="K82" s="38"/>
      <c r="L82" s="38"/>
    </row>
    <row r="83" spans="11:12" x14ac:dyDescent="0.2">
      <c r="K83" s="38"/>
      <c r="L83" s="38"/>
    </row>
    <row r="84" spans="11:12" x14ac:dyDescent="0.2">
      <c r="K84" s="38"/>
      <c r="L84" s="38"/>
    </row>
    <row r="85" spans="11:12" x14ac:dyDescent="0.2">
      <c r="K85" s="38"/>
      <c r="L85" s="38"/>
    </row>
  </sheetData>
  <sheetProtection formatCells="0" formatColumns="0" formatRows="0" selectLockedCells="1"/>
  <mergeCells count="19">
    <mergeCell ref="H1:I1"/>
    <mergeCell ref="A21:I23"/>
    <mergeCell ref="A1:D1"/>
    <mergeCell ref="H8:I8"/>
    <mergeCell ref="H9:I9"/>
    <mergeCell ref="H10:I10"/>
    <mergeCell ref="H12:I12"/>
    <mergeCell ref="H11:I11"/>
    <mergeCell ref="A18:I18"/>
    <mergeCell ref="H13:I13"/>
    <mergeCell ref="H7:I7"/>
    <mergeCell ref="A19:I19"/>
    <mergeCell ref="H16:I16"/>
    <mergeCell ref="H14:I14"/>
    <mergeCell ref="H15:I15"/>
    <mergeCell ref="A2:I2"/>
    <mergeCell ref="A3:I3"/>
    <mergeCell ref="H5:I5"/>
    <mergeCell ref="H6:I6"/>
  </mergeCells>
  <phoneticPr fontId="2" type="noConversion"/>
  <printOptions horizontalCentered="1"/>
  <pageMargins left="0.5" right="0.5" top="0.25" bottom="0.25" header="0.5" footer="0.5"/>
  <pageSetup scale="78" orientation="landscape"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1" tint="4.9989318521683403E-2"/>
    <pageSetUpPr fitToPage="1"/>
  </sheetPr>
  <dimension ref="A1:N22"/>
  <sheetViews>
    <sheetView showGridLines="0" zoomScale="90" workbookViewId="0">
      <selection activeCell="Q5" sqref="Q5"/>
    </sheetView>
  </sheetViews>
  <sheetFormatPr defaultColWidth="9.140625" defaultRowHeight="12.75" x14ac:dyDescent="0.2"/>
  <cols>
    <col min="1" max="1" width="22.28515625" style="21" customWidth="1"/>
    <col min="2" max="2" width="15.140625" style="6" customWidth="1"/>
    <col min="3" max="3" width="61.85546875" style="7" customWidth="1"/>
    <col min="4" max="8" width="12" style="7" customWidth="1"/>
    <col min="9" max="9" width="14.85546875" style="9" customWidth="1"/>
    <col min="10" max="16384" width="9.140625" style="14"/>
  </cols>
  <sheetData>
    <row r="1" spans="1:14" s="189" customFormat="1" ht="12" thickBot="1" x14ac:dyDescent="0.25">
      <c r="A1" s="665" t="s">
        <v>154</v>
      </c>
      <c r="B1" s="665"/>
      <c r="C1" s="665"/>
      <c r="D1" s="187"/>
      <c r="E1" s="682"/>
      <c r="F1" s="682"/>
      <c r="G1" s="682"/>
      <c r="H1" s="682"/>
      <c r="I1" s="682"/>
      <c r="J1" s="187"/>
    </row>
    <row r="2" spans="1:14" s="19" customFormat="1" ht="18.75" thickBot="1" x14ac:dyDescent="0.25">
      <c r="A2" s="725" t="s">
        <v>250</v>
      </c>
      <c r="B2" s="726"/>
      <c r="C2" s="726"/>
      <c r="D2" s="726"/>
      <c r="E2" s="726"/>
      <c r="F2" s="726"/>
      <c r="G2" s="726"/>
      <c r="H2" s="726"/>
      <c r="I2" s="727"/>
      <c r="J2" s="18"/>
      <c r="K2" s="18"/>
      <c r="L2" s="18"/>
      <c r="M2" s="18"/>
      <c r="N2" s="18"/>
    </row>
    <row r="3" spans="1:14" s="168" customFormat="1" ht="113.25" customHeight="1" thickBot="1" x14ac:dyDescent="0.25">
      <c r="A3" s="670" t="s">
        <v>258</v>
      </c>
      <c r="B3" s="691"/>
      <c r="C3" s="691"/>
      <c r="D3" s="691"/>
      <c r="E3" s="691"/>
      <c r="F3" s="691"/>
      <c r="G3" s="691"/>
      <c r="H3" s="691"/>
      <c r="I3" s="692"/>
    </row>
    <row r="4" spans="1:14" ht="23.25" customHeight="1" thickBot="1" x14ac:dyDescent="0.25">
      <c r="A4" s="4"/>
    </row>
    <row r="5" spans="1:14" s="11" customFormat="1" ht="38.25" customHeight="1" thickBot="1" x14ac:dyDescent="0.25">
      <c r="A5" s="581" t="s">
        <v>120</v>
      </c>
      <c r="B5" s="578" t="s">
        <v>196</v>
      </c>
      <c r="C5" s="578" t="s">
        <v>85</v>
      </c>
      <c r="D5" s="579" t="s">
        <v>94</v>
      </c>
      <c r="E5" s="579" t="s">
        <v>97</v>
      </c>
      <c r="F5" s="579" t="s">
        <v>95</v>
      </c>
      <c r="G5" s="579" t="s">
        <v>202</v>
      </c>
      <c r="H5" s="579" t="s">
        <v>203</v>
      </c>
      <c r="I5" s="580" t="s">
        <v>121</v>
      </c>
    </row>
    <row r="6" spans="1:14" ht="26.25" thickBot="1" x14ac:dyDescent="0.25">
      <c r="A6" s="309" t="s">
        <v>193</v>
      </c>
      <c r="B6" s="251" t="s">
        <v>141</v>
      </c>
      <c r="C6" s="305" t="s">
        <v>220</v>
      </c>
      <c r="D6" s="294">
        <v>13600</v>
      </c>
      <c r="E6" s="294"/>
      <c r="F6" s="294"/>
      <c r="G6" s="294"/>
      <c r="H6" s="294"/>
      <c r="I6" s="295">
        <f t="shared" ref="I6" si="0">SUM(D6:F6)</f>
        <v>13600</v>
      </c>
    </row>
    <row r="7" spans="1:14" s="31" customFormat="1" x14ac:dyDescent="0.2">
      <c r="A7" s="94"/>
      <c r="B7" s="95"/>
      <c r="C7" s="457"/>
      <c r="D7" s="307"/>
      <c r="E7" s="307"/>
      <c r="F7" s="307"/>
      <c r="G7" s="307"/>
      <c r="H7" s="307"/>
      <c r="I7" s="299">
        <f t="shared" ref="I7:I16" si="1">SUM(D7:H7)</f>
        <v>0</v>
      </c>
    </row>
    <row r="8" spans="1:14" s="31" customFormat="1" x14ac:dyDescent="0.2">
      <c r="A8" s="94"/>
      <c r="B8" s="95"/>
      <c r="C8" s="457"/>
      <c r="D8" s="307"/>
      <c r="E8" s="307"/>
      <c r="F8" s="307"/>
      <c r="G8" s="307"/>
      <c r="H8" s="307"/>
      <c r="I8" s="299">
        <f t="shared" si="1"/>
        <v>0</v>
      </c>
    </row>
    <row r="9" spans="1:14" s="31" customFormat="1" x14ac:dyDescent="0.2">
      <c r="A9" s="94"/>
      <c r="B9" s="95"/>
      <c r="C9" s="457"/>
      <c r="D9" s="307"/>
      <c r="E9" s="307"/>
      <c r="F9" s="307"/>
      <c r="G9" s="307"/>
      <c r="H9" s="307"/>
      <c r="I9" s="299">
        <f t="shared" si="1"/>
        <v>0</v>
      </c>
    </row>
    <row r="10" spans="1:14" s="31" customFormat="1" x14ac:dyDescent="0.2">
      <c r="A10" s="94"/>
      <c r="B10" s="95"/>
      <c r="C10" s="96"/>
      <c r="D10" s="307"/>
      <c r="E10" s="307"/>
      <c r="F10" s="307"/>
      <c r="G10" s="307"/>
      <c r="H10" s="307"/>
      <c r="I10" s="299">
        <f t="shared" si="1"/>
        <v>0</v>
      </c>
    </row>
    <row r="11" spans="1:14" s="31" customFormat="1" x14ac:dyDescent="0.2">
      <c r="A11" s="94"/>
      <c r="B11" s="95"/>
      <c r="C11" s="457"/>
      <c r="D11" s="307"/>
      <c r="E11" s="307"/>
      <c r="F11" s="307"/>
      <c r="G11" s="307"/>
      <c r="H11" s="307"/>
      <c r="I11" s="299">
        <f t="shared" si="1"/>
        <v>0</v>
      </c>
    </row>
    <row r="12" spans="1:14" s="31" customFormat="1" x14ac:dyDescent="0.2">
      <c r="A12" s="94"/>
      <c r="B12" s="95"/>
      <c r="C12" s="96"/>
      <c r="D12" s="307"/>
      <c r="E12" s="307"/>
      <c r="F12" s="307"/>
      <c r="G12" s="307"/>
      <c r="H12" s="307"/>
      <c r="I12" s="299">
        <f t="shared" si="1"/>
        <v>0</v>
      </c>
    </row>
    <row r="13" spans="1:14" s="31" customFormat="1" x14ac:dyDescent="0.2">
      <c r="A13" s="20"/>
      <c r="B13" s="16"/>
      <c r="C13" s="28"/>
      <c r="D13" s="307"/>
      <c r="E13" s="307"/>
      <c r="F13" s="307"/>
      <c r="G13" s="307"/>
      <c r="H13" s="307"/>
      <c r="I13" s="299">
        <f t="shared" si="1"/>
        <v>0</v>
      </c>
    </row>
    <row r="14" spans="1:14" s="31" customFormat="1" x14ac:dyDescent="0.2">
      <c r="A14" s="20"/>
      <c r="B14" s="16"/>
      <c r="C14" s="28"/>
      <c r="D14" s="308"/>
      <c r="E14" s="308"/>
      <c r="F14" s="308"/>
      <c r="G14" s="308"/>
      <c r="H14" s="308"/>
      <c r="I14" s="299">
        <f t="shared" si="1"/>
        <v>0</v>
      </c>
    </row>
    <row r="15" spans="1:14" s="31" customFormat="1" x14ac:dyDescent="0.2">
      <c r="A15" s="20"/>
      <c r="B15" s="16"/>
      <c r="C15" s="28"/>
      <c r="D15" s="308"/>
      <c r="E15" s="308"/>
      <c r="F15" s="308"/>
      <c r="G15" s="308"/>
      <c r="H15" s="308"/>
      <c r="I15" s="299">
        <f t="shared" si="1"/>
        <v>0</v>
      </c>
    </row>
    <row r="16" spans="1:14" s="31" customFormat="1" ht="13.5" thickBot="1" x14ac:dyDescent="0.25">
      <c r="A16" s="20"/>
      <c r="B16" s="16"/>
      <c r="C16" s="28"/>
      <c r="D16" s="308"/>
      <c r="E16" s="308"/>
      <c r="F16" s="308"/>
      <c r="G16" s="410"/>
      <c r="H16" s="410"/>
      <c r="I16" s="299">
        <f t="shared" si="1"/>
        <v>0</v>
      </c>
    </row>
    <row r="17" spans="1:9" s="11" customFormat="1" ht="24" customHeight="1" thickBot="1" x14ac:dyDescent="0.25">
      <c r="A17" s="584"/>
      <c r="B17" s="566"/>
      <c r="C17" s="550" t="s">
        <v>140</v>
      </c>
      <c r="D17" s="582">
        <f t="shared" ref="D17:I17" si="2">SUM(D7:D16)</f>
        <v>0</v>
      </c>
      <c r="E17" s="582">
        <f t="shared" si="2"/>
        <v>0</v>
      </c>
      <c r="F17" s="582">
        <f t="shared" si="2"/>
        <v>0</v>
      </c>
      <c r="G17" s="582">
        <f t="shared" si="2"/>
        <v>0</v>
      </c>
      <c r="H17" s="582">
        <f t="shared" si="2"/>
        <v>0</v>
      </c>
      <c r="I17" s="583">
        <f t="shared" si="2"/>
        <v>0</v>
      </c>
    </row>
    <row r="18" spans="1:9" s="17" customFormat="1" ht="9" customHeight="1" x14ac:dyDescent="0.2">
      <c r="C18" s="27"/>
      <c r="D18" s="26"/>
      <c r="E18" s="728"/>
      <c r="F18" s="728"/>
      <c r="G18" s="407"/>
      <c r="H18" s="407"/>
      <c r="I18" s="26"/>
    </row>
    <row r="19" spans="1:9" s="17" customFormat="1" ht="15.75" x14ac:dyDescent="0.2">
      <c r="A19" s="730" t="s">
        <v>144</v>
      </c>
      <c r="B19" s="730"/>
      <c r="C19" s="30">
        <f>'Instructions and Summary'!G35</f>
        <v>0</v>
      </c>
      <c r="D19" s="729" t="s">
        <v>143</v>
      </c>
      <c r="E19" s="729"/>
      <c r="F19" s="729"/>
      <c r="G19" s="408"/>
      <c r="H19" s="408"/>
      <c r="I19" s="97">
        <f>IF(C19&gt;0,I17/C19,0)</f>
        <v>0</v>
      </c>
    </row>
    <row r="20" spans="1:9" s="17" customFormat="1" ht="4.5" customHeight="1" thickBot="1" x14ac:dyDescent="0.25">
      <c r="A20" s="27"/>
      <c r="B20" s="26"/>
      <c r="E20" s="25"/>
      <c r="F20" s="29"/>
      <c r="G20" s="408"/>
      <c r="H20" s="408"/>
      <c r="I20" s="26"/>
    </row>
    <row r="21" spans="1:9" x14ac:dyDescent="0.2">
      <c r="A21" s="689" t="s">
        <v>174</v>
      </c>
      <c r="B21" s="657"/>
      <c r="C21" s="657"/>
      <c r="D21" s="657"/>
      <c r="E21" s="657"/>
      <c r="F21" s="657"/>
      <c r="G21" s="657"/>
      <c r="H21" s="657"/>
      <c r="I21" s="658"/>
    </row>
    <row r="22" spans="1:9" ht="13.5" thickBot="1" x14ac:dyDescent="0.25">
      <c r="A22" s="659"/>
      <c r="B22" s="660"/>
      <c r="C22" s="660"/>
      <c r="D22" s="660"/>
      <c r="E22" s="660"/>
      <c r="F22" s="660"/>
      <c r="G22" s="660"/>
      <c r="H22" s="660"/>
      <c r="I22" s="661"/>
    </row>
  </sheetData>
  <sheetProtection formatCells="0" formatColumns="0" formatRows="0" insertRows="0" deleteRows="0" selectLockedCells="1"/>
  <mergeCells count="8">
    <mergeCell ref="A21:I22"/>
    <mergeCell ref="A2:I2"/>
    <mergeCell ref="A1:C1"/>
    <mergeCell ref="A3:I3"/>
    <mergeCell ref="E18:F18"/>
    <mergeCell ref="D19:F19"/>
    <mergeCell ref="A19:B19"/>
    <mergeCell ref="E1:I1"/>
  </mergeCells>
  <phoneticPr fontId="2" type="noConversion"/>
  <printOptions horizontalCentered="1"/>
  <pageMargins left="0.5" right="0.5" top="0.25" bottom="0.25" header="0.5" footer="0.5"/>
  <pageSetup scale="85" orientation="landscape"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5"/>
  <sheetViews>
    <sheetView workbookViewId="0">
      <selection activeCell="C9" sqref="C9"/>
    </sheetView>
  </sheetViews>
  <sheetFormatPr defaultColWidth="9.140625" defaultRowHeight="13.5" x14ac:dyDescent="0.2"/>
  <cols>
    <col min="1" max="1" width="2.42578125" style="44" customWidth="1"/>
    <col min="2" max="2" width="17.85546875" style="44" customWidth="1"/>
    <col min="3" max="3" width="17.28515625" style="44" customWidth="1"/>
    <col min="4" max="4" width="17.85546875" style="44" customWidth="1"/>
    <col min="5" max="5" width="16.140625" style="44" customWidth="1"/>
    <col min="6" max="6" width="17.140625" style="44" customWidth="1"/>
    <col min="7" max="7" width="21" style="44" customWidth="1"/>
    <col min="8" max="8" width="19.140625" style="44" customWidth="1"/>
    <col min="9" max="16384" width="9.140625" style="44"/>
  </cols>
  <sheetData>
    <row r="1" spans="1:13" ht="17.25" customHeight="1" x14ac:dyDescent="0.2">
      <c r="A1" s="733" t="s">
        <v>0</v>
      </c>
      <c r="B1" s="734"/>
      <c r="C1" s="797"/>
      <c r="D1" s="797"/>
      <c r="E1" s="43" t="s">
        <v>136</v>
      </c>
      <c r="F1" s="798"/>
      <c r="G1" s="798"/>
      <c r="H1" s="42"/>
      <c r="I1" s="42"/>
      <c r="J1" s="42"/>
      <c r="K1" s="42"/>
    </row>
    <row r="2" spans="1:13" ht="27.75" customHeight="1" x14ac:dyDescent="0.2">
      <c r="A2" s="735" t="s">
        <v>1</v>
      </c>
      <c r="B2" s="736"/>
      <c r="C2" s="736"/>
      <c r="D2" s="736"/>
      <c r="E2" s="736"/>
      <c r="F2" s="736"/>
      <c r="G2" s="736"/>
      <c r="H2" s="736"/>
      <c r="I2" s="45"/>
      <c r="J2" s="45"/>
      <c r="K2" s="45"/>
      <c r="L2" s="45"/>
      <c r="M2" s="42"/>
    </row>
    <row r="3" spans="1:13" ht="7.5" customHeight="1" thickBot="1" x14ac:dyDescent="0.25">
      <c r="A3" s="737" t="s">
        <v>2</v>
      </c>
      <c r="B3" s="738"/>
      <c r="C3" s="738"/>
      <c r="D3" s="738"/>
      <c r="E3" s="738"/>
      <c r="F3" s="738"/>
      <c r="G3" s="738"/>
      <c r="H3" s="738"/>
      <c r="I3" s="46"/>
      <c r="J3" s="46"/>
      <c r="K3" s="46"/>
      <c r="L3" s="46"/>
      <c r="M3" s="42"/>
    </row>
    <row r="4" spans="1:13" ht="10.5" customHeight="1" x14ac:dyDescent="0.2">
      <c r="A4" s="739" t="s">
        <v>3</v>
      </c>
      <c r="B4" s="740"/>
      <c r="C4" s="741"/>
      <c r="D4" s="741"/>
      <c r="E4" s="741"/>
      <c r="F4" s="742"/>
      <c r="G4" s="742"/>
      <c r="H4" s="743"/>
    </row>
    <row r="5" spans="1:13" ht="12" customHeight="1" x14ac:dyDescent="0.2">
      <c r="A5" s="747"/>
      <c r="B5" s="749" t="s">
        <v>4</v>
      </c>
      <c r="C5" s="751" t="s">
        <v>5</v>
      </c>
      <c r="D5" s="731" t="s">
        <v>6</v>
      </c>
      <c r="E5" s="732"/>
      <c r="F5" s="744" t="s">
        <v>7</v>
      </c>
      <c r="G5" s="745"/>
      <c r="H5" s="746"/>
    </row>
    <row r="6" spans="1:13" s="50" customFormat="1" ht="25.5" customHeight="1" x14ac:dyDescent="0.2">
      <c r="A6" s="748"/>
      <c r="B6" s="750"/>
      <c r="C6" s="752"/>
      <c r="D6" s="48" t="s">
        <v>8</v>
      </c>
      <c r="E6" s="48" t="s">
        <v>9</v>
      </c>
      <c r="F6" s="49" t="s">
        <v>10</v>
      </c>
      <c r="G6" s="49" t="s">
        <v>11</v>
      </c>
      <c r="H6" s="107" t="s">
        <v>132</v>
      </c>
    </row>
    <row r="7" spans="1:13" s="50" customFormat="1" ht="12" customHeight="1" x14ac:dyDescent="0.2">
      <c r="A7" s="108"/>
      <c r="B7" s="51" t="s">
        <v>12</v>
      </c>
      <c r="C7" s="52" t="s">
        <v>13</v>
      </c>
      <c r="D7" s="53" t="s">
        <v>14</v>
      </c>
      <c r="E7" s="53" t="s">
        <v>15</v>
      </c>
      <c r="F7" s="52" t="s">
        <v>16</v>
      </c>
      <c r="G7" s="52" t="s">
        <v>17</v>
      </c>
      <c r="H7" s="109" t="s">
        <v>18</v>
      </c>
    </row>
    <row r="8" spans="1:13" s="58" customFormat="1" ht="18" customHeight="1" x14ac:dyDescent="0.2">
      <c r="A8" s="110" t="s">
        <v>19</v>
      </c>
      <c r="B8" s="54" t="s">
        <v>82</v>
      </c>
      <c r="C8" s="55"/>
      <c r="D8" s="56"/>
      <c r="E8" s="56"/>
      <c r="F8" s="57">
        <f>D26-G8</f>
        <v>0</v>
      </c>
      <c r="G8" s="57">
        <f>'j. Cost Share'!D17</f>
        <v>0</v>
      </c>
      <c r="H8" s="111">
        <f>SUM(D8:G8)</f>
        <v>0</v>
      </c>
    </row>
    <row r="9" spans="1:13" s="58" customFormat="1" ht="18.75" customHeight="1" x14ac:dyDescent="0.2">
      <c r="A9" s="110" t="s">
        <v>20</v>
      </c>
      <c r="B9" s="54" t="s">
        <v>83</v>
      </c>
      <c r="C9" s="55"/>
      <c r="D9" s="56"/>
      <c r="E9" s="56"/>
      <c r="F9" s="57">
        <f>E26-G9</f>
        <v>0</v>
      </c>
      <c r="G9" s="57">
        <f>'j. Cost Share'!E17</f>
        <v>0</v>
      </c>
      <c r="H9" s="111">
        <f>SUM(D9:G9)</f>
        <v>0</v>
      </c>
    </row>
    <row r="10" spans="1:13" s="58" customFormat="1" ht="18.75" customHeight="1" x14ac:dyDescent="0.2">
      <c r="A10" s="110" t="s">
        <v>21</v>
      </c>
      <c r="B10" s="54" t="s">
        <v>84</v>
      </c>
      <c r="C10" s="55"/>
      <c r="D10" s="56"/>
      <c r="E10" s="56"/>
      <c r="F10" s="57">
        <f>F26-'j. Cost Share'!F17</f>
        <v>0</v>
      </c>
      <c r="G10" s="57">
        <f>'j. Cost Share'!F17</f>
        <v>0</v>
      </c>
      <c r="H10" s="111">
        <f>SUM(D10:G10)</f>
        <v>0</v>
      </c>
    </row>
    <row r="11" spans="1:13" s="58" customFormat="1" ht="19.5" customHeight="1" x14ac:dyDescent="0.2">
      <c r="A11" s="112" t="s">
        <v>22</v>
      </c>
      <c r="B11" s="59"/>
      <c r="C11" s="60"/>
      <c r="D11" s="61"/>
      <c r="E11" s="61"/>
      <c r="F11" s="62"/>
      <c r="G11" s="62"/>
      <c r="H11" s="113">
        <f>SUM(D11:G11)</f>
        <v>0</v>
      </c>
    </row>
    <row r="12" spans="1:13" s="58" customFormat="1" ht="19.5" customHeight="1" x14ac:dyDescent="0.2">
      <c r="A12" s="112" t="s">
        <v>23</v>
      </c>
      <c r="B12" s="63" t="s">
        <v>140</v>
      </c>
      <c r="C12" s="60"/>
      <c r="D12" s="61">
        <f>SUM(D8:D11)</f>
        <v>0</v>
      </c>
      <c r="E12" s="61">
        <f>SUM(E8:E11)</f>
        <v>0</v>
      </c>
      <c r="F12" s="62">
        <f>SUM(F8:F11)</f>
        <v>0</v>
      </c>
      <c r="G12" s="62">
        <f>SUM(G8:G11)</f>
        <v>0</v>
      </c>
      <c r="H12" s="113">
        <f>SUM(H8:H11)</f>
        <v>0</v>
      </c>
    </row>
    <row r="13" spans="1:13" ht="9.75" customHeight="1" x14ac:dyDescent="0.2">
      <c r="A13" s="755" t="s">
        <v>24</v>
      </c>
      <c r="B13" s="756"/>
      <c r="C13" s="757"/>
      <c r="D13" s="757"/>
      <c r="E13" s="757"/>
      <c r="F13" s="757"/>
      <c r="G13" s="757"/>
      <c r="H13" s="758"/>
    </row>
    <row r="14" spans="1:13" x14ac:dyDescent="0.2">
      <c r="A14" s="759" t="s">
        <v>25</v>
      </c>
      <c r="B14" s="761" t="s">
        <v>26</v>
      </c>
      <c r="C14" s="762"/>
      <c r="D14" s="765" t="s">
        <v>27</v>
      </c>
      <c r="E14" s="766"/>
      <c r="F14" s="766"/>
      <c r="G14" s="766"/>
      <c r="H14" s="767" t="s">
        <v>28</v>
      </c>
    </row>
    <row r="15" spans="1:13" ht="18" customHeight="1" x14ac:dyDescent="0.2">
      <c r="A15" s="760"/>
      <c r="B15" s="763"/>
      <c r="C15" s="764"/>
      <c r="D15" s="64" t="s">
        <v>82</v>
      </c>
      <c r="E15" s="64" t="s">
        <v>83</v>
      </c>
      <c r="F15" s="64" t="s">
        <v>84</v>
      </c>
      <c r="G15" s="65" t="s">
        <v>29</v>
      </c>
      <c r="H15" s="768"/>
    </row>
    <row r="16" spans="1:13" s="58" customFormat="1" ht="19.5" customHeight="1" x14ac:dyDescent="0.2">
      <c r="A16" s="106"/>
      <c r="B16" s="753" t="s">
        <v>30</v>
      </c>
      <c r="C16" s="753"/>
      <c r="D16" s="57">
        <f>'Instructions and Summary'!B21</f>
        <v>0</v>
      </c>
      <c r="E16" s="57">
        <f>'Instructions and Summary'!C21</f>
        <v>0</v>
      </c>
      <c r="F16" s="57">
        <f>'Instructions and Summary'!D21</f>
        <v>0</v>
      </c>
      <c r="G16" s="67"/>
      <c r="H16" s="114">
        <f t="shared" ref="H16:H25" si="0">SUM(D16:G16)</f>
        <v>0</v>
      </c>
    </row>
    <row r="17" spans="1:8" s="58" customFormat="1" ht="19.5" customHeight="1" x14ac:dyDescent="0.2">
      <c r="A17" s="115"/>
      <c r="B17" s="754" t="s">
        <v>31</v>
      </c>
      <c r="C17" s="754"/>
      <c r="D17" s="57">
        <f>'Instructions and Summary'!B22</f>
        <v>0</v>
      </c>
      <c r="E17" s="57">
        <f>'Instructions and Summary'!C22</f>
        <v>0</v>
      </c>
      <c r="F17" s="57">
        <f>'Instructions and Summary'!D22</f>
        <v>0</v>
      </c>
      <c r="G17" s="68"/>
      <c r="H17" s="116">
        <f t="shared" si="0"/>
        <v>0</v>
      </c>
    </row>
    <row r="18" spans="1:8" s="58" customFormat="1" ht="21" customHeight="1" x14ac:dyDescent="0.2">
      <c r="A18" s="106"/>
      <c r="B18" s="753" t="s">
        <v>32</v>
      </c>
      <c r="C18" s="753"/>
      <c r="D18" s="57">
        <f>'Instructions and Summary'!B23</f>
        <v>0</v>
      </c>
      <c r="E18" s="57">
        <f>'Instructions and Summary'!C23</f>
        <v>0</v>
      </c>
      <c r="F18" s="57">
        <f>'Instructions and Summary'!D23</f>
        <v>0</v>
      </c>
      <c r="G18" s="67"/>
      <c r="H18" s="116">
        <f t="shared" si="0"/>
        <v>0</v>
      </c>
    </row>
    <row r="19" spans="1:8" s="58" customFormat="1" ht="21" customHeight="1" x14ac:dyDescent="0.2">
      <c r="A19" s="115"/>
      <c r="B19" s="754" t="s">
        <v>33</v>
      </c>
      <c r="C19" s="754"/>
      <c r="D19" s="57">
        <f>'Instructions and Summary'!B24</f>
        <v>0</v>
      </c>
      <c r="E19" s="57">
        <f>'Instructions and Summary'!C24</f>
        <v>0</v>
      </c>
      <c r="F19" s="57">
        <f>'Instructions and Summary'!D24</f>
        <v>0</v>
      </c>
      <c r="G19" s="68"/>
      <c r="H19" s="116">
        <f t="shared" si="0"/>
        <v>0</v>
      </c>
    </row>
    <row r="20" spans="1:8" s="58" customFormat="1" ht="21" customHeight="1" x14ac:dyDescent="0.2">
      <c r="A20" s="106"/>
      <c r="B20" s="753" t="s">
        <v>34</v>
      </c>
      <c r="C20" s="753"/>
      <c r="D20" s="57">
        <f>'Instructions and Summary'!B25</f>
        <v>0</v>
      </c>
      <c r="E20" s="57">
        <f>'Instructions and Summary'!C25</f>
        <v>0</v>
      </c>
      <c r="F20" s="57">
        <f>'Instructions and Summary'!D25</f>
        <v>0</v>
      </c>
      <c r="G20" s="67"/>
      <c r="H20" s="116">
        <f t="shared" si="0"/>
        <v>0</v>
      </c>
    </row>
    <row r="21" spans="1:8" s="58" customFormat="1" ht="21" customHeight="1" x14ac:dyDescent="0.2">
      <c r="A21" s="115"/>
      <c r="B21" s="754" t="s">
        <v>35</v>
      </c>
      <c r="C21" s="754"/>
      <c r="D21" s="68">
        <f>'Instructions and Summary'!B30</f>
        <v>0</v>
      </c>
      <c r="E21" s="68">
        <f>'Instructions and Summary'!C30</f>
        <v>0</v>
      </c>
      <c r="F21" s="68">
        <f>'Instructions and Summary'!D30</f>
        <v>0</v>
      </c>
      <c r="G21" s="68"/>
      <c r="H21" s="116">
        <f t="shared" si="0"/>
        <v>0</v>
      </c>
    </row>
    <row r="22" spans="1:8" s="58" customFormat="1" ht="21" customHeight="1" x14ac:dyDescent="0.2">
      <c r="A22" s="106"/>
      <c r="B22" s="753" t="s">
        <v>36</v>
      </c>
      <c r="C22" s="753"/>
      <c r="D22" s="68">
        <f>'Instructions and Summary'!B31</f>
        <v>0</v>
      </c>
      <c r="E22" s="68">
        <f>'Instructions and Summary'!C31</f>
        <v>0</v>
      </c>
      <c r="F22" s="68">
        <f>'Instructions and Summary'!D31</f>
        <v>0</v>
      </c>
      <c r="G22" s="67"/>
      <c r="H22" s="116">
        <f t="shared" si="0"/>
        <v>0</v>
      </c>
    </row>
    <row r="23" spans="1:8" s="58" customFormat="1" ht="19.5" customHeight="1" x14ac:dyDescent="0.2">
      <c r="A23" s="115"/>
      <c r="B23" s="754" t="s">
        <v>37</v>
      </c>
      <c r="C23" s="754"/>
      <c r="D23" s="68">
        <f>'Instructions and Summary'!B32</f>
        <v>0</v>
      </c>
      <c r="E23" s="68">
        <f>'Instructions and Summary'!C32</f>
        <v>0</v>
      </c>
      <c r="F23" s="68">
        <f>'Instructions and Summary'!D32</f>
        <v>0</v>
      </c>
      <c r="G23" s="68"/>
      <c r="H23" s="116">
        <f t="shared" si="0"/>
        <v>0</v>
      </c>
    </row>
    <row r="24" spans="1:8" s="58" customFormat="1" ht="21" customHeight="1" x14ac:dyDescent="0.2">
      <c r="A24" s="106"/>
      <c r="B24" s="754" t="s">
        <v>38</v>
      </c>
      <c r="C24" s="769"/>
      <c r="D24" s="67">
        <f>SUM(D16:D23)</f>
        <v>0</v>
      </c>
      <c r="E24" s="67">
        <f>SUM(E16:E23)</f>
        <v>0</v>
      </c>
      <c r="F24" s="67">
        <f>SUM(F16:F23)</f>
        <v>0</v>
      </c>
      <c r="G24" s="67">
        <f>SUM(G16:G23)</f>
        <v>0</v>
      </c>
      <c r="H24" s="117">
        <f t="shared" si="0"/>
        <v>0</v>
      </c>
    </row>
    <row r="25" spans="1:8" s="58" customFormat="1" ht="19.5" customHeight="1" x14ac:dyDescent="0.2">
      <c r="A25" s="115"/>
      <c r="B25" s="754" t="s">
        <v>39</v>
      </c>
      <c r="C25" s="754"/>
      <c r="D25" s="68">
        <f>'Instructions and Summary'!B34</f>
        <v>0</v>
      </c>
      <c r="E25" s="68">
        <f>'Instructions and Summary'!C34</f>
        <v>0</v>
      </c>
      <c r="F25" s="68">
        <f>'Instructions and Summary'!D34</f>
        <v>0</v>
      </c>
      <c r="G25" s="68"/>
      <c r="H25" s="116">
        <f t="shared" si="0"/>
        <v>0</v>
      </c>
    </row>
    <row r="26" spans="1:8" s="58" customFormat="1" ht="20.25" customHeight="1" x14ac:dyDescent="0.2">
      <c r="A26" s="106"/>
      <c r="B26" s="753" t="s">
        <v>40</v>
      </c>
      <c r="C26" s="753"/>
      <c r="D26" s="67">
        <f>SUM(D24:D25)</f>
        <v>0</v>
      </c>
      <c r="E26" s="67">
        <f>SUM(E24:E25)</f>
        <v>0</v>
      </c>
      <c r="F26" s="67">
        <f>SUM(F24:F25)</f>
        <v>0</v>
      </c>
      <c r="G26" s="67">
        <f>SUM(G24:G25)</f>
        <v>0</v>
      </c>
      <c r="H26" s="117">
        <f>SUM(H24:H25)</f>
        <v>0</v>
      </c>
    </row>
    <row r="27" spans="1:8" ht="7.5" customHeight="1" x14ac:dyDescent="0.2">
      <c r="A27" s="770"/>
      <c r="B27" s="771"/>
      <c r="C27" s="771"/>
      <c r="D27" s="771"/>
      <c r="E27" s="771"/>
      <c r="F27" s="771"/>
      <c r="G27" s="771"/>
      <c r="H27" s="772"/>
    </row>
    <row r="28" spans="1:8" s="58" customFormat="1" ht="16.5" customHeight="1" thickBot="1" x14ac:dyDescent="0.25">
      <c r="A28" s="118" t="s">
        <v>41</v>
      </c>
      <c r="B28" s="779" t="s">
        <v>42</v>
      </c>
      <c r="C28" s="779"/>
      <c r="D28" s="119"/>
      <c r="E28" s="119"/>
      <c r="F28" s="119"/>
      <c r="G28" s="119"/>
      <c r="H28" s="120">
        <f>SUM(D28:G28)</f>
        <v>0</v>
      </c>
    </row>
    <row r="29" spans="1:8" s="58" customFormat="1" ht="11.25" customHeight="1" x14ac:dyDescent="0.2">
      <c r="A29" s="70"/>
      <c r="B29" s="66"/>
      <c r="C29" s="66"/>
      <c r="D29" s="71"/>
      <c r="E29" s="71"/>
      <c r="F29" s="71"/>
      <c r="G29" s="71"/>
      <c r="H29" s="71"/>
    </row>
    <row r="30" spans="1:8" ht="10.5" customHeight="1" x14ac:dyDescent="0.2">
      <c r="H30" s="72" t="s">
        <v>43</v>
      </c>
    </row>
    <row r="31" spans="1:8" ht="9.75" customHeight="1" x14ac:dyDescent="0.2">
      <c r="A31" s="778" t="s">
        <v>44</v>
      </c>
      <c r="B31" s="778"/>
      <c r="C31" s="773"/>
      <c r="D31" s="780"/>
      <c r="E31" s="780"/>
      <c r="F31" s="780"/>
      <c r="G31" s="781" t="s">
        <v>45</v>
      </c>
      <c r="H31" s="738"/>
    </row>
    <row r="32" spans="1:8" ht="13.5" customHeight="1" x14ac:dyDescent="0.2">
      <c r="A32" s="773" t="s">
        <v>46</v>
      </c>
      <c r="B32" s="774"/>
      <c r="C32" s="774"/>
      <c r="D32" s="774"/>
      <c r="E32" s="774"/>
      <c r="F32" s="774"/>
      <c r="G32" s="774"/>
      <c r="H32" s="775"/>
    </row>
    <row r="33" spans="1:8" ht="43.5" customHeight="1" x14ac:dyDescent="0.2">
      <c r="C33" s="76"/>
      <c r="D33" s="75"/>
      <c r="E33" s="75"/>
      <c r="F33" s="75"/>
      <c r="G33" s="75"/>
      <c r="H33" s="74"/>
    </row>
    <row r="34" spans="1:8" ht="11.25" customHeight="1" x14ac:dyDescent="0.2">
      <c r="A34" s="776" t="s">
        <v>47</v>
      </c>
      <c r="B34" s="777"/>
      <c r="C34" s="777"/>
      <c r="D34" s="771"/>
      <c r="E34" s="771"/>
      <c r="F34" s="771"/>
      <c r="G34" s="771"/>
      <c r="H34" s="771"/>
    </row>
    <row r="35" spans="1:8" ht="17.100000000000001" customHeight="1" x14ac:dyDescent="0.2">
      <c r="B35" s="778" t="s">
        <v>48</v>
      </c>
      <c r="C35" s="778"/>
      <c r="D35" s="778"/>
      <c r="E35" s="49" t="s">
        <v>49</v>
      </c>
      <c r="F35" s="49" t="s">
        <v>50</v>
      </c>
      <c r="G35" s="49" t="s">
        <v>51</v>
      </c>
      <c r="H35" s="77" t="s">
        <v>52</v>
      </c>
    </row>
    <row r="36" spans="1:8" ht="21" customHeight="1" x14ac:dyDescent="0.2">
      <c r="A36" s="69" t="s">
        <v>53</v>
      </c>
      <c r="B36" s="786" t="s">
        <v>82</v>
      </c>
      <c r="C36" s="786"/>
      <c r="D36" s="787"/>
      <c r="E36" s="40"/>
      <c r="F36" s="40"/>
      <c r="G36" s="40"/>
      <c r="H36" s="79">
        <f>SUM(E36:G36)</f>
        <v>0</v>
      </c>
    </row>
    <row r="37" spans="1:8" ht="21" customHeight="1" x14ac:dyDescent="0.2">
      <c r="A37" s="69" t="s">
        <v>54</v>
      </c>
      <c r="B37" s="786" t="s">
        <v>83</v>
      </c>
      <c r="C37" s="786"/>
      <c r="D37" s="787"/>
      <c r="E37" s="40"/>
      <c r="F37" s="40"/>
      <c r="G37" s="40"/>
      <c r="H37" s="79">
        <f>SUM(E37:G37)</f>
        <v>0</v>
      </c>
    </row>
    <row r="38" spans="1:8" ht="21" customHeight="1" x14ac:dyDescent="0.2">
      <c r="A38" s="69" t="s">
        <v>55</v>
      </c>
      <c r="B38" s="786" t="s">
        <v>84</v>
      </c>
      <c r="C38" s="786"/>
      <c r="D38" s="787"/>
      <c r="E38" s="40"/>
      <c r="F38" s="40"/>
      <c r="G38" s="40"/>
      <c r="H38" s="79">
        <f>SUM(E38:G38)</f>
        <v>0</v>
      </c>
    </row>
    <row r="39" spans="1:8" ht="21" customHeight="1" x14ac:dyDescent="0.2">
      <c r="A39" s="69" t="s">
        <v>56</v>
      </c>
      <c r="B39" s="788"/>
      <c r="C39" s="788"/>
      <c r="D39" s="788"/>
      <c r="E39" s="40"/>
      <c r="F39" s="40"/>
      <c r="G39" s="40"/>
      <c r="H39" s="79">
        <f>SUM(E39:G39)</f>
        <v>0</v>
      </c>
    </row>
    <row r="40" spans="1:8" ht="21" customHeight="1" x14ac:dyDescent="0.2">
      <c r="A40" s="80" t="s">
        <v>57</v>
      </c>
      <c r="B40" s="782" t="s">
        <v>58</v>
      </c>
      <c r="C40" s="783"/>
      <c r="D40" s="783"/>
      <c r="E40" s="81">
        <f>SUM(E36:E39)</f>
        <v>0</v>
      </c>
      <c r="F40" s="81">
        <f>SUM(F36:F39)</f>
        <v>0</v>
      </c>
      <c r="G40" s="81">
        <f>SUM(G36:G39)</f>
        <v>0</v>
      </c>
      <c r="H40" s="82">
        <f>SUM(H36:H39)</f>
        <v>0</v>
      </c>
    </row>
    <row r="41" spans="1:8" ht="10.5" customHeight="1" x14ac:dyDescent="0.2">
      <c r="A41" s="776" t="s">
        <v>59</v>
      </c>
      <c r="B41" s="777"/>
      <c r="C41" s="777"/>
      <c r="D41" s="771"/>
      <c r="E41" s="784"/>
      <c r="F41" s="784"/>
      <c r="G41" s="784"/>
      <c r="H41" s="784"/>
    </row>
    <row r="42" spans="1:8" ht="12" customHeight="1" x14ac:dyDescent="0.2">
      <c r="A42" s="783"/>
      <c r="B42" s="783"/>
      <c r="C42" s="785"/>
      <c r="D42" s="49" t="s">
        <v>60</v>
      </c>
      <c r="E42" s="49" t="s">
        <v>61</v>
      </c>
      <c r="F42" s="49" t="s">
        <v>62</v>
      </c>
      <c r="G42" s="49" t="s">
        <v>63</v>
      </c>
      <c r="H42" s="77" t="s">
        <v>64</v>
      </c>
    </row>
    <row r="43" spans="1:8" ht="21" customHeight="1" x14ac:dyDescent="0.2">
      <c r="A43" s="69" t="s">
        <v>65</v>
      </c>
      <c r="B43" s="754" t="s">
        <v>10</v>
      </c>
      <c r="C43" s="754"/>
      <c r="D43" s="40">
        <f>SUM(E43:H43)</f>
        <v>0</v>
      </c>
      <c r="E43" s="40"/>
      <c r="F43" s="40"/>
      <c r="G43" s="40"/>
      <c r="H43" s="41"/>
    </row>
    <row r="44" spans="1:8" ht="21" customHeight="1" x14ac:dyDescent="0.2">
      <c r="A44" s="69" t="s">
        <v>66</v>
      </c>
      <c r="B44" s="754" t="s">
        <v>11</v>
      </c>
      <c r="C44" s="754"/>
      <c r="D44" s="40">
        <f>SUM(E44:H44)</f>
        <v>0</v>
      </c>
      <c r="E44" s="40"/>
      <c r="F44" s="40"/>
      <c r="G44" s="40"/>
      <c r="H44" s="41"/>
    </row>
    <row r="45" spans="1:8" ht="21" customHeight="1" x14ac:dyDescent="0.2">
      <c r="A45" s="69" t="s">
        <v>67</v>
      </c>
      <c r="B45" s="776" t="s">
        <v>68</v>
      </c>
      <c r="C45" s="754"/>
      <c r="D45" s="78">
        <f>SUM(D43:D44)</f>
        <v>0</v>
      </c>
      <c r="E45" s="78">
        <f>SUM(E43:E44)</f>
        <v>0</v>
      </c>
      <c r="F45" s="78">
        <f>SUM(F43:F44)</f>
        <v>0</v>
      </c>
      <c r="G45" s="78">
        <f>SUM(G43:G44)</f>
        <v>0</v>
      </c>
      <c r="H45" s="79">
        <f>SUM(H43:H44)</f>
        <v>0</v>
      </c>
    </row>
    <row r="46" spans="1:8" x14ac:dyDescent="0.2">
      <c r="A46" s="776" t="s">
        <v>69</v>
      </c>
      <c r="B46" s="777"/>
      <c r="C46" s="777"/>
      <c r="D46" s="777"/>
      <c r="E46" s="771"/>
      <c r="F46" s="771"/>
      <c r="G46" s="771"/>
      <c r="H46" s="771"/>
    </row>
    <row r="47" spans="1:8" x14ac:dyDescent="0.2">
      <c r="A47" s="789" t="s">
        <v>48</v>
      </c>
      <c r="B47" s="790"/>
      <c r="C47" s="790"/>
      <c r="D47" s="790"/>
      <c r="E47" s="765" t="s">
        <v>70</v>
      </c>
      <c r="F47" s="745"/>
      <c r="G47" s="745"/>
      <c r="H47" s="745"/>
    </row>
    <row r="48" spans="1:8" ht="16.5" x14ac:dyDescent="0.2">
      <c r="A48" s="791"/>
      <c r="B48" s="791"/>
      <c r="C48" s="791"/>
      <c r="D48" s="791"/>
      <c r="E48" s="64" t="s">
        <v>82</v>
      </c>
      <c r="F48" s="64" t="s">
        <v>83</v>
      </c>
      <c r="G48" s="64" t="s">
        <v>84</v>
      </c>
      <c r="H48" s="47"/>
    </row>
    <row r="49" spans="1:8" ht="21" customHeight="1" x14ac:dyDescent="0.2">
      <c r="A49" s="69" t="s">
        <v>71</v>
      </c>
      <c r="B49" s="792"/>
      <c r="C49" s="792"/>
      <c r="D49" s="793"/>
      <c r="E49" s="41"/>
      <c r="F49" s="41"/>
      <c r="G49" s="41"/>
      <c r="H49" s="41"/>
    </row>
    <row r="50" spans="1:8" ht="21" customHeight="1" x14ac:dyDescent="0.2">
      <c r="A50" s="69" t="s">
        <v>72</v>
      </c>
      <c r="B50" s="792"/>
      <c r="C50" s="792"/>
      <c r="D50" s="793"/>
      <c r="E50" s="41"/>
      <c r="F50" s="41"/>
      <c r="G50" s="41"/>
      <c r="H50" s="41"/>
    </row>
    <row r="51" spans="1:8" ht="21" customHeight="1" x14ac:dyDescent="0.2">
      <c r="A51" s="69" t="s">
        <v>73</v>
      </c>
      <c r="B51" s="792"/>
      <c r="C51" s="792"/>
      <c r="D51" s="793"/>
      <c r="E51" s="41"/>
      <c r="F51" s="41"/>
      <c r="G51" s="41"/>
      <c r="H51" s="41"/>
    </row>
    <row r="52" spans="1:8" ht="21" customHeight="1" x14ac:dyDescent="0.2">
      <c r="A52" s="69" t="s">
        <v>74</v>
      </c>
      <c r="B52" s="792"/>
      <c r="C52" s="792"/>
      <c r="D52" s="793"/>
      <c r="E52" s="41"/>
      <c r="F52" s="41"/>
      <c r="G52" s="41"/>
      <c r="H52" s="41"/>
    </row>
    <row r="53" spans="1:8" ht="21" customHeight="1" x14ac:dyDescent="0.2">
      <c r="A53" s="69" t="s">
        <v>75</v>
      </c>
      <c r="B53" s="776" t="s">
        <v>76</v>
      </c>
      <c r="C53" s="754"/>
      <c r="D53" s="754"/>
      <c r="E53" s="79">
        <f>SUM(E49:E52)</f>
        <v>0</v>
      </c>
      <c r="F53" s="79">
        <f>SUM(F49:F52)</f>
        <v>0</v>
      </c>
      <c r="G53" s="79">
        <f>SUM(G49:G52)</f>
        <v>0</v>
      </c>
      <c r="H53" s="79">
        <f>SUM(H49:H52)</f>
        <v>0</v>
      </c>
    </row>
    <row r="54" spans="1:8" x14ac:dyDescent="0.2">
      <c r="A54" s="808" t="s">
        <v>77</v>
      </c>
      <c r="B54" s="808"/>
      <c r="C54" s="734"/>
      <c r="D54" s="809"/>
      <c r="E54" s="809"/>
      <c r="F54" s="809"/>
      <c r="G54" s="809"/>
      <c r="H54" s="809"/>
    </row>
    <row r="55" spans="1:8" x14ac:dyDescent="0.2">
      <c r="A55" s="83" t="s">
        <v>78</v>
      </c>
      <c r="B55" s="83"/>
      <c r="C55" s="794"/>
      <c r="D55" s="810"/>
      <c r="E55" s="84" t="s">
        <v>79</v>
      </c>
      <c r="F55" s="794"/>
      <c r="G55" s="794"/>
      <c r="H55" s="794"/>
    </row>
    <row r="56" spans="1:8" x14ac:dyDescent="0.2">
      <c r="A56" s="804"/>
      <c r="B56" s="804"/>
      <c r="C56" s="804"/>
      <c r="D56" s="805"/>
      <c r="E56" s="806"/>
      <c r="F56" s="804"/>
      <c r="G56" s="804"/>
      <c r="H56" s="804"/>
    </row>
    <row r="57" spans="1:8" x14ac:dyDescent="0.2">
      <c r="A57" s="83" t="s">
        <v>80</v>
      </c>
      <c r="B57" s="83"/>
      <c r="C57" s="807"/>
      <c r="D57" s="807"/>
      <c r="E57" s="807"/>
      <c r="F57" s="807"/>
      <c r="G57" s="807"/>
      <c r="H57" s="807"/>
    </row>
    <row r="58" spans="1:8" x14ac:dyDescent="0.2">
      <c r="A58" s="799"/>
      <c r="B58" s="799"/>
      <c r="C58" s="799"/>
      <c r="D58" s="799"/>
      <c r="E58" s="799"/>
      <c r="F58" s="799"/>
      <c r="G58" s="799"/>
      <c r="H58" s="799"/>
    </row>
    <row r="59" spans="1:8" x14ac:dyDescent="0.2">
      <c r="A59" s="799"/>
      <c r="B59" s="799"/>
      <c r="C59" s="799"/>
      <c r="D59" s="799"/>
      <c r="E59" s="799"/>
      <c r="F59" s="799"/>
      <c r="G59" s="799"/>
      <c r="H59" s="800"/>
    </row>
    <row r="60" spans="1:8" ht="13.5" customHeight="1" x14ac:dyDescent="0.2">
      <c r="A60" s="801"/>
      <c r="B60" s="801"/>
      <c r="C60" s="801"/>
      <c r="D60" s="801"/>
      <c r="E60" s="801"/>
      <c r="F60" s="801"/>
      <c r="G60" s="801"/>
      <c r="H60" s="802"/>
    </row>
    <row r="61" spans="1:8" x14ac:dyDescent="0.2">
      <c r="C61" s="773"/>
      <c r="D61" s="795"/>
      <c r="E61" s="795"/>
      <c r="F61" s="795"/>
      <c r="G61" s="795"/>
      <c r="H61" s="72" t="s">
        <v>43</v>
      </c>
    </row>
    <row r="62" spans="1:8" x14ac:dyDescent="0.2">
      <c r="A62" s="803" t="s">
        <v>44</v>
      </c>
      <c r="B62" s="803"/>
      <c r="C62" s="76" t="s">
        <v>81</v>
      </c>
      <c r="D62" s="75"/>
      <c r="E62" s="75"/>
      <c r="F62" s="75"/>
      <c r="G62" s="75"/>
      <c r="H62" s="74" t="s">
        <v>45</v>
      </c>
    </row>
    <row r="63" spans="1:8" ht="14.25" customHeight="1" x14ac:dyDescent="0.2">
      <c r="C63" s="773" t="s">
        <v>46</v>
      </c>
      <c r="D63" s="795"/>
      <c r="E63" s="795"/>
      <c r="F63" s="795"/>
      <c r="G63" s="795"/>
    </row>
    <row r="64" spans="1:8" ht="14.25" customHeight="1" x14ac:dyDescent="0.2">
      <c r="C64" s="73"/>
      <c r="D64" s="85"/>
      <c r="E64" s="85"/>
      <c r="F64" s="85"/>
      <c r="G64" s="85"/>
    </row>
    <row r="65" spans="1:8" x14ac:dyDescent="0.2">
      <c r="A65" s="796"/>
      <c r="B65" s="796"/>
      <c r="C65" s="796"/>
      <c r="D65" s="796"/>
      <c r="E65" s="796"/>
      <c r="F65" s="796"/>
      <c r="G65" s="796"/>
      <c r="H65" s="796"/>
    </row>
    <row r="66" spans="1:8" x14ac:dyDescent="0.2">
      <c r="A66" s="796"/>
      <c r="B66" s="796"/>
      <c r="C66" s="796"/>
      <c r="D66" s="796"/>
      <c r="E66" s="796"/>
      <c r="F66" s="796"/>
      <c r="G66" s="796"/>
      <c r="H66" s="796"/>
    </row>
    <row r="67" spans="1:8" x14ac:dyDescent="0.2">
      <c r="A67" s="796"/>
      <c r="B67" s="796"/>
      <c r="C67" s="796"/>
      <c r="D67" s="796"/>
      <c r="E67" s="796"/>
      <c r="F67" s="796"/>
      <c r="G67" s="796"/>
      <c r="H67" s="796"/>
    </row>
    <row r="68" spans="1:8" x14ac:dyDescent="0.2">
      <c r="A68" s="796"/>
      <c r="B68" s="796"/>
      <c r="C68" s="796"/>
      <c r="D68" s="796"/>
      <c r="E68" s="796"/>
      <c r="F68" s="796"/>
      <c r="G68" s="796"/>
      <c r="H68" s="796"/>
    </row>
    <row r="69" spans="1:8" x14ac:dyDescent="0.2">
      <c r="A69" s="796"/>
      <c r="B69" s="796"/>
      <c r="C69" s="796"/>
      <c r="D69" s="796"/>
      <c r="E69" s="796"/>
      <c r="F69" s="796"/>
      <c r="G69" s="796"/>
      <c r="H69" s="796"/>
    </row>
    <row r="70" spans="1:8" x14ac:dyDescent="0.2">
      <c r="A70" s="796"/>
      <c r="B70" s="796"/>
      <c r="C70" s="796"/>
      <c r="D70" s="796"/>
      <c r="E70" s="796"/>
      <c r="F70" s="796"/>
      <c r="G70" s="796"/>
      <c r="H70" s="796"/>
    </row>
    <row r="71" spans="1:8" x14ac:dyDescent="0.2">
      <c r="A71" s="796"/>
      <c r="B71" s="796"/>
      <c r="C71" s="796"/>
      <c r="D71" s="796"/>
      <c r="E71" s="796"/>
      <c r="F71" s="796"/>
      <c r="G71" s="796"/>
      <c r="H71" s="796"/>
    </row>
    <row r="72" spans="1:8" x14ac:dyDescent="0.2">
      <c r="A72" s="796"/>
      <c r="B72" s="796"/>
      <c r="C72" s="796"/>
      <c r="D72" s="796"/>
      <c r="E72" s="796"/>
      <c r="F72" s="796"/>
      <c r="G72" s="796"/>
      <c r="H72" s="796"/>
    </row>
    <row r="73" spans="1:8" x14ac:dyDescent="0.2">
      <c r="A73" s="796"/>
      <c r="B73" s="796"/>
      <c r="C73" s="796"/>
      <c r="D73" s="796"/>
      <c r="E73" s="796"/>
      <c r="F73" s="796"/>
      <c r="G73" s="796"/>
      <c r="H73" s="796"/>
    </row>
    <row r="74" spans="1:8" x14ac:dyDescent="0.2">
      <c r="A74" s="796"/>
      <c r="B74" s="796"/>
      <c r="C74" s="796"/>
      <c r="D74" s="796"/>
      <c r="E74" s="796"/>
      <c r="F74" s="796"/>
      <c r="G74" s="796"/>
      <c r="H74" s="796"/>
    </row>
    <row r="75" spans="1:8" x14ac:dyDescent="0.2">
      <c r="A75" s="796"/>
      <c r="B75" s="796"/>
      <c r="C75" s="796"/>
      <c r="D75" s="796"/>
      <c r="E75" s="796"/>
      <c r="F75" s="796"/>
      <c r="G75" s="796"/>
      <c r="H75" s="796"/>
    </row>
    <row r="76" spans="1:8" x14ac:dyDescent="0.2">
      <c r="A76" s="796"/>
      <c r="B76" s="796"/>
      <c r="C76" s="796"/>
      <c r="D76" s="796"/>
      <c r="E76" s="796"/>
      <c r="F76" s="796"/>
      <c r="G76" s="796"/>
      <c r="H76" s="796"/>
    </row>
    <row r="77" spans="1:8" x14ac:dyDescent="0.2">
      <c r="A77" s="796"/>
      <c r="B77" s="796"/>
      <c r="C77" s="796"/>
      <c r="D77" s="796"/>
      <c r="E77" s="796"/>
      <c r="F77" s="796"/>
      <c r="G77" s="796"/>
      <c r="H77" s="796"/>
    </row>
    <row r="78" spans="1:8" x14ac:dyDescent="0.2">
      <c r="A78" s="796"/>
      <c r="B78" s="796"/>
      <c r="C78" s="796"/>
      <c r="D78" s="796"/>
      <c r="E78" s="796"/>
      <c r="F78" s="796"/>
      <c r="G78" s="796"/>
      <c r="H78" s="796"/>
    </row>
    <row r="79" spans="1:8" x14ac:dyDescent="0.2">
      <c r="A79" s="796"/>
      <c r="B79" s="796"/>
      <c r="C79" s="796"/>
      <c r="D79" s="796"/>
      <c r="E79" s="796"/>
      <c r="F79" s="796"/>
      <c r="G79" s="796"/>
      <c r="H79" s="796"/>
    </row>
    <row r="80" spans="1:8" x14ac:dyDescent="0.2">
      <c r="A80" s="796"/>
      <c r="B80" s="796"/>
      <c r="C80" s="796"/>
      <c r="D80" s="796"/>
      <c r="E80" s="796"/>
      <c r="F80" s="796"/>
      <c r="G80" s="796"/>
      <c r="H80" s="796"/>
    </row>
    <row r="81" spans="1:8" x14ac:dyDescent="0.2">
      <c r="A81" s="796"/>
      <c r="B81" s="796"/>
      <c r="C81" s="796"/>
      <c r="D81" s="796"/>
      <c r="E81" s="796"/>
      <c r="F81" s="796"/>
      <c r="G81" s="796"/>
      <c r="H81" s="796"/>
    </row>
    <row r="82" spans="1:8" x14ac:dyDescent="0.2">
      <c r="A82" s="796"/>
      <c r="B82" s="796"/>
      <c r="C82" s="796"/>
      <c r="D82" s="796"/>
      <c r="E82" s="796"/>
      <c r="F82" s="796"/>
      <c r="G82" s="796"/>
      <c r="H82" s="796"/>
    </row>
    <row r="83" spans="1:8" x14ac:dyDescent="0.2">
      <c r="A83" s="796"/>
      <c r="B83" s="796"/>
      <c r="C83" s="796"/>
      <c r="D83" s="796"/>
      <c r="E83" s="796"/>
      <c r="F83" s="796"/>
      <c r="G83" s="796"/>
      <c r="H83" s="796"/>
    </row>
    <row r="84" spans="1:8" x14ac:dyDescent="0.2">
      <c r="A84" s="796"/>
      <c r="B84" s="796"/>
      <c r="C84" s="796"/>
      <c r="D84" s="796"/>
      <c r="E84" s="796"/>
      <c r="F84" s="796"/>
      <c r="G84" s="796"/>
      <c r="H84" s="796"/>
    </row>
    <row r="85" spans="1:8" x14ac:dyDescent="0.2">
      <c r="A85" s="796"/>
      <c r="B85" s="796"/>
      <c r="C85" s="796"/>
      <c r="D85" s="796"/>
      <c r="E85" s="796"/>
      <c r="F85" s="796"/>
      <c r="G85" s="796"/>
      <c r="H85" s="796"/>
    </row>
    <row r="86" spans="1:8" x14ac:dyDescent="0.2">
      <c r="A86" s="796"/>
      <c r="B86" s="796"/>
      <c r="C86" s="796"/>
      <c r="D86" s="796"/>
      <c r="E86" s="796"/>
      <c r="F86" s="796"/>
      <c r="G86" s="796"/>
      <c r="H86" s="796"/>
    </row>
    <row r="87" spans="1:8" x14ac:dyDescent="0.2">
      <c r="A87" s="796"/>
      <c r="B87" s="796"/>
      <c r="C87" s="796"/>
      <c r="D87" s="796"/>
      <c r="E87" s="796"/>
      <c r="F87" s="796"/>
      <c r="G87" s="796"/>
      <c r="H87" s="796"/>
    </row>
    <row r="88" spans="1:8" x14ac:dyDescent="0.2">
      <c r="A88" s="796"/>
      <c r="B88" s="796"/>
      <c r="C88" s="796"/>
      <c r="D88" s="796"/>
      <c r="E88" s="796"/>
      <c r="F88" s="796"/>
      <c r="G88" s="796"/>
      <c r="H88" s="796"/>
    </row>
    <row r="89" spans="1:8" x14ac:dyDescent="0.2">
      <c r="A89" s="796"/>
      <c r="B89" s="796"/>
      <c r="C89" s="796"/>
      <c r="D89" s="796"/>
      <c r="E89" s="796"/>
      <c r="F89" s="796"/>
      <c r="G89" s="796"/>
      <c r="H89" s="796"/>
    </row>
    <row r="90" spans="1:8" x14ac:dyDescent="0.2">
      <c r="A90" s="796"/>
      <c r="B90" s="796"/>
      <c r="C90" s="796"/>
      <c r="D90" s="796"/>
      <c r="E90" s="796"/>
      <c r="F90" s="796"/>
      <c r="G90" s="796"/>
      <c r="H90" s="796"/>
    </row>
    <row r="91" spans="1:8" x14ac:dyDescent="0.2">
      <c r="A91" s="796"/>
      <c r="B91" s="796"/>
      <c r="C91" s="796"/>
      <c r="D91" s="796"/>
      <c r="E91" s="796"/>
      <c r="F91" s="796"/>
      <c r="G91" s="796"/>
      <c r="H91" s="796"/>
    </row>
    <row r="92" spans="1:8" x14ac:dyDescent="0.2">
      <c r="A92" s="796"/>
      <c r="B92" s="796"/>
      <c r="C92" s="796"/>
      <c r="D92" s="796"/>
      <c r="E92" s="796"/>
      <c r="F92" s="796"/>
      <c r="G92" s="796"/>
      <c r="H92" s="796"/>
    </row>
    <row r="93" spans="1:8" x14ac:dyDescent="0.2">
      <c r="A93" s="796"/>
      <c r="B93" s="796"/>
      <c r="C93" s="796"/>
      <c r="D93" s="796"/>
      <c r="E93" s="796"/>
      <c r="F93" s="796"/>
      <c r="G93" s="796"/>
      <c r="H93" s="796"/>
    </row>
    <row r="94" spans="1:8" x14ac:dyDescent="0.2">
      <c r="A94" s="796"/>
      <c r="B94" s="796"/>
      <c r="C94" s="796"/>
      <c r="D94" s="796"/>
      <c r="E94" s="796"/>
      <c r="F94" s="796"/>
      <c r="G94" s="796"/>
      <c r="H94" s="796"/>
    </row>
    <row r="95" spans="1:8" x14ac:dyDescent="0.2">
      <c r="A95" s="796"/>
      <c r="B95" s="796"/>
      <c r="C95" s="796"/>
      <c r="D95" s="796"/>
      <c r="E95" s="796"/>
      <c r="F95" s="796"/>
      <c r="G95" s="796"/>
      <c r="H95" s="796"/>
    </row>
    <row r="96" spans="1:8" x14ac:dyDescent="0.2">
      <c r="A96" s="796"/>
      <c r="B96" s="796"/>
      <c r="C96" s="796"/>
      <c r="D96" s="796"/>
      <c r="E96" s="796"/>
      <c r="F96" s="796"/>
      <c r="G96" s="796"/>
      <c r="H96" s="796"/>
    </row>
    <row r="97" spans="1:8" x14ac:dyDescent="0.2">
      <c r="A97" s="796"/>
      <c r="B97" s="796"/>
      <c r="C97" s="796"/>
      <c r="D97" s="796"/>
      <c r="E97" s="796"/>
      <c r="F97" s="796"/>
      <c r="G97" s="796"/>
      <c r="H97" s="796"/>
    </row>
    <row r="98" spans="1:8" x14ac:dyDescent="0.2">
      <c r="A98" s="796"/>
      <c r="B98" s="796"/>
      <c r="C98" s="796"/>
      <c r="D98" s="796"/>
      <c r="E98" s="796"/>
      <c r="F98" s="796"/>
      <c r="G98" s="796"/>
      <c r="H98" s="796"/>
    </row>
    <row r="99" spans="1:8" x14ac:dyDescent="0.2">
      <c r="A99" s="796"/>
      <c r="B99" s="796"/>
      <c r="C99" s="796"/>
      <c r="D99" s="796"/>
      <c r="E99" s="796"/>
      <c r="F99" s="796"/>
      <c r="G99" s="796"/>
      <c r="H99" s="796"/>
    </row>
    <row r="100" spans="1:8" x14ac:dyDescent="0.2">
      <c r="A100" s="796"/>
      <c r="B100" s="796"/>
      <c r="C100" s="796"/>
      <c r="D100" s="796"/>
      <c r="E100" s="796"/>
      <c r="F100" s="796"/>
      <c r="G100" s="796"/>
      <c r="H100" s="796"/>
    </row>
    <row r="101" spans="1:8" x14ac:dyDescent="0.2">
      <c r="A101" s="796"/>
      <c r="B101" s="796"/>
      <c r="C101" s="796"/>
      <c r="D101" s="796"/>
      <c r="E101" s="796"/>
      <c r="F101" s="796"/>
      <c r="G101" s="796"/>
      <c r="H101" s="796"/>
    </row>
    <row r="102" spans="1:8" x14ac:dyDescent="0.2">
      <c r="A102" s="796"/>
      <c r="B102" s="796"/>
      <c r="C102" s="796"/>
      <c r="D102" s="796"/>
      <c r="E102" s="796"/>
      <c r="F102" s="796"/>
      <c r="G102" s="796"/>
      <c r="H102" s="796"/>
    </row>
    <row r="104" spans="1:8" x14ac:dyDescent="0.2">
      <c r="A104" s="796"/>
      <c r="B104" s="796"/>
      <c r="C104" s="796"/>
      <c r="D104" s="796"/>
      <c r="E104" s="796"/>
      <c r="F104" s="796"/>
      <c r="G104" s="796"/>
      <c r="H104" s="796"/>
    </row>
    <row r="105" spans="1:8" x14ac:dyDescent="0.2">
      <c r="A105" s="796"/>
      <c r="B105" s="796"/>
      <c r="C105" s="796"/>
      <c r="D105" s="796"/>
      <c r="E105" s="796"/>
      <c r="F105" s="796"/>
      <c r="G105" s="796"/>
      <c r="H105" s="796"/>
    </row>
    <row r="106" spans="1:8" x14ac:dyDescent="0.2">
      <c r="A106" s="796"/>
      <c r="B106" s="796"/>
      <c r="C106" s="796"/>
      <c r="D106" s="796"/>
      <c r="E106" s="796"/>
      <c r="F106" s="796"/>
      <c r="G106" s="796"/>
      <c r="H106" s="796"/>
    </row>
    <row r="107" spans="1:8" x14ac:dyDescent="0.2">
      <c r="A107" s="796"/>
      <c r="B107" s="796"/>
      <c r="C107" s="796"/>
      <c r="D107" s="796"/>
      <c r="E107" s="796"/>
      <c r="F107" s="796"/>
      <c r="G107" s="796"/>
      <c r="H107" s="796"/>
    </row>
    <row r="108" spans="1:8" x14ac:dyDescent="0.2">
      <c r="A108" s="796"/>
      <c r="B108" s="796"/>
      <c r="C108" s="796"/>
      <c r="D108" s="796"/>
      <c r="E108" s="796"/>
      <c r="F108" s="796"/>
      <c r="G108" s="796"/>
      <c r="H108" s="796"/>
    </row>
    <row r="109" spans="1:8" x14ac:dyDescent="0.2">
      <c r="A109" s="796"/>
      <c r="B109" s="796"/>
      <c r="C109" s="796"/>
      <c r="D109" s="796"/>
      <c r="E109" s="796"/>
      <c r="F109" s="796"/>
      <c r="G109" s="796"/>
      <c r="H109" s="796"/>
    </row>
    <row r="110" spans="1:8" x14ac:dyDescent="0.2">
      <c r="A110" s="796"/>
      <c r="B110" s="796"/>
      <c r="C110" s="796"/>
      <c r="D110" s="796"/>
      <c r="E110" s="796"/>
      <c r="F110" s="796"/>
      <c r="G110" s="796"/>
      <c r="H110" s="796"/>
    </row>
    <row r="111" spans="1:8" x14ac:dyDescent="0.2">
      <c r="A111" s="796"/>
      <c r="B111" s="796"/>
      <c r="C111" s="796"/>
      <c r="D111" s="796"/>
      <c r="E111" s="796"/>
      <c r="F111" s="796"/>
      <c r="G111" s="796"/>
      <c r="H111" s="796"/>
    </row>
    <row r="112" spans="1:8" x14ac:dyDescent="0.2">
      <c r="A112" s="796"/>
      <c r="B112" s="796"/>
      <c r="C112" s="796"/>
      <c r="D112" s="796"/>
      <c r="E112" s="796"/>
      <c r="F112" s="796"/>
      <c r="G112" s="796"/>
      <c r="H112" s="796"/>
    </row>
    <row r="113" spans="1:8" x14ac:dyDescent="0.2">
      <c r="A113" s="796"/>
      <c r="B113" s="796"/>
      <c r="C113" s="796"/>
      <c r="D113" s="796"/>
      <c r="E113" s="796"/>
      <c r="F113" s="796"/>
      <c r="G113" s="796"/>
      <c r="H113" s="796"/>
    </row>
    <row r="114" spans="1:8" x14ac:dyDescent="0.2">
      <c r="A114" s="796"/>
      <c r="B114" s="796"/>
      <c r="C114" s="796"/>
      <c r="D114" s="796"/>
      <c r="E114" s="796"/>
      <c r="F114" s="796"/>
      <c r="G114" s="796"/>
      <c r="H114" s="796"/>
    </row>
    <row r="115" spans="1:8" x14ac:dyDescent="0.2">
      <c r="A115" s="796"/>
      <c r="B115" s="796"/>
      <c r="C115" s="796"/>
      <c r="D115" s="796"/>
      <c r="E115" s="796"/>
      <c r="F115" s="796"/>
      <c r="G115" s="796"/>
      <c r="H115" s="796"/>
    </row>
    <row r="116" spans="1:8" x14ac:dyDescent="0.2">
      <c r="A116" s="796"/>
      <c r="B116" s="796"/>
      <c r="C116" s="796"/>
      <c r="D116" s="796"/>
      <c r="E116" s="796"/>
      <c r="F116" s="796"/>
      <c r="G116" s="796"/>
      <c r="H116" s="796"/>
    </row>
    <row r="117" spans="1:8" x14ac:dyDescent="0.2">
      <c r="A117" s="796"/>
      <c r="B117" s="796"/>
      <c r="C117" s="796"/>
      <c r="D117" s="796"/>
      <c r="E117" s="796"/>
      <c r="F117" s="796"/>
      <c r="G117" s="796"/>
      <c r="H117" s="796"/>
    </row>
    <row r="118" spans="1:8" x14ac:dyDescent="0.2">
      <c r="A118" s="796"/>
      <c r="B118" s="796"/>
      <c r="C118" s="796"/>
      <c r="D118" s="796"/>
      <c r="E118" s="796"/>
      <c r="F118" s="796"/>
      <c r="G118" s="796"/>
      <c r="H118" s="796"/>
    </row>
    <row r="119" spans="1:8" x14ac:dyDescent="0.2">
      <c r="A119" s="796"/>
      <c r="B119" s="796"/>
      <c r="C119" s="796"/>
      <c r="D119" s="796"/>
      <c r="E119" s="796"/>
      <c r="F119" s="796"/>
      <c r="G119" s="796"/>
      <c r="H119" s="796"/>
    </row>
    <row r="120" spans="1:8" x14ac:dyDescent="0.2">
      <c r="A120" s="796"/>
      <c r="B120" s="796"/>
      <c r="C120" s="796"/>
      <c r="D120" s="796"/>
      <c r="E120" s="796"/>
      <c r="F120" s="796"/>
      <c r="G120" s="796"/>
      <c r="H120" s="796"/>
    </row>
    <row r="121" spans="1:8" x14ac:dyDescent="0.2">
      <c r="A121" s="796"/>
      <c r="B121" s="796"/>
      <c r="C121" s="796"/>
      <c r="D121" s="796"/>
      <c r="E121" s="796"/>
      <c r="F121" s="796"/>
      <c r="G121" s="796"/>
      <c r="H121" s="796"/>
    </row>
    <row r="122" spans="1:8" x14ac:dyDescent="0.2">
      <c r="A122" s="796"/>
      <c r="B122" s="796"/>
      <c r="C122" s="796"/>
      <c r="D122" s="796"/>
      <c r="E122" s="796"/>
      <c r="F122" s="796"/>
      <c r="G122" s="796"/>
      <c r="H122" s="796"/>
    </row>
    <row r="123" spans="1:8" x14ac:dyDescent="0.2">
      <c r="A123" s="796"/>
      <c r="B123" s="796"/>
      <c r="C123" s="796"/>
      <c r="D123" s="796"/>
      <c r="E123" s="796"/>
      <c r="F123" s="796"/>
      <c r="G123" s="796"/>
      <c r="H123" s="796"/>
    </row>
    <row r="124" spans="1:8" x14ac:dyDescent="0.2">
      <c r="A124" s="796"/>
      <c r="B124" s="796"/>
      <c r="C124" s="796"/>
      <c r="D124" s="796"/>
      <c r="E124" s="796"/>
      <c r="F124" s="796"/>
      <c r="G124" s="796"/>
      <c r="H124" s="796"/>
    </row>
    <row r="125" spans="1:8" x14ac:dyDescent="0.2">
      <c r="A125" s="796"/>
      <c r="B125" s="796"/>
      <c r="C125" s="796"/>
      <c r="D125" s="796"/>
      <c r="E125" s="796"/>
      <c r="F125" s="796"/>
      <c r="G125" s="796"/>
      <c r="H125" s="796"/>
    </row>
    <row r="126" spans="1:8" x14ac:dyDescent="0.2">
      <c r="A126" s="796"/>
      <c r="B126" s="796"/>
      <c r="C126" s="796"/>
      <c r="D126" s="796"/>
      <c r="E126" s="796"/>
      <c r="F126" s="796"/>
      <c r="G126" s="796"/>
      <c r="H126" s="796"/>
    </row>
    <row r="127" spans="1:8" x14ac:dyDescent="0.2">
      <c r="A127" s="796"/>
      <c r="B127" s="796"/>
      <c r="C127" s="796"/>
      <c r="D127" s="796"/>
      <c r="E127" s="796"/>
      <c r="F127" s="796"/>
      <c r="G127" s="796"/>
      <c r="H127" s="796"/>
    </row>
    <row r="128" spans="1:8" x14ac:dyDescent="0.2">
      <c r="A128" s="796"/>
      <c r="B128" s="796"/>
      <c r="C128" s="796"/>
      <c r="D128" s="796"/>
      <c r="E128" s="796"/>
      <c r="F128" s="796"/>
      <c r="G128" s="796"/>
      <c r="H128" s="796"/>
    </row>
    <row r="129" spans="1:8" x14ac:dyDescent="0.2">
      <c r="A129" s="796"/>
      <c r="B129" s="796"/>
      <c r="C129" s="796"/>
      <c r="D129" s="796"/>
      <c r="E129" s="796"/>
      <c r="F129" s="796"/>
      <c r="G129" s="796"/>
      <c r="H129" s="796"/>
    </row>
    <row r="130" spans="1:8" x14ac:dyDescent="0.2">
      <c r="A130" s="796"/>
      <c r="B130" s="796"/>
      <c r="C130" s="796"/>
      <c r="D130" s="796"/>
      <c r="E130" s="796"/>
      <c r="F130" s="796"/>
      <c r="G130" s="796"/>
      <c r="H130" s="796"/>
    </row>
    <row r="131" spans="1:8" x14ac:dyDescent="0.2">
      <c r="A131" s="796"/>
      <c r="B131" s="796"/>
      <c r="C131" s="796"/>
      <c r="D131" s="796"/>
      <c r="E131" s="796"/>
      <c r="F131" s="796"/>
      <c r="G131" s="796"/>
      <c r="H131" s="796"/>
    </row>
    <row r="132" spans="1:8" x14ac:dyDescent="0.2">
      <c r="A132" s="796"/>
      <c r="B132" s="796"/>
      <c r="C132" s="796"/>
      <c r="D132" s="796"/>
      <c r="E132" s="796"/>
      <c r="F132" s="796"/>
      <c r="G132" s="796"/>
      <c r="H132" s="796"/>
    </row>
    <row r="133" spans="1:8" x14ac:dyDescent="0.2">
      <c r="A133" s="796"/>
      <c r="B133" s="796"/>
      <c r="C133" s="796"/>
      <c r="D133" s="796"/>
      <c r="E133" s="796"/>
      <c r="F133" s="796"/>
      <c r="G133" s="796"/>
      <c r="H133" s="796"/>
    </row>
    <row r="134" spans="1:8" x14ac:dyDescent="0.2">
      <c r="A134" s="796"/>
      <c r="B134" s="796"/>
      <c r="C134" s="796"/>
      <c r="D134" s="796"/>
      <c r="E134" s="796"/>
      <c r="F134" s="796"/>
      <c r="G134" s="796"/>
      <c r="H134" s="796"/>
    </row>
    <row r="135" spans="1:8" x14ac:dyDescent="0.2">
      <c r="A135" s="796"/>
      <c r="B135" s="796"/>
      <c r="C135" s="796"/>
      <c r="D135" s="796"/>
      <c r="E135" s="796"/>
      <c r="F135" s="796"/>
      <c r="G135" s="796"/>
      <c r="H135" s="796"/>
    </row>
    <row r="136" spans="1:8" x14ac:dyDescent="0.2">
      <c r="A136" s="796"/>
      <c r="B136" s="796"/>
      <c r="C136" s="796"/>
      <c r="D136" s="796"/>
      <c r="E136" s="796"/>
      <c r="F136" s="796"/>
      <c r="G136" s="796"/>
      <c r="H136" s="796"/>
    </row>
    <row r="137" spans="1:8" x14ac:dyDescent="0.2">
      <c r="A137" s="796"/>
      <c r="B137" s="796"/>
      <c r="C137" s="796"/>
      <c r="D137" s="796"/>
      <c r="E137" s="796"/>
      <c r="F137" s="796"/>
      <c r="G137" s="796"/>
      <c r="H137" s="796"/>
    </row>
    <row r="138" spans="1:8" x14ac:dyDescent="0.2">
      <c r="A138" s="796"/>
      <c r="B138" s="796"/>
      <c r="C138" s="796"/>
      <c r="D138" s="796"/>
      <c r="E138" s="796"/>
      <c r="F138" s="796"/>
      <c r="G138" s="796"/>
      <c r="H138" s="796"/>
    </row>
    <row r="139" spans="1:8" x14ac:dyDescent="0.2">
      <c r="A139" s="796"/>
      <c r="B139" s="796"/>
      <c r="C139" s="796"/>
      <c r="D139" s="796"/>
      <c r="E139" s="796"/>
      <c r="F139" s="796"/>
      <c r="G139" s="796"/>
      <c r="H139" s="796"/>
    </row>
    <row r="140" spans="1:8" x14ac:dyDescent="0.2">
      <c r="A140" s="796"/>
      <c r="B140" s="796"/>
      <c r="C140" s="796"/>
      <c r="D140" s="796"/>
      <c r="E140" s="796"/>
      <c r="F140" s="796"/>
      <c r="G140" s="796"/>
      <c r="H140" s="796"/>
    </row>
    <row r="141" spans="1:8" x14ac:dyDescent="0.2">
      <c r="A141" s="796"/>
      <c r="B141" s="796"/>
      <c r="C141" s="796"/>
      <c r="D141" s="796"/>
      <c r="E141" s="796"/>
      <c r="F141" s="796"/>
      <c r="G141" s="796"/>
      <c r="H141" s="796"/>
    </row>
    <row r="142" spans="1:8" x14ac:dyDescent="0.2">
      <c r="A142" s="796"/>
      <c r="B142" s="796"/>
      <c r="C142" s="796"/>
      <c r="D142" s="796"/>
      <c r="E142" s="796"/>
      <c r="F142" s="796"/>
      <c r="G142" s="796"/>
      <c r="H142" s="796"/>
    </row>
    <row r="143" spans="1:8" x14ac:dyDescent="0.2">
      <c r="A143" s="796"/>
      <c r="B143" s="796"/>
      <c r="C143" s="796"/>
      <c r="D143" s="796"/>
      <c r="E143" s="796"/>
      <c r="F143" s="796"/>
      <c r="G143" s="796"/>
      <c r="H143" s="796"/>
    </row>
    <row r="144" spans="1:8" x14ac:dyDescent="0.2">
      <c r="A144" s="796"/>
      <c r="B144" s="796"/>
      <c r="C144" s="796"/>
      <c r="D144" s="796"/>
      <c r="E144" s="796"/>
      <c r="F144" s="796"/>
      <c r="G144" s="796"/>
      <c r="H144" s="796"/>
    </row>
    <row r="145" spans="1:8" x14ac:dyDescent="0.2">
      <c r="A145" s="796"/>
      <c r="B145" s="796"/>
      <c r="C145" s="796"/>
      <c r="D145" s="796"/>
      <c r="E145" s="796"/>
      <c r="F145" s="796"/>
      <c r="G145" s="796"/>
      <c r="H145" s="796"/>
    </row>
  </sheetData>
  <sheetProtection formatCells="0" formatColumns="0" formatRows="0" selectLockedCells="1"/>
  <mergeCells count="73">
    <mergeCell ref="C63:G63"/>
    <mergeCell ref="A65:H102"/>
    <mergeCell ref="A104:H145"/>
    <mergeCell ref="C1:D1"/>
    <mergeCell ref="F1:G1"/>
    <mergeCell ref="A59:H59"/>
    <mergeCell ref="A60:H60"/>
    <mergeCell ref="C61:G61"/>
    <mergeCell ref="A62:B62"/>
    <mergeCell ref="A56:D56"/>
    <mergeCell ref="E56:H56"/>
    <mergeCell ref="C57:H57"/>
    <mergeCell ref="A58:H58"/>
    <mergeCell ref="A54:C54"/>
    <mergeCell ref="D54:H54"/>
    <mergeCell ref="C55:D55"/>
    <mergeCell ref="F55:H55"/>
    <mergeCell ref="B50:D50"/>
    <mergeCell ref="B51:D51"/>
    <mergeCell ref="B52:D52"/>
    <mergeCell ref="B53:D53"/>
    <mergeCell ref="E46:H46"/>
    <mergeCell ref="A47:D48"/>
    <mergeCell ref="E47:H47"/>
    <mergeCell ref="B49:D49"/>
    <mergeCell ref="B43:C43"/>
    <mergeCell ref="B44:C44"/>
    <mergeCell ref="B45:C45"/>
    <mergeCell ref="A46:D46"/>
    <mergeCell ref="B40:D40"/>
    <mergeCell ref="A41:C41"/>
    <mergeCell ref="D41:H41"/>
    <mergeCell ref="A42:C42"/>
    <mergeCell ref="B36:D36"/>
    <mergeCell ref="B37:D37"/>
    <mergeCell ref="B38:D38"/>
    <mergeCell ref="B39:D39"/>
    <mergeCell ref="A32:H32"/>
    <mergeCell ref="A34:C34"/>
    <mergeCell ref="D34:H34"/>
    <mergeCell ref="B35:D35"/>
    <mergeCell ref="B28:C28"/>
    <mergeCell ref="A31:B31"/>
    <mergeCell ref="C31:F31"/>
    <mergeCell ref="G31:H31"/>
    <mergeCell ref="B24:C24"/>
    <mergeCell ref="B25:C25"/>
    <mergeCell ref="B26:C26"/>
    <mergeCell ref="A27:H27"/>
    <mergeCell ref="B20:C20"/>
    <mergeCell ref="B21:C21"/>
    <mergeCell ref="B22:C22"/>
    <mergeCell ref="B23:C23"/>
    <mergeCell ref="B16:C16"/>
    <mergeCell ref="B17:C17"/>
    <mergeCell ref="B18:C18"/>
    <mergeCell ref="B19:C19"/>
    <mergeCell ref="A13:B13"/>
    <mergeCell ref="C13:H13"/>
    <mergeCell ref="A14:A15"/>
    <mergeCell ref="B14:C15"/>
    <mergeCell ref="D14:G14"/>
    <mergeCell ref="H14:H15"/>
    <mergeCell ref="D5:E5"/>
    <mergeCell ref="A1:B1"/>
    <mergeCell ref="A2:H2"/>
    <mergeCell ref="A3:H3"/>
    <mergeCell ref="A4:B4"/>
    <mergeCell ref="C4:H4"/>
    <mergeCell ref="F5:H5"/>
    <mergeCell ref="A5:A6"/>
    <mergeCell ref="B5:B6"/>
    <mergeCell ref="C5:C6"/>
  </mergeCells>
  <phoneticPr fontId="2" type="noConversion"/>
  <pageMargins left="0.5" right="0.5" top="0.5" bottom="0.5" header="0.5" footer="0.5"/>
  <pageSetup fitToHeight="5" orientation="landscape" horizontalDpi="300" verticalDpi="30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3"/>
  <sheetViews>
    <sheetView topLeftCell="A4" workbookViewId="0">
      <selection activeCell="L12" sqref="L12"/>
    </sheetView>
  </sheetViews>
  <sheetFormatPr defaultRowHeight="12.75" x14ac:dyDescent="0.2"/>
  <cols>
    <col min="1" max="1" width="2.42578125" customWidth="1"/>
    <col min="2" max="2" width="33.5703125" bestFit="1" customWidth="1"/>
    <col min="3" max="3" width="17.28515625" customWidth="1"/>
    <col min="4" max="4" width="17.85546875" customWidth="1"/>
    <col min="5" max="5" width="16.140625" customWidth="1"/>
    <col min="6" max="6" width="17.140625" customWidth="1"/>
    <col min="7" max="8" width="21" customWidth="1"/>
    <col min="9" max="9" width="19.140625" customWidth="1"/>
    <col min="258" max="258" width="2.42578125" customWidth="1"/>
    <col min="259" max="259" width="17.85546875" customWidth="1"/>
    <col min="260" max="260" width="17.28515625" customWidth="1"/>
    <col min="261" max="261" width="17.85546875" customWidth="1"/>
    <col min="262" max="262" width="16.140625" customWidth="1"/>
    <col min="263" max="263" width="17.140625" customWidth="1"/>
    <col min="264" max="264" width="21" customWidth="1"/>
    <col min="265" max="265" width="19.140625" customWidth="1"/>
    <col min="514" max="514" width="2.42578125" customWidth="1"/>
    <col min="515" max="515" width="17.85546875" customWidth="1"/>
    <col min="516" max="516" width="17.28515625" customWidth="1"/>
    <col min="517" max="517" width="17.85546875" customWidth="1"/>
    <col min="518" max="518" width="16.140625" customWidth="1"/>
    <col min="519" max="519" width="17.140625" customWidth="1"/>
    <col min="520" max="520" width="21" customWidth="1"/>
    <col min="521" max="521" width="19.140625" customWidth="1"/>
    <col min="770" max="770" width="2.42578125" customWidth="1"/>
    <col min="771" max="771" width="17.85546875" customWidth="1"/>
    <col min="772" max="772" width="17.28515625" customWidth="1"/>
    <col min="773" max="773" width="17.85546875" customWidth="1"/>
    <col min="774" max="774" width="16.140625" customWidth="1"/>
    <col min="775" max="775" width="17.140625" customWidth="1"/>
    <col min="776" max="776" width="21" customWidth="1"/>
    <col min="777" max="777" width="19.140625" customWidth="1"/>
    <col min="1026" max="1026" width="2.42578125" customWidth="1"/>
    <col min="1027" max="1027" width="17.85546875" customWidth="1"/>
    <col min="1028" max="1028" width="17.28515625" customWidth="1"/>
    <col min="1029" max="1029" width="17.85546875" customWidth="1"/>
    <col min="1030" max="1030" width="16.140625" customWidth="1"/>
    <col min="1031" max="1031" width="17.140625" customWidth="1"/>
    <col min="1032" max="1032" width="21" customWidth="1"/>
    <col min="1033" max="1033" width="19.140625" customWidth="1"/>
    <col min="1282" max="1282" width="2.42578125" customWidth="1"/>
    <col min="1283" max="1283" width="17.85546875" customWidth="1"/>
    <col min="1284" max="1284" width="17.28515625" customWidth="1"/>
    <col min="1285" max="1285" width="17.85546875" customWidth="1"/>
    <col min="1286" max="1286" width="16.140625" customWidth="1"/>
    <col min="1287" max="1287" width="17.140625" customWidth="1"/>
    <col min="1288" max="1288" width="21" customWidth="1"/>
    <col min="1289" max="1289" width="19.140625" customWidth="1"/>
    <col min="1538" max="1538" width="2.42578125" customWidth="1"/>
    <col min="1539" max="1539" width="17.85546875" customWidth="1"/>
    <col min="1540" max="1540" width="17.28515625" customWidth="1"/>
    <col min="1541" max="1541" width="17.85546875" customWidth="1"/>
    <col min="1542" max="1542" width="16.140625" customWidth="1"/>
    <col min="1543" max="1543" width="17.140625" customWidth="1"/>
    <col min="1544" max="1544" width="21" customWidth="1"/>
    <col min="1545" max="1545" width="19.140625" customWidth="1"/>
    <col min="1794" max="1794" width="2.42578125" customWidth="1"/>
    <col min="1795" max="1795" width="17.85546875" customWidth="1"/>
    <col min="1796" max="1796" width="17.28515625" customWidth="1"/>
    <col min="1797" max="1797" width="17.85546875" customWidth="1"/>
    <col min="1798" max="1798" width="16.140625" customWidth="1"/>
    <col min="1799" max="1799" width="17.140625" customWidth="1"/>
    <col min="1800" max="1800" width="21" customWidth="1"/>
    <col min="1801" max="1801" width="19.140625" customWidth="1"/>
    <col min="2050" max="2050" width="2.42578125" customWidth="1"/>
    <col min="2051" max="2051" width="17.85546875" customWidth="1"/>
    <col min="2052" max="2052" width="17.28515625" customWidth="1"/>
    <col min="2053" max="2053" width="17.85546875" customWidth="1"/>
    <col min="2054" max="2054" width="16.140625" customWidth="1"/>
    <col min="2055" max="2055" width="17.140625" customWidth="1"/>
    <col min="2056" max="2056" width="21" customWidth="1"/>
    <col min="2057" max="2057" width="19.140625" customWidth="1"/>
    <col min="2306" max="2306" width="2.42578125" customWidth="1"/>
    <col min="2307" max="2307" width="17.85546875" customWidth="1"/>
    <col min="2308" max="2308" width="17.28515625" customWidth="1"/>
    <col min="2309" max="2309" width="17.85546875" customWidth="1"/>
    <col min="2310" max="2310" width="16.140625" customWidth="1"/>
    <col min="2311" max="2311" width="17.140625" customWidth="1"/>
    <col min="2312" max="2312" width="21" customWidth="1"/>
    <col min="2313" max="2313" width="19.140625" customWidth="1"/>
    <col min="2562" max="2562" width="2.42578125" customWidth="1"/>
    <col min="2563" max="2563" width="17.85546875" customWidth="1"/>
    <col min="2564" max="2564" width="17.28515625" customWidth="1"/>
    <col min="2565" max="2565" width="17.85546875" customWidth="1"/>
    <col min="2566" max="2566" width="16.140625" customWidth="1"/>
    <col min="2567" max="2567" width="17.140625" customWidth="1"/>
    <col min="2568" max="2568" width="21" customWidth="1"/>
    <col min="2569" max="2569" width="19.140625" customWidth="1"/>
    <col min="2818" max="2818" width="2.42578125" customWidth="1"/>
    <col min="2819" max="2819" width="17.85546875" customWidth="1"/>
    <col min="2820" max="2820" width="17.28515625" customWidth="1"/>
    <col min="2821" max="2821" width="17.85546875" customWidth="1"/>
    <col min="2822" max="2822" width="16.140625" customWidth="1"/>
    <col min="2823" max="2823" width="17.140625" customWidth="1"/>
    <col min="2824" max="2824" width="21" customWidth="1"/>
    <col min="2825" max="2825" width="19.140625" customWidth="1"/>
    <col min="3074" max="3074" width="2.42578125" customWidth="1"/>
    <col min="3075" max="3075" width="17.85546875" customWidth="1"/>
    <col min="3076" max="3076" width="17.28515625" customWidth="1"/>
    <col min="3077" max="3077" width="17.85546875" customWidth="1"/>
    <col min="3078" max="3078" width="16.140625" customWidth="1"/>
    <col min="3079" max="3079" width="17.140625" customWidth="1"/>
    <col min="3080" max="3080" width="21" customWidth="1"/>
    <col min="3081" max="3081" width="19.140625" customWidth="1"/>
    <col min="3330" max="3330" width="2.42578125" customWidth="1"/>
    <col min="3331" max="3331" width="17.85546875" customWidth="1"/>
    <col min="3332" max="3332" width="17.28515625" customWidth="1"/>
    <col min="3333" max="3333" width="17.85546875" customWidth="1"/>
    <col min="3334" max="3334" width="16.140625" customWidth="1"/>
    <col min="3335" max="3335" width="17.140625" customWidth="1"/>
    <col min="3336" max="3336" width="21" customWidth="1"/>
    <col min="3337" max="3337" width="19.140625" customWidth="1"/>
    <col min="3586" max="3586" width="2.42578125" customWidth="1"/>
    <col min="3587" max="3587" width="17.85546875" customWidth="1"/>
    <col min="3588" max="3588" width="17.28515625" customWidth="1"/>
    <col min="3589" max="3589" width="17.85546875" customWidth="1"/>
    <col min="3590" max="3590" width="16.140625" customWidth="1"/>
    <col min="3591" max="3591" width="17.140625" customWidth="1"/>
    <col min="3592" max="3592" width="21" customWidth="1"/>
    <col min="3593" max="3593" width="19.140625" customWidth="1"/>
    <col min="3842" max="3842" width="2.42578125" customWidth="1"/>
    <col min="3843" max="3843" width="17.85546875" customWidth="1"/>
    <col min="3844" max="3844" width="17.28515625" customWidth="1"/>
    <col min="3845" max="3845" width="17.85546875" customWidth="1"/>
    <col min="3846" max="3846" width="16.140625" customWidth="1"/>
    <col min="3847" max="3847" width="17.140625" customWidth="1"/>
    <col min="3848" max="3848" width="21" customWidth="1"/>
    <col min="3849" max="3849" width="19.140625" customWidth="1"/>
    <col min="4098" max="4098" width="2.42578125" customWidth="1"/>
    <col min="4099" max="4099" width="17.85546875" customWidth="1"/>
    <col min="4100" max="4100" width="17.28515625" customWidth="1"/>
    <col min="4101" max="4101" width="17.85546875" customWidth="1"/>
    <col min="4102" max="4102" width="16.140625" customWidth="1"/>
    <col min="4103" max="4103" width="17.140625" customWidth="1"/>
    <col min="4104" max="4104" width="21" customWidth="1"/>
    <col min="4105" max="4105" width="19.140625" customWidth="1"/>
    <col min="4354" max="4354" width="2.42578125" customWidth="1"/>
    <col min="4355" max="4355" width="17.85546875" customWidth="1"/>
    <col min="4356" max="4356" width="17.28515625" customWidth="1"/>
    <col min="4357" max="4357" width="17.85546875" customWidth="1"/>
    <col min="4358" max="4358" width="16.140625" customWidth="1"/>
    <col min="4359" max="4359" width="17.140625" customWidth="1"/>
    <col min="4360" max="4360" width="21" customWidth="1"/>
    <col min="4361" max="4361" width="19.140625" customWidth="1"/>
    <col min="4610" max="4610" width="2.42578125" customWidth="1"/>
    <col min="4611" max="4611" width="17.85546875" customWidth="1"/>
    <col min="4612" max="4612" width="17.28515625" customWidth="1"/>
    <col min="4613" max="4613" width="17.85546875" customWidth="1"/>
    <col min="4614" max="4614" width="16.140625" customWidth="1"/>
    <col min="4615" max="4615" width="17.140625" customWidth="1"/>
    <col min="4616" max="4616" width="21" customWidth="1"/>
    <col min="4617" max="4617" width="19.140625" customWidth="1"/>
    <col min="4866" max="4866" width="2.42578125" customWidth="1"/>
    <col min="4867" max="4867" width="17.85546875" customWidth="1"/>
    <col min="4868" max="4868" width="17.28515625" customWidth="1"/>
    <col min="4869" max="4869" width="17.85546875" customWidth="1"/>
    <col min="4870" max="4870" width="16.140625" customWidth="1"/>
    <col min="4871" max="4871" width="17.140625" customWidth="1"/>
    <col min="4872" max="4872" width="21" customWidth="1"/>
    <col min="4873" max="4873" width="19.140625" customWidth="1"/>
    <col min="5122" max="5122" width="2.42578125" customWidth="1"/>
    <col min="5123" max="5123" width="17.85546875" customWidth="1"/>
    <col min="5124" max="5124" width="17.28515625" customWidth="1"/>
    <col min="5125" max="5125" width="17.85546875" customWidth="1"/>
    <col min="5126" max="5126" width="16.140625" customWidth="1"/>
    <col min="5127" max="5127" width="17.140625" customWidth="1"/>
    <col min="5128" max="5128" width="21" customWidth="1"/>
    <col min="5129" max="5129" width="19.140625" customWidth="1"/>
    <col min="5378" max="5378" width="2.42578125" customWidth="1"/>
    <col min="5379" max="5379" width="17.85546875" customWidth="1"/>
    <col min="5380" max="5380" width="17.28515625" customWidth="1"/>
    <col min="5381" max="5381" width="17.85546875" customWidth="1"/>
    <col min="5382" max="5382" width="16.140625" customWidth="1"/>
    <col min="5383" max="5383" width="17.140625" customWidth="1"/>
    <col min="5384" max="5384" width="21" customWidth="1"/>
    <col min="5385" max="5385" width="19.140625" customWidth="1"/>
    <col min="5634" max="5634" width="2.42578125" customWidth="1"/>
    <col min="5635" max="5635" width="17.85546875" customWidth="1"/>
    <col min="5636" max="5636" width="17.28515625" customWidth="1"/>
    <col min="5637" max="5637" width="17.85546875" customWidth="1"/>
    <col min="5638" max="5638" width="16.140625" customWidth="1"/>
    <col min="5639" max="5639" width="17.140625" customWidth="1"/>
    <col min="5640" max="5640" width="21" customWidth="1"/>
    <col min="5641" max="5641" width="19.140625" customWidth="1"/>
    <col min="5890" max="5890" width="2.42578125" customWidth="1"/>
    <col min="5891" max="5891" width="17.85546875" customWidth="1"/>
    <col min="5892" max="5892" width="17.28515625" customWidth="1"/>
    <col min="5893" max="5893" width="17.85546875" customWidth="1"/>
    <col min="5894" max="5894" width="16.140625" customWidth="1"/>
    <col min="5895" max="5895" width="17.140625" customWidth="1"/>
    <col min="5896" max="5896" width="21" customWidth="1"/>
    <col min="5897" max="5897" width="19.140625" customWidth="1"/>
    <col min="6146" max="6146" width="2.42578125" customWidth="1"/>
    <col min="6147" max="6147" width="17.85546875" customWidth="1"/>
    <col min="6148" max="6148" width="17.28515625" customWidth="1"/>
    <col min="6149" max="6149" width="17.85546875" customWidth="1"/>
    <col min="6150" max="6150" width="16.140625" customWidth="1"/>
    <col min="6151" max="6151" width="17.140625" customWidth="1"/>
    <col min="6152" max="6152" width="21" customWidth="1"/>
    <col min="6153" max="6153" width="19.140625" customWidth="1"/>
    <col min="6402" max="6402" width="2.42578125" customWidth="1"/>
    <col min="6403" max="6403" width="17.85546875" customWidth="1"/>
    <col min="6404" max="6404" width="17.28515625" customWidth="1"/>
    <col min="6405" max="6405" width="17.85546875" customWidth="1"/>
    <col min="6406" max="6406" width="16.140625" customWidth="1"/>
    <col min="6407" max="6407" width="17.140625" customWidth="1"/>
    <col min="6408" max="6408" width="21" customWidth="1"/>
    <col min="6409" max="6409" width="19.140625" customWidth="1"/>
    <col min="6658" max="6658" width="2.42578125" customWidth="1"/>
    <col min="6659" max="6659" width="17.85546875" customWidth="1"/>
    <col min="6660" max="6660" width="17.28515625" customWidth="1"/>
    <col min="6661" max="6661" width="17.85546875" customWidth="1"/>
    <col min="6662" max="6662" width="16.140625" customWidth="1"/>
    <col min="6663" max="6663" width="17.140625" customWidth="1"/>
    <col min="6664" max="6664" width="21" customWidth="1"/>
    <col min="6665" max="6665" width="19.140625" customWidth="1"/>
    <col min="6914" max="6914" width="2.42578125" customWidth="1"/>
    <col min="6915" max="6915" width="17.85546875" customWidth="1"/>
    <col min="6916" max="6916" width="17.28515625" customWidth="1"/>
    <col min="6917" max="6917" width="17.85546875" customWidth="1"/>
    <col min="6918" max="6918" width="16.140625" customWidth="1"/>
    <col min="6919" max="6919" width="17.140625" customWidth="1"/>
    <col min="6920" max="6920" width="21" customWidth="1"/>
    <col min="6921" max="6921" width="19.140625" customWidth="1"/>
    <col min="7170" max="7170" width="2.42578125" customWidth="1"/>
    <col min="7171" max="7171" width="17.85546875" customWidth="1"/>
    <col min="7172" max="7172" width="17.28515625" customWidth="1"/>
    <col min="7173" max="7173" width="17.85546875" customWidth="1"/>
    <col min="7174" max="7174" width="16.140625" customWidth="1"/>
    <col min="7175" max="7175" width="17.140625" customWidth="1"/>
    <col min="7176" max="7176" width="21" customWidth="1"/>
    <col min="7177" max="7177" width="19.140625" customWidth="1"/>
    <col min="7426" max="7426" width="2.42578125" customWidth="1"/>
    <col min="7427" max="7427" width="17.85546875" customWidth="1"/>
    <col min="7428" max="7428" width="17.28515625" customWidth="1"/>
    <col min="7429" max="7429" width="17.85546875" customWidth="1"/>
    <col min="7430" max="7430" width="16.140625" customWidth="1"/>
    <col min="7431" max="7431" width="17.140625" customWidth="1"/>
    <col min="7432" max="7432" width="21" customWidth="1"/>
    <col min="7433" max="7433" width="19.140625" customWidth="1"/>
    <col min="7682" max="7682" width="2.42578125" customWidth="1"/>
    <col min="7683" max="7683" width="17.85546875" customWidth="1"/>
    <col min="7684" max="7684" width="17.28515625" customWidth="1"/>
    <col min="7685" max="7685" width="17.85546875" customWidth="1"/>
    <col min="7686" max="7686" width="16.140625" customWidth="1"/>
    <col min="7687" max="7687" width="17.140625" customWidth="1"/>
    <col min="7688" max="7688" width="21" customWidth="1"/>
    <col min="7689" max="7689" width="19.140625" customWidth="1"/>
    <col min="7938" max="7938" width="2.42578125" customWidth="1"/>
    <col min="7939" max="7939" width="17.85546875" customWidth="1"/>
    <col min="7940" max="7940" width="17.28515625" customWidth="1"/>
    <col min="7941" max="7941" width="17.85546875" customWidth="1"/>
    <col min="7942" max="7942" width="16.140625" customWidth="1"/>
    <col min="7943" max="7943" width="17.140625" customWidth="1"/>
    <col min="7944" max="7944" width="21" customWidth="1"/>
    <col min="7945" max="7945" width="19.140625" customWidth="1"/>
    <col min="8194" max="8194" width="2.42578125" customWidth="1"/>
    <col min="8195" max="8195" width="17.85546875" customWidth="1"/>
    <col min="8196" max="8196" width="17.28515625" customWidth="1"/>
    <col min="8197" max="8197" width="17.85546875" customWidth="1"/>
    <col min="8198" max="8198" width="16.140625" customWidth="1"/>
    <col min="8199" max="8199" width="17.140625" customWidth="1"/>
    <col min="8200" max="8200" width="21" customWidth="1"/>
    <col min="8201" max="8201" width="19.140625" customWidth="1"/>
    <col min="8450" max="8450" width="2.42578125" customWidth="1"/>
    <col min="8451" max="8451" width="17.85546875" customWidth="1"/>
    <col min="8452" max="8452" width="17.28515625" customWidth="1"/>
    <col min="8453" max="8453" width="17.85546875" customWidth="1"/>
    <col min="8454" max="8454" width="16.140625" customWidth="1"/>
    <col min="8455" max="8455" width="17.140625" customWidth="1"/>
    <col min="8456" max="8456" width="21" customWidth="1"/>
    <col min="8457" max="8457" width="19.140625" customWidth="1"/>
    <col min="8706" max="8706" width="2.42578125" customWidth="1"/>
    <col min="8707" max="8707" width="17.85546875" customWidth="1"/>
    <col min="8708" max="8708" width="17.28515625" customWidth="1"/>
    <col min="8709" max="8709" width="17.85546875" customWidth="1"/>
    <col min="8710" max="8710" width="16.140625" customWidth="1"/>
    <col min="8711" max="8711" width="17.140625" customWidth="1"/>
    <col min="8712" max="8712" width="21" customWidth="1"/>
    <col min="8713" max="8713" width="19.140625" customWidth="1"/>
    <col min="8962" max="8962" width="2.42578125" customWidth="1"/>
    <col min="8963" max="8963" width="17.85546875" customWidth="1"/>
    <col min="8964" max="8964" width="17.28515625" customWidth="1"/>
    <col min="8965" max="8965" width="17.85546875" customWidth="1"/>
    <col min="8966" max="8966" width="16.140625" customWidth="1"/>
    <col min="8967" max="8967" width="17.140625" customWidth="1"/>
    <col min="8968" max="8968" width="21" customWidth="1"/>
    <col min="8969" max="8969" width="19.140625" customWidth="1"/>
    <col min="9218" max="9218" width="2.42578125" customWidth="1"/>
    <col min="9219" max="9219" width="17.85546875" customWidth="1"/>
    <col min="9220" max="9220" width="17.28515625" customWidth="1"/>
    <col min="9221" max="9221" width="17.85546875" customWidth="1"/>
    <col min="9222" max="9222" width="16.140625" customWidth="1"/>
    <col min="9223" max="9223" width="17.140625" customWidth="1"/>
    <col min="9224" max="9224" width="21" customWidth="1"/>
    <col min="9225" max="9225" width="19.140625" customWidth="1"/>
    <col min="9474" max="9474" width="2.42578125" customWidth="1"/>
    <col min="9475" max="9475" width="17.85546875" customWidth="1"/>
    <col min="9476" max="9476" width="17.28515625" customWidth="1"/>
    <col min="9477" max="9477" width="17.85546875" customWidth="1"/>
    <col min="9478" max="9478" width="16.140625" customWidth="1"/>
    <col min="9479" max="9479" width="17.140625" customWidth="1"/>
    <col min="9480" max="9480" width="21" customWidth="1"/>
    <col min="9481" max="9481" width="19.140625" customWidth="1"/>
    <col min="9730" max="9730" width="2.42578125" customWidth="1"/>
    <col min="9731" max="9731" width="17.85546875" customWidth="1"/>
    <col min="9732" max="9732" width="17.28515625" customWidth="1"/>
    <col min="9733" max="9733" width="17.85546875" customWidth="1"/>
    <col min="9734" max="9734" width="16.140625" customWidth="1"/>
    <col min="9735" max="9735" width="17.140625" customWidth="1"/>
    <col min="9736" max="9736" width="21" customWidth="1"/>
    <col min="9737" max="9737" width="19.140625" customWidth="1"/>
    <col min="9986" max="9986" width="2.42578125" customWidth="1"/>
    <col min="9987" max="9987" width="17.85546875" customWidth="1"/>
    <col min="9988" max="9988" width="17.28515625" customWidth="1"/>
    <col min="9989" max="9989" width="17.85546875" customWidth="1"/>
    <col min="9990" max="9990" width="16.140625" customWidth="1"/>
    <col min="9991" max="9991" width="17.140625" customWidth="1"/>
    <col min="9992" max="9992" width="21" customWidth="1"/>
    <col min="9993" max="9993" width="19.140625" customWidth="1"/>
    <col min="10242" max="10242" width="2.42578125" customWidth="1"/>
    <col min="10243" max="10243" width="17.85546875" customWidth="1"/>
    <col min="10244" max="10244" width="17.28515625" customWidth="1"/>
    <col min="10245" max="10245" width="17.85546875" customWidth="1"/>
    <col min="10246" max="10246" width="16.140625" customWidth="1"/>
    <col min="10247" max="10247" width="17.140625" customWidth="1"/>
    <col min="10248" max="10248" width="21" customWidth="1"/>
    <col min="10249" max="10249" width="19.140625" customWidth="1"/>
    <col min="10498" max="10498" width="2.42578125" customWidth="1"/>
    <col min="10499" max="10499" width="17.85546875" customWidth="1"/>
    <col min="10500" max="10500" width="17.28515625" customWidth="1"/>
    <col min="10501" max="10501" width="17.85546875" customWidth="1"/>
    <col min="10502" max="10502" width="16.140625" customWidth="1"/>
    <col min="10503" max="10503" width="17.140625" customWidth="1"/>
    <col min="10504" max="10504" width="21" customWidth="1"/>
    <col min="10505" max="10505" width="19.140625" customWidth="1"/>
    <col min="10754" max="10754" width="2.42578125" customWidth="1"/>
    <col min="10755" max="10755" width="17.85546875" customWidth="1"/>
    <col min="10756" max="10756" width="17.28515625" customWidth="1"/>
    <col min="10757" max="10757" width="17.85546875" customWidth="1"/>
    <col min="10758" max="10758" width="16.140625" customWidth="1"/>
    <col min="10759" max="10759" width="17.140625" customWidth="1"/>
    <col min="10760" max="10760" width="21" customWidth="1"/>
    <col min="10761" max="10761" width="19.140625" customWidth="1"/>
    <col min="11010" max="11010" width="2.42578125" customWidth="1"/>
    <col min="11011" max="11011" width="17.85546875" customWidth="1"/>
    <col min="11012" max="11012" width="17.28515625" customWidth="1"/>
    <col min="11013" max="11013" width="17.85546875" customWidth="1"/>
    <col min="11014" max="11014" width="16.140625" customWidth="1"/>
    <col min="11015" max="11015" width="17.140625" customWidth="1"/>
    <col min="11016" max="11016" width="21" customWidth="1"/>
    <col min="11017" max="11017" width="19.140625" customWidth="1"/>
    <col min="11266" max="11266" width="2.42578125" customWidth="1"/>
    <col min="11267" max="11267" width="17.85546875" customWidth="1"/>
    <col min="11268" max="11268" width="17.28515625" customWidth="1"/>
    <col min="11269" max="11269" width="17.85546875" customWidth="1"/>
    <col min="11270" max="11270" width="16.140625" customWidth="1"/>
    <col min="11271" max="11271" width="17.140625" customWidth="1"/>
    <col min="11272" max="11272" width="21" customWidth="1"/>
    <col min="11273" max="11273" width="19.140625" customWidth="1"/>
    <col min="11522" max="11522" width="2.42578125" customWidth="1"/>
    <col min="11523" max="11523" width="17.85546875" customWidth="1"/>
    <col min="11524" max="11524" width="17.28515625" customWidth="1"/>
    <col min="11525" max="11525" width="17.85546875" customWidth="1"/>
    <col min="11526" max="11526" width="16.140625" customWidth="1"/>
    <col min="11527" max="11527" width="17.140625" customWidth="1"/>
    <col min="11528" max="11528" width="21" customWidth="1"/>
    <col min="11529" max="11529" width="19.140625" customWidth="1"/>
    <col min="11778" max="11778" width="2.42578125" customWidth="1"/>
    <col min="11779" max="11779" width="17.85546875" customWidth="1"/>
    <col min="11780" max="11780" width="17.28515625" customWidth="1"/>
    <col min="11781" max="11781" width="17.85546875" customWidth="1"/>
    <col min="11782" max="11782" width="16.140625" customWidth="1"/>
    <col min="11783" max="11783" width="17.140625" customWidth="1"/>
    <col min="11784" max="11784" width="21" customWidth="1"/>
    <col min="11785" max="11785" width="19.140625" customWidth="1"/>
    <col min="12034" max="12034" width="2.42578125" customWidth="1"/>
    <col min="12035" max="12035" width="17.85546875" customWidth="1"/>
    <col min="12036" max="12036" width="17.28515625" customWidth="1"/>
    <col min="12037" max="12037" width="17.85546875" customWidth="1"/>
    <col min="12038" max="12038" width="16.140625" customWidth="1"/>
    <col min="12039" max="12039" width="17.140625" customWidth="1"/>
    <col min="12040" max="12040" width="21" customWidth="1"/>
    <col min="12041" max="12041" width="19.140625" customWidth="1"/>
    <col min="12290" max="12290" width="2.42578125" customWidth="1"/>
    <col min="12291" max="12291" width="17.85546875" customWidth="1"/>
    <col min="12292" max="12292" width="17.28515625" customWidth="1"/>
    <col min="12293" max="12293" width="17.85546875" customWidth="1"/>
    <col min="12294" max="12294" width="16.140625" customWidth="1"/>
    <col min="12295" max="12295" width="17.140625" customWidth="1"/>
    <col min="12296" max="12296" width="21" customWidth="1"/>
    <col min="12297" max="12297" width="19.140625" customWidth="1"/>
    <col min="12546" max="12546" width="2.42578125" customWidth="1"/>
    <col min="12547" max="12547" width="17.85546875" customWidth="1"/>
    <col min="12548" max="12548" width="17.28515625" customWidth="1"/>
    <col min="12549" max="12549" width="17.85546875" customWidth="1"/>
    <col min="12550" max="12550" width="16.140625" customWidth="1"/>
    <col min="12551" max="12551" width="17.140625" customWidth="1"/>
    <col min="12552" max="12552" width="21" customWidth="1"/>
    <col min="12553" max="12553" width="19.140625" customWidth="1"/>
    <col min="12802" max="12802" width="2.42578125" customWidth="1"/>
    <col min="12803" max="12803" width="17.85546875" customWidth="1"/>
    <col min="12804" max="12804" width="17.28515625" customWidth="1"/>
    <col min="12805" max="12805" width="17.85546875" customWidth="1"/>
    <col min="12806" max="12806" width="16.140625" customWidth="1"/>
    <col min="12807" max="12807" width="17.140625" customWidth="1"/>
    <col min="12808" max="12808" width="21" customWidth="1"/>
    <col min="12809" max="12809" width="19.140625" customWidth="1"/>
    <col min="13058" max="13058" width="2.42578125" customWidth="1"/>
    <col min="13059" max="13059" width="17.85546875" customWidth="1"/>
    <col min="13060" max="13060" width="17.28515625" customWidth="1"/>
    <col min="13061" max="13061" width="17.85546875" customWidth="1"/>
    <col min="13062" max="13062" width="16.140625" customWidth="1"/>
    <col min="13063" max="13063" width="17.140625" customWidth="1"/>
    <col min="13064" max="13064" width="21" customWidth="1"/>
    <col min="13065" max="13065" width="19.140625" customWidth="1"/>
    <col min="13314" max="13314" width="2.42578125" customWidth="1"/>
    <col min="13315" max="13315" width="17.85546875" customWidth="1"/>
    <col min="13316" max="13316" width="17.28515625" customWidth="1"/>
    <col min="13317" max="13317" width="17.85546875" customWidth="1"/>
    <col min="13318" max="13318" width="16.140625" customWidth="1"/>
    <col min="13319" max="13319" width="17.140625" customWidth="1"/>
    <col min="13320" max="13320" width="21" customWidth="1"/>
    <col min="13321" max="13321" width="19.140625" customWidth="1"/>
    <col min="13570" max="13570" width="2.42578125" customWidth="1"/>
    <col min="13571" max="13571" width="17.85546875" customWidth="1"/>
    <col min="13572" max="13572" width="17.28515625" customWidth="1"/>
    <col min="13573" max="13573" width="17.85546875" customWidth="1"/>
    <col min="13574" max="13574" width="16.140625" customWidth="1"/>
    <col min="13575" max="13575" width="17.140625" customWidth="1"/>
    <col min="13576" max="13576" width="21" customWidth="1"/>
    <col min="13577" max="13577" width="19.140625" customWidth="1"/>
    <col min="13826" max="13826" width="2.42578125" customWidth="1"/>
    <col min="13827" max="13827" width="17.85546875" customWidth="1"/>
    <col min="13828" max="13828" width="17.28515625" customWidth="1"/>
    <col min="13829" max="13829" width="17.85546875" customWidth="1"/>
    <col min="13830" max="13830" width="16.140625" customWidth="1"/>
    <col min="13831" max="13831" width="17.140625" customWidth="1"/>
    <col min="13832" max="13832" width="21" customWidth="1"/>
    <col min="13833" max="13833" width="19.140625" customWidth="1"/>
    <col min="14082" max="14082" width="2.42578125" customWidth="1"/>
    <col min="14083" max="14083" width="17.85546875" customWidth="1"/>
    <col min="14084" max="14084" width="17.28515625" customWidth="1"/>
    <col min="14085" max="14085" width="17.85546875" customWidth="1"/>
    <col min="14086" max="14086" width="16.140625" customWidth="1"/>
    <col min="14087" max="14087" width="17.140625" customWidth="1"/>
    <col min="14088" max="14088" width="21" customWidth="1"/>
    <col min="14089" max="14089" width="19.140625" customWidth="1"/>
    <col min="14338" max="14338" width="2.42578125" customWidth="1"/>
    <col min="14339" max="14339" width="17.85546875" customWidth="1"/>
    <col min="14340" max="14340" width="17.28515625" customWidth="1"/>
    <col min="14341" max="14341" width="17.85546875" customWidth="1"/>
    <col min="14342" max="14342" width="16.140625" customWidth="1"/>
    <col min="14343" max="14343" width="17.140625" customWidth="1"/>
    <col min="14344" max="14344" width="21" customWidth="1"/>
    <col min="14345" max="14345" width="19.140625" customWidth="1"/>
    <col min="14594" max="14594" width="2.42578125" customWidth="1"/>
    <col min="14595" max="14595" width="17.85546875" customWidth="1"/>
    <col min="14596" max="14596" width="17.28515625" customWidth="1"/>
    <col min="14597" max="14597" width="17.85546875" customWidth="1"/>
    <col min="14598" max="14598" width="16.140625" customWidth="1"/>
    <col min="14599" max="14599" width="17.140625" customWidth="1"/>
    <col min="14600" max="14600" width="21" customWidth="1"/>
    <col min="14601" max="14601" width="19.140625" customWidth="1"/>
    <col min="14850" max="14850" width="2.42578125" customWidth="1"/>
    <col min="14851" max="14851" width="17.85546875" customWidth="1"/>
    <col min="14852" max="14852" width="17.28515625" customWidth="1"/>
    <col min="14853" max="14853" width="17.85546875" customWidth="1"/>
    <col min="14854" max="14854" width="16.140625" customWidth="1"/>
    <col min="14855" max="14855" width="17.140625" customWidth="1"/>
    <col min="14856" max="14856" width="21" customWidth="1"/>
    <col min="14857" max="14857" width="19.140625" customWidth="1"/>
    <col min="15106" max="15106" width="2.42578125" customWidth="1"/>
    <col min="15107" max="15107" width="17.85546875" customWidth="1"/>
    <col min="15108" max="15108" width="17.28515625" customWidth="1"/>
    <col min="15109" max="15109" width="17.85546875" customWidth="1"/>
    <col min="15110" max="15110" width="16.140625" customWidth="1"/>
    <col min="15111" max="15111" width="17.140625" customWidth="1"/>
    <col min="15112" max="15112" width="21" customWidth="1"/>
    <col min="15113" max="15113" width="19.140625" customWidth="1"/>
    <col min="15362" max="15362" width="2.42578125" customWidth="1"/>
    <col min="15363" max="15363" width="17.85546875" customWidth="1"/>
    <col min="15364" max="15364" width="17.28515625" customWidth="1"/>
    <col min="15365" max="15365" width="17.85546875" customWidth="1"/>
    <col min="15366" max="15366" width="16.140625" customWidth="1"/>
    <col min="15367" max="15367" width="17.140625" customWidth="1"/>
    <col min="15368" max="15368" width="21" customWidth="1"/>
    <col min="15369" max="15369" width="19.140625" customWidth="1"/>
    <col min="15618" max="15618" width="2.42578125" customWidth="1"/>
    <col min="15619" max="15619" width="17.85546875" customWidth="1"/>
    <col min="15620" max="15620" width="17.28515625" customWidth="1"/>
    <col min="15621" max="15621" width="17.85546875" customWidth="1"/>
    <col min="15622" max="15622" width="16.140625" customWidth="1"/>
    <col min="15623" max="15623" width="17.140625" customWidth="1"/>
    <col min="15624" max="15624" width="21" customWidth="1"/>
    <col min="15625" max="15625" width="19.140625" customWidth="1"/>
    <col min="15874" max="15874" width="2.42578125" customWidth="1"/>
    <col min="15875" max="15875" width="17.85546875" customWidth="1"/>
    <col min="15876" max="15876" width="17.28515625" customWidth="1"/>
    <col min="15877" max="15877" width="17.85546875" customWidth="1"/>
    <col min="15878" max="15878" width="16.140625" customWidth="1"/>
    <col min="15879" max="15879" width="17.140625" customWidth="1"/>
    <col min="15880" max="15880" width="21" customWidth="1"/>
    <col min="15881" max="15881" width="19.140625" customWidth="1"/>
    <col min="16130" max="16130" width="2.42578125" customWidth="1"/>
    <col min="16131" max="16131" width="17.85546875" customWidth="1"/>
    <col min="16132" max="16132" width="17.28515625" customWidth="1"/>
    <col min="16133" max="16133" width="17.85546875" customWidth="1"/>
    <col min="16134" max="16134" width="16.140625" customWidth="1"/>
    <col min="16135" max="16135" width="17.140625" customWidth="1"/>
    <col min="16136" max="16136" width="21" customWidth="1"/>
    <col min="16137" max="16137" width="19.140625" customWidth="1"/>
  </cols>
  <sheetData>
    <row r="1" spans="1:9" ht="15" thickBot="1" x14ac:dyDescent="0.25">
      <c r="A1" s="821" t="s">
        <v>0</v>
      </c>
      <c r="B1" s="811"/>
      <c r="C1" s="822">
        <f>'Instructions and Summary'!B4</f>
        <v>0</v>
      </c>
      <c r="D1" s="822"/>
      <c r="E1" s="427" t="s">
        <v>136</v>
      </c>
      <c r="F1" s="823">
        <f>'Instructions and Summary'!B3</f>
        <v>0</v>
      </c>
      <c r="G1" s="823"/>
      <c r="H1" s="411"/>
      <c r="I1" s="428"/>
    </row>
    <row r="2" spans="1:9" ht="18.75" thickBot="1" x14ac:dyDescent="0.25">
      <c r="A2" s="824" t="s">
        <v>241</v>
      </c>
      <c r="B2" s="825"/>
      <c r="C2" s="825"/>
      <c r="D2" s="825"/>
      <c r="E2" s="825"/>
      <c r="F2" s="825"/>
      <c r="G2" s="825"/>
      <c r="H2" s="825"/>
      <c r="I2" s="826"/>
    </row>
    <row r="3" spans="1:9" x14ac:dyDescent="0.2">
      <c r="A3" s="827"/>
      <c r="B3" s="828"/>
      <c r="C3" s="828"/>
      <c r="D3" s="828"/>
      <c r="E3" s="828"/>
      <c r="F3" s="828"/>
      <c r="G3" s="828"/>
      <c r="H3" s="828"/>
      <c r="I3" s="828"/>
    </row>
    <row r="4" spans="1:9" ht="15" x14ac:dyDescent="0.2">
      <c r="A4" s="499" t="s">
        <v>3</v>
      </c>
      <c r="B4" s="499"/>
      <c r="C4" s="500"/>
      <c r="D4" s="500"/>
      <c r="E4" s="500"/>
      <c r="F4" s="498"/>
      <c r="G4" s="498"/>
      <c r="H4" s="498"/>
      <c r="I4" s="498"/>
    </row>
    <row r="5" spans="1:9" ht="14.25" x14ac:dyDescent="0.2">
      <c r="A5" s="811"/>
      <c r="B5" s="812" t="s">
        <v>4</v>
      </c>
      <c r="C5" s="814" t="s">
        <v>5</v>
      </c>
      <c r="D5" s="816" t="s">
        <v>6</v>
      </c>
      <c r="E5" s="817"/>
      <c r="F5" s="818" t="s">
        <v>7</v>
      </c>
      <c r="G5" s="819"/>
      <c r="H5" s="819"/>
      <c r="I5" s="820"/>
    </row>
    <row r="6" spans="1:9" ht="43.5" customHeight="1" x14ac:dyDescent="0.2">
      <c r="A6" s="811"/>
      <c r="B6" s="813"/>
      <c r="C6" s="815"/>
      <c r="D6" s="429" t="s">
        <v>10</v>
      </c>
      <c r="E6" s="429" t="s">
        <v>9</v>
      </c>
      <c r="F6" s="429" t="s">
        <v>10</v>
      </c>
      <c r="G6" s="429" t="s">
        <v>11</v>
      </c>
      <c r="H6" s="430"/>
      <c r="I6" s="431" t="s">
        <v>132</v>
      </c>
    </row>
    <row r="7" spans="1:9" ht="14.25" x14ac:dyDescent="0.2">
      <c r="A7" s="432"/>
      <c r="B7" s="433" t="s">
        <v>12</v>
      </c>
      <c r="C7" s="434" t="s">
        <v>13</v>
      </c>
      <c r="D7" s="434" t="s">
        <v>201</v>
      </c>
      <c r="E7" s="434" t="s">
        <v>15</v>
      </c>
      <c r="F7" s="434" t="s">
        <v>16</v>
      </c>
      <c r="G7" s="434" t="s">
        <v>17</v>
      </c>
      <c r="H7" s="435"/>
      <c r="I7" s="436" t="s">
        <v>18</v>
      </c>
    </row>
    <row r="8" spans="1:9" ht="14.25" x14ac:dyDescent="0.2">
      <c r="A8" s="437" t="s">
        <v>19</v>
      </c>
      <c r="B8" s="412" t="s">
        <v>94</v>
      </c>
      <c r="C8" s="413"/>
      <c r="D8" s="414"/>
      <c r="E8" s="414"/>
      <c r="F8" s="438">
        <f>'Instructions and Summary'!B35-G8</f>
        <v>0</v>
      </c>
      <c r="G8" s="438">
        <f>'j. Cost Share'!D17</f>
        <v>0</v>
      </c>
      <c r="H8" s="439"/>
      <c r="I8" s="415">
        <f>ROUND(SUM(D8:G8),0)</f>
        <v>0</v>
      </c>
    </row>
    <row r="9" spans="1:9" ht="14.25" x14ac:dyDescent="0.2">
      <c r="A9" s="437" t="s">
        <v>20</v>
      </c>
      <c r="B9" s="412" t="s">
        <v>97</v>
      </c>
      <c r="C9" s="413"/>
      <c r="D9" s="414"/>
      <c r="E9" s="414"/>
      <c r="F9" s="438">
        <f>'Instructions and Summary'!C35-G9</f>
        <v>0</v>
      </c>
      <c r="G9" s="438">
        <f>'j. Cost Share'!E17</f>
        <v>0</v>
      </c>
      <c r="H9" s="439"/>
      <c r="I9" s="415">
        <f>ROUND(SUM(D9:G9),0)</f>
        <v>0</v>
      </c>
    </row>
    <row r="10" spans="1:9" ht="14.25" x14ac:dyDescent="0.2">
      <c r="A10" s="437" t="s">
        <v>21</v>
      </c>
      <c r="B10" s="412" t="s">
        <v>95</v>
      </c>
      <c r="C10" s="413"/>
      <c r="D10" s="414"/>
      <c r="E10" s="414"/>
      <c r="F10" s="438">
        <f>'Instructions and Summary'!D35-G10</f>
        <v>0</v>
      </c>
      <c r="G10" s="438">
        <f>'j. Cost Share'!F17</f>
        <v>0</v>
      </c>
      <c r="H10" s="439"/>
      <c r="I10" s="415">
        <f>ROUND(SUM(D10:G10),0)</f>
        <v>0</v>
      </c>
    </row>
    <row r="11" spans="1:9" ht="14.25" x14ac:dyDescent="0.2">
      <c r="A11" s="440" t="s">
        <v>22</v>
      </c>
      <c r="B11" s="412" t="s">
        <v>202</v>
      </c>
      <c r="C11" s="416"/>
      <c r="D11" s="417"/>
      <c r="E11" s="417"/>
      <c r="F11" s="438">
        <f>'Instructions and Summary'!E35-G11</f>
        <v>0</v>
      </c>
      <c r="G11" s="438">
        <f>'j. Cost Share'!G17</f>
        <v>0</v>
      </c>
      <c r="H11" s="418"/>
      <c r="I11" s="415">
        <f>ROUND(SUM(D11:G11),0)</f>
        <v>0</v>
      </c>
    </row>
    <row r="12" spans="1:9" ht="14.25" x14ac:dyDescent="0.2">
      <c r="A12" s="440" t="s">
        <v>23</v>
      </c>
      <c r="B12" s="412" t="s">
        <v>203</v>
      </c>
      <c r="C12" s="416"/>
      <c r="D12" s="417"/>
      <c r="E12" s="417"/>
      <c r="F12" s="438">
        <f>'Instructions and Summary'!F35-G12</f>
        <v>0</v>
      </c>
      <c r="G12" s="438">
        <f>'j. Cost Share'!H17</f>
        <v>0</v>
      </c>
      <c r="H12" s="418"/>
      <c r="I12" s="415">
        <f>ROUND(SUM(D12:G12),0)</f>
        <v>0</v>
      </c>
    </row>
    <row r="13" spans="1:9" ht="14.25" x14ac:dyDescent="0.2">
      <c r="A13" s="441" t="s">
        <v>25</v>
      </c>
      <c r="B13" s="442" t="s">
        <v>140</v>
      </c>
      <c r="C13" s="419"/>
      <c r="D13" s="420"/>
      <c r="E13" s="420"/>
      <c r="F13" s="420">
        <f>ROUND(SUM(F8:F12),0)</f>
        <v>0</v>
      </c>
      <c r="G13" s="420">
        <f>ROUND(SUM(G8:G12),0)</f>
        <v>0</v>
      </c>
      <c r="H13" s="421"/>
      <c r="I13" s="415">
        <f>ROUND(SUM(I8:I12),0)</f>
        <v>0</v>
      </c>
    </row>
    <row r="14" spans="1:9" ht="15" x14ac:dyDescent="0.2">
      <c r="A14" s="497" t="s">
        <v>24</v>
      </c>
      <c r="B14" s="497"/>
      <c r="C14" s="498"/>
      <c r="D14" s="498"/>
      <c r="E14" s="498"/>
      <c r="F14" s="498"/>
      <c r="G14" s="498"/>
      <c r="H14" s="498"/>
      <c r="I14" s="498"/>
    </row>
    <row r="15" spans="1:9" ht="15" x14ac:dyDescent="0.2">
      <c r="A15" s="830" t="s">
        <v>25</v>
      </c>
      <c r="B15" s="832" t="s">
        <v>26</v>
      </c>
      <c r="C15" s="833"/>
      <c r="D15" s="836" t="s">
        <v>27</v>
      </c>
      <c r="E15" s="837"/>
      <c r="F15" s="837"/>
      <c r="G15" s="837"/>
      <c r="H15" s="443"/>
      <c r="I15" s="838" t="s">
        <v>28</v>
      </c>
    </row>
    <row r="16" spans="1:9" ht="14.25" x14ac:dyDescent="0.2">
      <c r="A16" s="831"/>
      <c r="B16" s="834"/>
      <c r="C16" s="835"/>
      <c r="D16" s="412" t="s">
        <v>94</v>
      </c>
      <c r="E16" s="412" t="s">
        <v>97</v>
      </c>
      <c r="F16" s="412" t="s">
        <v>95</v>
      </c>
      <c r="G16" s="412" t="s">
        <v>202</v>
      </c>
      <c r="H16" s="412" t="s">
        <v>203</v>
      </c>
      <c r="I16" s="839"/>
    </row>
    <row r="17" spans="1:9" ht="14.25" x14ac:dyDescent="0.2">
      <c r="A17" s="444"/>
      <c r="B17" s="840" t="s">
        <v>30</v>
      </c>
      <c r="C17" s="840"/>
      <c r="D17" s="445">
        <f>'a. Personnel'!E34</f>
        <v>0</v>
      </c>
      <c r="E17" s="445">
        <f>'a. Personnel'!H34</f>
        <v>0</v>
      </c>
      <c r="F17" s="445">
        <f>'a. Personnel'!K34</f>
        <v>0</v>
      </c>
      <c r="G17" s="445">
        <f>'a. Personnel'!N34</f>
        <v>0</v>
      </c>
      <c r="H17" s="445">
        <f>'a. Personnel'!Q34</f>
        <v>0</v>
      </c>
      <c r="I17" s="415">
        <f t="shared" ref="I17:I26" si="0">ROUND(SUM(D17:H17),0)</f>
        <v>0</v>
      </c>
    </row>
    <row r="18" spans="1:9" ht="14.25" x14ac:dyDescent="0.2">
      <c r="A18" s="446"/>
      <c r="B18" s="829" t="s">
        <v>31</v>
      </c>
      <c r="C18" s="829"/>
      <c r="D18" s="438">
        <f>'b. Fringe'!D13</f>
        <v>0</v>
      </c>
      <c r="E18" s="438">
        <f>'b. Fringe'!G13</f>
        <v>0</v>
      </c>
      <c r="F18" s="438">
        <f>'b. Fringe'!J13</f>
        <v>0</v>
      </c>
      <c r="G18" s="438">
        <f>'b. Fringe'!M13</f>
        <v>0</v>
      </c>
      <c r="H18" s="438">
        <f>'b. Fringe'!P13</f>
        <v>0</v>
      </c>
      <c r="I18" s="415">
        <f t="shared" si="0"/>
        <v>0</v>
      </c>
    </row>
    <row r="19" spans="1:9" ht="14.25" x14ac:dyDescent="0.2">
      <c r="A19" s="444"/>
      <c r="B19" s="840" t="s">
        <v>32</v>
      </c>
      <c r="C19" s="840"/>
      <c r="D19" s="438">
        <f>'c. Travel'!L14</f>
        <v>0</v>
      </c>
      <c r="E19" s="438">
        <f>'c. Travel'!L22</f>
        <v>0</v>
      </c>
      <c r="F19" s="438">
        <f>'c. Travel'!L30</f>
        <v>0</v>
      </c>
      <c r="G19" s="438">
        <f>'c. Travel'!L38</f>
        <v>0</v>
      </c>
      <c r="H19" s="438">
        <f>'c. Travel'!L46</f>
        <v>0</v>
      </c>
      <c r="I19" s="415">
        <f t="shared" si="0"/>
        <v>0</v>
      </c>
    </row>
    <row r="20" spans="1:9" ht="14.25" x14ac:dyDescent="0.2">
      <c r="A20" s="446"/>
      <c r="B20" s="829" t="s">
        <v>33</v>
      </c>
      <c r="C20" s="829"/>
      <c r="D20" s="438">
        <f>'d. Equipment'!E14</f>
        <v>0</v>
      </c>
      <c r="E20" s="438">
        <f>'d. Equipment'!E22</f>
        <v>0</v>
      </c>
      <c r="F20" s="438">
        <f>'d. Equipment'!E30</f>
        <v>0</v>
      </c>
      <c r="G20" s="438">
        <f>'d. Equipment'!E38</f>
        <v>0</v>
      </c>
      <c r="H20" s="438">
        <f>'d. Equipment'!E46</f>
        <v>0</v>
      </c>
      <c r="I20" s="415">
        <f t="shared" si="0"/>
        <v>0</v>
      </c>
    </row>
    <row r="21" spans="1:9" ht="14.25" x14ac:dyDescent="0.2">
      <c r="A21" s="444"/>
      <c r="B21" s="840" t="s">
        <v>34</v>
      </c>
      <c r="C21" s="840"/>
      <c r="D21" s="438">
        <f>'e. Supplies'!E15</f>
        <v>0</v>
      </c>
      <c r="E21" s="438">
        <f>'e. Supplies'!E25</f>
        <v>0</v>
      </c>
      <c r="F21" s="438">
        <f>'e. Supplies'!E35</f>
        <v>0</v>
      </c>
      <c r="G21" s="438">
        <f>'e. Supplies'!E45</f>
        <v>0</v>
      </c>
      <c r="H21" s="438">
        <f>'e. Supplies'!E55</f>
        <v>0</v>
      </c>
      <c r="I21" s="415">
        <f t="shared" si="0"/>
        <v>0</v>
      </c>
    </row>
    <row r="22" spans="1:9" ht="14.25" x14ac:dyDescent="0.2">
      <c r="A22" s="446"/>
      <c r="B22" s="829" t="s">
        <v>35</v>
      </c>
      <c r="C22" s="829"/>
      <c r="D22" s="445">
        <f>'f. Contractual'!D29</f>
        <v>0</v>
      </c>
      <c r="E22" s="445">
        <f>'f. Contractual'!E29</f>
        <v>0</v>
      </c>
      <c r="F22" s="445">
        <f>'f. Contractual'!F29</f>
        <v>0</v>
      </c>
      <c r="G22" s="445">
        <f>'f. Contractual'!G29</f>
        <v>0</v>
      </c>
      <c r="H22" s="445">
        <f>'f. Contractual'!H29</f>
        <v>0</v>
      </c>
      <c r="I22" s="415">
        <f t="shared" si="0"/>
        <v>0</v>
      </c>
    </row>
    <row r="23" spans="1:9" ht="14.25" x14ac:dyDescent="0.2">
      <c r="A23" s="444"/>
      <c r="B23" s="840" t="s">
        <v>36</v>
      </c>
      <c r="C23" s="840"/>
      <c r="D23" s="445">
        <f>'g. Construction'!C15</f>
        <v>0</v>
      </c>
      <c r="E23" s="445">
        <f>'g. Construction'!C22</f>
        <v>0</v>
      </c>
      <c r="F23" s="445">
        <f>'g. Construction'!C29</f>
        <v>0</v>
      </c>
      <c r="G23" s="445">
        <f>'g. Construction'!C36</f>
        <v>0</v>
      </c>
      <c r="H23" s="445">
        <f>'g. Construction'!C43</f>
        <v>0</v>
      </c>
      <c r="I23" s="415">
        <f t="shared" si="0"/>
        <v>0</v>
      </c>
    </row>
    <row r="24" spans="1:9" ht="14.25" x14ac:dyDescent="0.2">
      <c r="A24" s="446"/>
      <c r="B24" s="829" t="s">
        <v>37</v>
      </c>
      <c r="C24" s="829"/>
      <c r="D24" s="438">
        <f>'h. Other'!C14</f>
        <v>0</v>
      </c>
      <c r="E24" s="438">
        <f>'h. Other'!C22</f>
        <v>0</v>
      </c>
      <c r="F24" s="438">
        <f>'h. Other'!C30</f>
        <v>0</v>
      </c>
      <c r="G24" s="438">
        <f>'h. Other'!C38</f>
        <v>0</v>
      </c>
      <c r="H24" s="438">
        <f>'h. Other'!C46</f>
        <v>0</v>
      </c>
      <c r="I24" s="415">
        <f t="shared" si="0"/>
        <v>0</v>
      </c>
    </row>
    <row r="25" spans="1:9" s="491" customFormat="1" ht="15" x14ac:dyDescent="0.2">
      <c r="A25" s="488"/>
      <c r="B25" s="844" t="s">
        <v>38</v>
      </c>
      <c r="C25" s="845"/>
      <c r="D25" s="489">
        <f>SUM(D17:D24)</f>
        <v>0</v>
      </c>
      <c r="E25" s="489">
        <f>SUM(E17:E24)</f>
        <v>0</v>
      </c>
      <c r="F25" s="489">
        <f>SUM(F17:F24)</f>
        <v>0</v>
      </c>
      <c r="G25" s="489">
        <f>SUM(G17:G24)</f>
        <v>0</v>
      </c>
      <c r="H25" s="489">
        <f>SUM(H17:H24)</f>
        <v>0</v>
      </c>
      <c r="I25" s="490">
        <f t="shared" si="0"/>
        <v>0</v>
      </c>
    </row>
    <row r="26" spans="1:9" ht="15" thickBot="1" x14ac:dyDescent="0.25">
      <c r="A26" s="446"/>
      <c r="B26" s="832" t="s">
        <v>39</v>
      </c>
      <c r="C26" s="832"/>
      <c r="D26" s="493">
        <f>'i. Indirect'!B16</f>
        <v>0</v>
      </c>
      <c r="E26" s="493">
        <f>'i. Indirect'!C16</f>
        <v>0</v>
      </c>
      <c r="F26" s="493">
        <f>'i. Indirect'!D16</f>
        <v>0</v>
      </c>
      <c r="G26" s="493">
        <f>'i. Indirect'!E16</f>
        <v>0</v>
      </c>
      <c r="H26" s="493">
        <f>'i. Indirect'!F16</f>
        <v>0</v>
      </c>
      <c r="I26" s="494">
        <f t="shared" si="0"/>
        <v>0</v>
      </c>
    </row>
    <row r="27" spans="1:9" s="491" customFormat="1" ht="15.75" thickBot="1" x14ac:dyDescent="0.25">
      <c r="A27" s="492"/>
      <c r="B27" s="846" t="s">
        <v>251</v>
      </c>
      <c r="C27" s="847"/>
      <c r="D27" s="495">
        <f t="shared" ref="D27:I27" si="1">ROUND(SUM(D25:D26),0)</f>
        <v>0</v>
      </c>
      <c r="E27" s="495">
        <f t="shared" si="1"/>
        <v>0</v>
      </c>
      <c r="F27" s="495">
        <f t="shared" si="1"/>
        <v>0</v>
      </c>
      <c r="G27" s="495">
        <f t="shared" si="1"/>
        <v>0</v>
      </c>
      <c r="H27" s="495">
        <f t="shared" si="1"/>
        <v>0</v>
      </c>
      <c r="I27" s="496">
        <f t="shared" si="1"/>
        <v>0</v>
      </c>
    </row>
    <row r="28" spans="1:9" ht="14.25" x14ac:dyDescent="0.2">
      <c r="A28" s="848"/>
      <c r="B28" s="849"/>
      <c r="C28" s="849"/>
      <c r="D28" s="849"/>
      <c r="E28" s="849"/>
      <c r="F28" s="849"/>
      <c r="G28" s="849"/>
      <c r="H28" s="849"/>
      <c r="I28" s="849"/>
    </row>
    <row r="29" spans="1:9" ht="14.25" x14ac:dyDescent="0.2">
      <c r="A29" s="447" t="s">
        <v>41</v>
      </c>
      <c r="B29" s="829" t="s">
        <v>42</v>
      </c>
      <c r="C29" s="829"/>
      <c r="D29" s="418"/>
      <c r="E29" s="418"/>
      <c r="F29" s="418"/>
      <c r="G29" s="418"/>
      <c r="H29" s="418"/>
      <c r="I29" s="415">
        <f>ROUND(SUM(D29:G29),0)</f>
        <v>0</v>
      </c>
    </row>
    <row r="30" spans="1:9" ht="14.25" x14ac:dyDescent="0.2">
      <c r="A30" s="423"/>
      <c r="B30" s="422"/>
      <c r="C30" s="422"/>
      <c r="D30" s="424"/>
      <c r="E30" s="424"/>
      <c r="F30" s="424"/>
      <c r="G30" s="424"/>
      <c r="H30" s="424"/>
      <c r="I30" s="424"/>
    </row>
    <row r="31" spans="1:9" x14ac:dyDescent="0.2">
      <c r="A31" s="425"/>
      <c r="B31" s="425"/>
      <c r="C31" s="425"/>
      <c r="D31" s="425"/>
      <c r="E31" s="425"/>
      <c r="F31" s="425"/>
      <c r="G31" s="425"/>
      <c r="H31" s="425"/>
      <c r="I31" s="426"/>
    </row>
    <row r="32" spans="1:9" x14ac:dyDescent="0.2">
      <c r="A32" s="850"/>
      <c r="B32" s="850"/>
      <c r="C32" s="841"/>
      <c r="D32" s="851"/>
      <c r="E32" s="851"/>
      <c r="F32" s="851"/>
      <c r="G32" s="852"/>
      <c r="H32" s="852"/>
      <c r="I32" s="828"/>
    </row>
    <row r="33" spans="1:9" x14ac:dyDescent="0.2">
      <c r="A33" s="841"/>
      <c r="B33" s="842"/>
      <c r="C33" s="842"/>
      <c r="D33" s="842"/>
      <c r="E33" s="842"/>
      <c r="F33" s="842"/>
      <c r="G33" s="842"/>
      <c r="H33" s="842"/>
      <c r="I33" s="843"/>
    </row>
  </sheetData>
  <mergeCells count="31">
    <mergeCell ref="A33:I33"/>
    <mergeCell ref="B25:C25"/>
    <mergeCell ref="B26:C26"/>
    <mergeCell ref="B27:C27"/>
    <mergeCell ref="A28:I28"/>
    <mergeCell ref="B29:C29"/>
    <mergeCell ref="A32:B32"/>
    <mergeCell ref="C32:F32"/>
    <mergeCell ref="G32:I32"/>
    <mergeCell ref="B24:C24"/>
    <mergeCell ref="A15:A16"/>
    <mergeCell ref="B15:C16"/>
    <mergeCell ref="D15:G15"/>
    <mergeCell ref="I15:I16"/>
    <mergeCell ref="B17:C17"/>
    <mergeCell ref="B18:C18"/>
    <mergeCell ref="B19:C19"/>
    <mergeCell ref="B20:C20"/>
    <mergeCell ref="B21:C21"/>
    <mergeCell ref="B22:C22"/>
    <mergeCell ref="B23:C23"/>
    <mergeCell ref="A1:B1"/>
    <mergeCell ref="C1:D1"/>
    <mergeCell ref="F1:G1"/>
    <mergeCell ref="A2:I2"/>
    <mergeCell ref="A3:I3"/>
    <mergeCell ref="A5:A6"/>
    <mergeCell ref="B5:B6"/>
    <mergeCell ref="C5:C6"/>
    <mergeCell ref="D5:E5"/>
    <mergeCell ref="F5:I5"/>
  </mergeCells>
  <pageMargins left="0.7" right="0.7" top="0.75" bottom="0.75" header="0.3" footer="0.3"/>
  <pageSetup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8</vt:i4>
      </vt:variant>
    </vt:vector>
  </HeadingPairs>
  <TitlesOfParts>
    <vt:vector size="21" baseType="lpstr">
      <vt:lpstr>Instructions and Summary</vt:lpstr>
      <vt:lpstr>a. Personnel</vt:lpstr>
      <vt:lpstr>b. Fringe</vt:lpstr>
      <vt:lpstr>c. Travel</vt:lpstr>
      <vt:lpstr>d. Equipment</vt:lpstr>
      <vt:lpstr>e. Supplies</vt:lpstr>
      <vt:lpstr>f. Contractual</vt:lpstr>
      <vt:lpstr>g. Construction</vt:lpstr>
      <vt:lpstr>h. Other</vt:lpstr>
      <vt:lpstr>i. Indirect</vt:lpstr>
      <vt:lpstr>j. Cost Share</vt:lpstr>
      <vt:lpstr>SF-424A</vt:lpstr>
      <vt:lpstr>SF-424A Cost Categories</vt:lpstr>
      <vt:lpstr>'a. Personnel'!Print_Titles</vt:lpstr>
      <vt:lpstr>'c. Travel'!Print_Titles</vt:lpstr>
      <vt:lpstr>'d. Equipment'!Print_Titles</vt:lpstr>
      <vt:lpstr>'e. Supplies'!Print_Titles</vt:lpstr>
      <vt:lpstr>'f. Contractual'!Print_Titles</vt:lpstr>
      <vt:lpstr>'g. Construction'!Print_Titles</vt:lpstr>
      <vt:lpstr>'h. Other'!Print_Titles</vt:lpstr>
      <vt:lpstr>'j. Cost Share'!Print_Titles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2021-06-11T21:08:16Z</dcterms:created>
  <dcterms:modified xsi:type="dcterms:W3CDTF">2021-07-07T16:28:46Z</dcterms:modified>
</cp:coreProperties>
</file>