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os-my.sharepoint.com/personal/ogunsanyaoa_state_gov/Documents/#DRL Training 2026/"/>
    </mc:Choice>
  </mc:AlternateContent>
  <xr:revisionPtr revIDLastSave="122" documentId="8_{23F2038B-E210-4201-9A65-F2C22D07F768}" xr6:coauthVersionLast="47" xr6:coauthVersionMax="47" xr10:uidLastSave="{94B877CE-8250-4876-BF32-4F89A5AD5C23}"/>
  <bookViews>
    <workbookView xWindow="-103" yWindow="-103" windowWidth="29692" windowHeight="11829" tabRatio="792" xr2:uid="{00000000-000D-0000-FFFF-FFFF00000000}"/>
  </bookViews>
  <sheets>
    <sheet name="MTDC Calculation" sheetId="7" r:id="rId1"/>
  </sheets>
  <definedNames>
    <definedName name="_xlnm.Print_Area" localSheetId="0">'MTDC Calculation'!$A$1:$C$53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7" l="1"/>
  <c r="C52" i="7"/>
  <c r="C50" i="7"/>
  <c r="C48" i="7"/>
  <c r="C47" i="7"/>
  <c r="C35" i="7"/>
  <c r="C41" i="7"/>
</calcChain>
</file>

<file path=xl/sharedStrings.xml><?xml version="1.0" encoding="utf-8"?>
<sst xmlns="http://schemas.openxmlformats.org/spreadsheetml/2006/main" count="47" uniqueCount="46">
  <si>
    <t>Equipment</t>
  </si>
  <si>
    <t>Modified Total Direct Costs (MTDC) Calculation</t>
  </si>
  <si>
    <t>xxxxx</t>
  </si>
  <si>
    <t>Modified Total Direct Costs (MTDC)</t>
  </si>
  <si>
    <t>1)</t>
  </si>
  <si>
    <t>All direct salaries and wages</t>
  </si>
  <si>
    <t>2)</t>
  </si>
  <si>
    <t>3)</t>
  </si>
  <si>
    <t>4)</t>
  </si>
  <si>
    <t>5)</t>
  </si>
  <si>
    <t>Travel</t>
  </si>
  <si>
    <t>6)</t>
  </si>
  <si>
    <t>EXEMPTIONS</t>
  </si>
  <si>
    <t>Capital expenditures</t>
  </si>
  <si>
    <t>Charges for patient care</t>
  </si>
  <si>
    <t>Rental costs</t>
  </si>
  <si>
    <t>Tuition remission</t>
  </si>
  <si>
    <t>Scholarships and fellowships</t>
  </si>
  <si>
    <t>Participant support costs</t>
  </si>
  <si>
    <t>Portion of each subaward in excess of $50,000</t>
  </si>
  <si>
    <t>NICRA / 15% De Minimis Indirect Cost Rate</t>
  </si>
  <si>
    <t>Personnel</t>
  </si>
  <si>
    <t>Fringe Benefits</t>
  </si>
  <si>
    <t>Supplies</t>
  </si>
  <si>
    <t>Contractual</t>
  </si>
  <si>
    <t>Other Direct Costs</t>
  </si>
  <si>
    <t xml:space="preserve">Contractual </t>
  </si>
  <si>
    <t>Fringe benefits</t>
  </si>
  <si>
    <t>Per diem for participants</t>
  </si>
  <si>
    <t>Airline tickets for participants</t>
  </si>
  <si>
    <t>Lodging for partivcipants</t>
  </si>
  <si>
    <t xml:space="preserve"> Generator</t>
  </si>
  <si>
    <t>Laptop</t>
  </si>
  <si>
    <t>Subaward A</t>
  </si>
  <si>
    <t>Subaward B</t>
  </si>
  <si>
    <t>Subaward C</t>
  </si>
  <si>
    <t>Total Direct Costs</t>
  </si>
  <si>
    <t>Subaward D</t>
  </si>
  <si>
    <t>Venue for participants in training A</t>
  </si>
  <si>
    <t>Childcare for female participants in training A</t>
  </si>
  <si>
    <t>7)</t>
  </si>
  <si>
    <t>Total Exemptions</t>
  </si>
  <si>
    <t>Amount</t>
  </si>
  <si>
    <t>Budget Category</t>
  </si>
  <si>
    <t>Visa and airport Fees</t>
  </si>
  <si>
    <t>XYZ Organization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</si>
</sst>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4"/>
      <color theme="1"/>
      <name val="Times"/>
    </font>
    <font>
      <b/>
      <sz val="11"/>
      <color theme="1"/>
      <name val="Times"/>
    </font>
    <font>
      <sz val="11"/>
      <color theme="1"/>
      <name val="Times"/>
    </font>
    <font>
      <sz val="11"/>
      <color rgb="FF0000FF"/>
      <name val="Calibri"/>
      <family val="2"/>
    </font>
    <font>
      <b/>
      <u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64" fontId="8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6" fillId="2" borderId="0" xfId="0" applyFont="1" applyFill="1"/>
    <xf numFmtId="49" fontId="2" fillId="0" borderId="0" xfId="0" applyNumberFormat="1" applyFont="1" applyAlignment="1">
      <alignment horizontal="center"/>
    </xf>
    <xf numFmtId="0" fontId="0" fillId="0" borderId="0" xfId="0"/>
    <xf numFmtId="49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A8F43-F8DD-4707-BDD4-E7C15965F854}">
  <dimension ref="A1:D56"/>
  <sheetViews>
    <sheetView tabSelected="1" topLeftCell="A38" zoomScaleNormal="100" workbookViewId="0">
      <selection activeCell="D35" sqref="D35"/>
    </sheetView>
  </sheetViews>
  <sheetFormatPr defaultColWidth="14.4609375" defaultRowHeight="14.6" x14ac:dyDescent="0.4"/>
  <cols>
    <col min="2" max="2" width="63.23046875" customWidth="1"/>
    <col min="3" max="3" width="17.07421875" style="15" customWidth="1"/>
  </cols>
  <sheetData>
    <row r="1" spans="1:4" x14ac:dyDescent="0.4">
      <c r="A1" s="17" t="s">
        <v>1</v>
      </c>
      <c r="B1" s="18"/>
      <c r="C1" s="18"/>
      <c r="D1" s="1"/>
    </row>
    <row r="2" spans="1:4" x14ac:dyDescent="0.4">
      <c r="A2" s="19" t="s">
        <v>45</v>
      </c>
      <c r="B2" s="18"/>
      <c r="C2" s="18"/>
      <c r="D2" s="1"/>
    </row>
    <row r="3" spans="1:4" x14ac:dyDescent="0.4">
      <c r="A3" s="19" t="s">
        <v>2</v>
      </c>
      <c r="B3" s="18"/>
      <c r="C3" s="18"/>
      <c r="D3" s="1"/>
    </row>
    <row r="4" spans="1:4" x14ac:dyDescent="0.4">
      <c r="A4" s="19"/>
      <c r="B4" s="18"/>
      <c r="C4" s="18"/>
      <c r="D4" s="1"/>
    </row>
    <row r="5" spans="1:4" s="7" customFormat="1" ht="17.600000000000001" x14ac:dyDescent="0.4">
      <c r="B5" s="7" t="s">
        <v>43</v>
      </c>
      <c r="C5" s="8" t="s">
        <v>42</v>
      </c>
    </row>
    <row r="6" spans="1:4" x14ac:dyDescent="0.4">
      <c r="A6" s="3" t="s">
        <v>4</v>
      </c>
      <c r="B6" s="4" t="s">
        <v>5</v>
      </c>
      <c r="C6" s="9"/>
      <c r="D6" s="1"/>
    </row>
    <row r="7" spans="1:4" x14ac:dyDescent="0.4">
      <c r="A7" s="1"/>
      <c r="B7" s="5" t="s">
        <v>21</v>
      </c>
      <c r="C7" s="10">
        <v>100000</v>
      </c>
      <c r="D7" s="1"/>
    </row>
    <row r="8" spans="1:4" x14ac:dyDescent="0.4">
      <c r="A8" s="1"/>
      <c r="B8" s="1"/>
      <c r="C8" s="9"/>
      <c r="D8" s="1"/>
    </row>
    <row r="9" spans="1:4" x14ac:dyDescent="0.4">
      <c r="A9" s="3" t="s">
        <v>6</v>
      </c>
      <c r="B9" s="4" t="s">
        <v>27</v>
      </c>
      <c r="C9" s="9"/>
      <c r="D9" s="1"/>
    </row>
    <row r="10" spans="1:4" x14ac:dyDescent="0.4">
      <c r="A10" s="1"/>
      <c r="B10" s="5" t="s">
        <v>22</v>
      </c>
      <c r="C10" s="10">
        <v>50000</v>
      </c>
      <c r="D10" s="1"/>
    </row>
    <row r="11" spans="1:4" x14ac:dyDescent="0.4">
      <c r="A11" s="1"/>
      <c r="B11" s="1"/>
      <c r="C11" s="9"/>
      <c r="D11" s="1"/>
    </row>
    <row r="12" spans="1:4" x14ac:dyDescent="0.4">
      <c r="A12" s="3" t="s">
        <v>7</v>
      </c>
      <c r="B12" s="4" t="s">
        <v>10</v>
      </c>
      <c r="C12" s="9"/>
      <c r="D12" s="1"/>
    </row>
    <row r="13" spans="1:4" x14ac:dyDescent="0.4">
      <c r="A13" s="1"/>
      <c r="B13" s="5" t="s">
        <v>29</v>
      </c>
      <c r="C13" s="10">
        <v>20000</v>
      </c>
      <c r="D13" s="1"/>
    </row>
    <row r="14" spans="1:4" x14ac:dyDescent="0.4">
      <c r="A14" s="1"/>
      <c r="B14" s="5" t="s">
        <v>44</v>
      </c>
      <c r="C14" s="10">
        <v>2000</v>
      </c>
      <c r="D14" s="1"/>
    </row>
    <row r="15" spans="1:4" x14ac:dyDescent="0.4">
      <c r="A15" s="1"/>
      <c r="B15" s="5" t="s">
        <v>30</v>
      </c>
      <c r="C15" s="10">
        <v>13000</v>
      </c>
      <c r="D15" s="1"/>
    </row>
    <row r="16" spans="1:4" x14ac:dyDescent="0.4">
      <c r="A16" s="1"/>
      <c r="B16" s="5" t="s">
        <v>28</v>
      </c>
      <c r="C16" s="10">
        <v>20000</v>
      </c>
      <c r="D16" s="1"/>
    </row>
    <row r="17" spans="1:4" x14ac:dyDescent="0.4">
      <c r="A17" s="3"/>
      <c r="B17" s="4"/>
      <c r="C17" s="9"/>
      <c r="D17" s="1"/>
    </row>
    <row r="18" spans="1:4" x14ac:dyDescent="0.4">
      <c r="A18" s="3" t="s">
        <v>8</v>
      </c>
      <c r="B18" s="4" t="s">
        <v>0</v>
      </c>
      <c r="C18" s="9"/>
      <c r="D18" s="1"/>
    </row>
    <row r="19" spans="1:4" x14ac:dyDescent="0.4">
      <c r="A19" s="1"/>
      <c r="B19" s="5" t="s">
        <v>31</v>
      </c>
      <c r="C19" s="10">
        <v>15000</v>
      </c>
      <c r="D19" s="1"/>
    </row>
    <row r="20" spans="1:4" x14ac:dyDescent="0.4">
      <c r="A20" s="1"/>
      <c r="B20" s="1"/>
      <c r="C20" s="9"/>
      <c r="D20" s="1"/>
    </row>
    <row r="21" spans="1:4" x14ac:dyDescent="0.4">
      <c r="A21" s="3" t="s">
        <v>9</v>
      </c>
      <c r="B21" s="4" t="s">
        <v>23</v>
      </c>
      <c r="C21" s="9"/>
      <c r="D21" s="1"/>
    </row>
    <row r="22" spans="1:4" x14ac:dyDescent="0.4">
      <c r="A22" s="1"/>
      <c r="B22" s="5" t="s">
        <v>32</v>
      </c>
      <c r="C22" s="10">
        <v>6000</v>
      </c>
      <c r="D22" s="1"/>
    </row>
    <row r="23" spans="1:4" x14ac:dyDescent="0.4">
      <c r="A23" s="1"/>
      <c r="B23" s="5"/>
      <c r="C23" s="10"/>
      <c r="D23" s="1"/>
    </row>
    <row r="24" spans="1:4" x14ac:dyDescent="0.4">
      <c r="A24" s="3" t="s">
        <v>11</v>
      </c>
      <c r="B24" s="4" t="s">
        <v>26</v>
      </c>
      <c r="C24" s="9"/>
      <c r="D24" s="1"/>
    </row>
    <row r="25" spans="1:4" x14ac:dyDescent="0.4">
      <c r="A25" s="1"/>
      <c r="B25" s="5" t="s">
        <v>33</v>
      </c>
      <c r="C25" s="10">
        <v>200000</v>
      </c>
      <c r="D25" s="1"/>
    </row>
    <row r="26" spans="1:4" x14ac:dyDescent="0.4">
      <c r="A26" s="1"/>
      <c r="B26" s="5" t="s">
        <v>34</v>
      </c>
      <c r="C26" s="10">
        <v>120000</v>
      </c>
      <c r="D26" s="1"/>
    </row>
    <row r="27" spans="1:4" x14ac:dyDescent="0.4">
      <c r="A27" s="1"/>
      <c r="B27" s="5" t="s">
        <v>35</v>
      </c>
      <c r="C27" s="10">
        <v>150000</v>
      </c>
      <c r="D27" s="1"/>
    </row>
    <row r="28" spans="1:4" x14ac:dyDescent="0.4">
      <c r="A28" s="1"/>
      <c r="B28" s="5" t="s">
        <v>37</v>
      </c>
      <c r="C28" s="10">
        <v>39000</v>
      </c>
      <c r="D28" s="1"/>
    </row>
    <row r="29" spans="1:4" x14ac:dyDescent="0.4">
      <c r="A29" s="1"/>
      <c r="B29" s="5"/>
      <c r="C29" s="10"/>
      <c r="D29" s="1"/>
    </row>
    <row r="30" spans="1:4" x14ac:dyDescent="0.4">
      <c r="A30" s="3" t="s">
        <v>40</v>
      </c>
      <c r="B30" s="4" t="s">
        <v>25</v>
      </c>
      <c r="C30" s="9"/>
      <c r="D30" s="1"/>
    </row>
    <row r="31" spans="1:4" x14ac:dyDescent="0.4">
      <c r="A31" s="1"/>
      <c r="B31" s="5" t="s">
        <v>24</v>
      </c>
      <c r="C31" s="10">
        <v>25000</v>
      </c>
      <c r="D31" s="1"/>
    </row>
    <row r="32" spans="1:4" x14ac:dyDescent="0.4">
      <c r="A32" s="1"/>
      <c r="B32" s="5" t="s">
        <v>38</v>
      </c>
      <c r="C32" s="10">
        <v>50000</v>
      </c>
      <c r="D32" s="1"/>
    </row>
    <row r="33" spans="1:4" x14ac:dyDescent="0.4">
      <c r="A33" s="1"/>
      <c r="B33" s="16" t="s">
        <v>39</v>
      </c>
      <c r="C33" s="9">
        <v>20000</v>
      </c>
      <c r="D33" s="1"/>
    </row>
    <row r="34" spans="1:4" x14ac:dyDescent="0.4">
      <c r="A34" s="1"/>
      <c r="B34" s="5"/>
      <c r="C34" s="9"/>
      <c r="D34" s="1"/>
    </row>
    <row r="35" spans="1:4" x14ac:dyDescent="0.4">
      <c r="A35" s="3" t="s">
        <v>36</v>
      </c>
      <c r="B35" s="4"/>
      <c r="C35" s="9">
        <f>SUM(C7:C33)</f>
        <v>830000</v>
      </c>
      <c r="D35" s="1"/>
    </row>
    <row r="36" spans="1:4" x14ac:dyDescent="0.4">
      <c r="A36" s="1"/>
      <c r="B36" s="5"/>
      <c r="C36" s="10"/>
      <c r="D36" s="1"/>
    </row>
    <row r="37" spans="1:4" x14ac:dyDescent="0.4">
      <c r="A37" s="1"/>
      <c r="B37" s="1"/>
      <c r="C37" s="9"/>
      <c r="D37" s="1"/>
    </row>
    <row r="38" spans="1:4" x14ac:dyDescent="0.4">
      <c r="A38" s="3"/>
      <c r="B38" s="4"/>
      <c r="C38" s="10"/>
      <c r="D38" s="1"/>
    </row>
    <row r="39" spans="1:4" x14ac:dyDescent="0.4">
      <c r="A39" s="1"/>
      <c r="B39" s="1"/>
      <c r="C39" s="9"/>
      <c r="D39" s="1"/>
    </row>
    <row r="40" spans="1:4" x14ac:dyDescent="0.4">
      <c r="A40" s="4" t="s">
        <v>12</v>
      </c>
      <c r="B40" s="1"/>
      <c r="C40" s="9"/>
      <c r="D40" s="1"/>
    </row>
    <row r="41" spans="1:4" x14ac:dyDescent="0.4">
      <c r="A41" s="1"/>
      <c r="B41" s="5" t="s">
        <v>0</v>
      </c>
      <c r="C41" s="10">
        <f>+C19</f>
        <v>15000</v>
      </c>
      <c r="D41" s="1"/>
    </row>
    <row r="42" spans="1:4" x14ac:dyDescent="0.4">
      <c r="A42" s="1"/>
      <c r="B42" s="5" t="s">
        <v>13</v>
      </c>
      <c r="C42" s="10">
        <v>0</v>
      </c>
      <c r="D42" s="1"/>
    </row>
    <row r="43" spans="1:4" x14ac:dyDescent="0.4">
      <c r="A43" s="1"/>
      <c r="B43" s="5" t="s">
        <v>14</v>
      </c>
      <c r="C43" s="10">
        <v>0</v>
      </c>
      <c r="D43" s="1"/>
    </row>
    <row r="44" spans="1:4" x14ac:dyDescent="0.4">
      <c r="A44" s="1"/>
      <c r="B44" s="5" t="s">
        <v>15</v>
      </c>
      <c r="C44" s="10">
        <v>0</v>
      </c>
      <c r="D44" s="1"/>
    </row>
    <row r="45" spans="1:4" x14ac:dyDescent="0.4">
      <c r="A45" s="1"/>
      <c r="B45" s="5" t="s">
        <v>16</v>
      </c>
      <c r="C45" s="10">
        <v>0</v>
      </c>
      <c r="D45" s="1"/>
    </row>
    <row r="46" spans="1:4" x14ac:dyDescent="0.4">
      <c r="A46" s="1"/>
      <c r="B46" s="5" t="s">
        <v>17</v>
      </c>
      <c r="C46" s="10">
        <v>0</v>
      </c>
      <c r="D46" s="1"/>
    </row>
    <row r="47" spans="1:4" x14ac:dyDescent="0.4">
      <c r="A47" s="1"/>
      <c r="B47" s="5" t="s">
        <v>18</v>
      </c>
      <c r="C47" s="10">
        <f>+C13+C15+C16+C33</f>
        <v>73000</v>
      </c>
      <c r="D47" s="1"/>
    </row>
    <row r="48" spans="1:4" x14ac:dyDescent="0.4">
      <c r="A48" s="1"/>
      <c r="B48" s="5" t="s">
        <v>19</v>
      </c>
      <c r="C48" s="10">
        <f>+(C25-50000)+(C26-50000)+(C27-50000)</f>
        <v>320000</v>
      </c>
      <c r="D48" s="1"/>
    </row>
    <row r="49" spans="1:4" x14ac:dyDescent="0.4">
      <c r="A49" s="1"/>
      <c r="B49" s="1"/>
      <c r="C49" s="11"/>
      <c r="D49" s="1"/>
    </row>
    <row r="50" spans="1:4" x14ac:dyDescent="0.4">
      <c r="A50" s="4" t="s">
        <v>41</v>
      </c>
      <c r="B50" s="1"/>
      <c r="C50" s="12">
        <f>SUM(C41:C49)</f>
        <v>408000</v>
      </c>
      <c r="D50" s="1"/>
    </row>
    <row r="51" spans="1:4" x14ac:dyDescent="0.4">
      <c r="A51" s="4"/>
      <c r="B51" s="1"/>
      <c r="C51" s="13"/>
      <c r="D51" s="1"/>
    </row>
    <row r="52" spans="1:4" ht="17.600000000000001" x14ac:dyDescent="0.4">
      <c r="A52" s="2" t="s">
        <v>3</v>
      </c>
      <c r="B52" s="1"/>
      <c r="C52" s="9">
        <f>+C35-C50</f>
        <v>422000</v>
      </c>
      <c r="D52" s="1"/>
    </row>
    <row r="53" spans="1:4" ht="15" thickBot="1" x14ac:dyDescent="0.45">
      <c r="A53" s="4" t="s">
        <v>20</v>
      </c>
      <c r="B53" s="1"/>
      <c r="C53" s="14">
        <f>C52*0.15</f>
        <v>63300</v>
      </c>
      <c r="D53" s="1"/>
    </row>
    <row r="54" spans="1:4" ht="15" thickTop="1" x14ac:dyDescent="0.4">
      <c r="A54" s="1"/>
      <c r="B54" s="1"/>
      <c r="C54" s="9"/>
      <c r="D54" s="1"/>
    </row>
    <row r="55" spans="1:4" x14ac:dyDescent="0.4">
      <c r="A55" s="1"/>
      <c r="B55" s="6"/>
      <c r="C55" s="9"/>
      <c r="D55" s="1"/>
    </row>
    <row r="56" spans="1:4" x14ac:dyDescent="0.4">
      <c r="A56" s="1"/>
      <c r="B56" s="1"/>
      <c r="C56" s="9"/>
      <c r="D56" s="1"/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scale="8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 xmlns="816e5610-daf9-4ce2-80ed-89ffeb726ee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1B679B3884994CB661AF89D6878FD0" ma:contentTypeVersion="6" ma:contentTypeDescription="Create a new document." ma:contentTypeScope="" ma:versionID="f01b977be62c3dc8bb0fd81958401335">
  <xsd:schema xmlns:xsd="http://www.w3.org/2001/XMLSchema" xmlns:xs="http://www.w3.org/2001/XMLSchema" xmlns:p="http://schemas.microsoft.com/office/2006/metadata/properties" xmlns:ns2="816e5610-daf9-4ce2-80ed-89ffeb726eea" xmlns:ns3="4714a8d7-13e0-486c-b7eb-e3564ae76dce" targetNamespace="http://schemas.microsoft.com/office/2006/metadata/properties" ma:root="true" ma:fieldsID="2fc2e651689763ba573a1ca912305f64" ns2:_="" ns3:_="">
    <xsd:import namespace="816e5610-daf9-4ce2-80ed-89ffeb726eea"/>
    <xsd:import namespace="4714a8d7-13e0-486c-b7eb-e3564ae76d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Descriptio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6e5610-daf9-4ce2-80ed-89ffeb726e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Description" ma:index="10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14a8d7-13e0-486c-b7eb-e3564ae76dc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D796CB-DA90-48B5-9B0E-7E207E10AAA5}">
  <ds:schemaRefs>
    <ds:schemaRef ds:uri="http://schemas.microsoft.com/office/2006/metadata/properties"/>
    <ds:schemaRef ds:uri="http://schemas.microsoft.com/office/infopath/2007/PartnerControls"/>
    <ds:schemaRef ds:uri="816e5610-daf9-4ce2-80ed-89ffeb726eea"/>
  </ds:schemaRefs>
</ds:datastoreItem>
</file>

<file path=customXml/itemProps2.xml><?xml version="1.0" encoding="utf-8"?>
<ds:datastoreItem xmlns:ds="http://schemas.openxmlformats.org/officeDocument/2006/customXml" ds:itemID="{BCD9D10F-4865-4E6B-BE62-F29E01FC57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86F6E8-BBF0-4F6E-95DB-64A4B5DE8E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6e5610-daf9-4ce2-80ed-89ffeb726eea"/>
    <ds:schemaRef ds:uri="4714a8d7-13e0-486c-b7eb-e3564ae76d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MTDC Calculation</vt:lpstr>
      <vt:lpstr>'MTDC Calculation'!Print_Area</vt:lpstr>
    </vt:vector>
  </TitlesOfParts>
  <Manager/>
  <Company>U.S. Department of State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New Award Budget Sample</dc:title>
  <dc:subject/>
  <dc:creator>U.S. Department of State</dc:creator>
  <cp:keywords>Bureau of Democracy, Human Rights, and Labor » DRL Programs</cp:keywords>
  <dc:description/>
  <cp:lastModifiedBy>Ogunsanya, Olaide A</cp:lastModifiedBy>
  <cp:revision/>
  <cp:lastPrinted>2024-11-12T19:57:20Z</cp:lastPrinted>
  <dcterms:created xsi:type="dcterms:W3CDTF">2011-04-25T16:36:39Z</dcterms:created>
  <dcterms:modified xsi:type="dcterms:W3CDTF">2026-05-20T18:28:25Z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0x010100521B679B3884994CB661AF89D6878FD0</vt:lpwstr>
  </property>
  <property fmtid="{D5CDD505-2E9C-101B-9397-08002B2CF9AE}" pid="3" name="_dlc_DocIdItemGuid">
    <vt:lpwstr>2a50e021-214e-4d83-980f-5563d4c0b239</vt:lpwstr>
  </property>
  <property fmtid="{D5CDD505-2E9C-101B-9397-08002B2CF9AE}" pid="4" name="MSIP_Label_1665d9ee-429a-4d5f-97cc-cfb56e044a6e_Enabled">
    <vt:lpwstr>true</vt:lpwstr>
  </property>
  <property fmtid="{D5CDD505-2E9C-101B-9397-08002B2CF9AE}" pid="5" name="MSIP_Label_1665d9ee-429a-4d5f-97cc-cfb56e044a6e_SetDate">
    <vt:lpwstr>2022-05-05T16:44:23Z</vt:lpwstr>
  </property>
  <property fmtid="{D5CDD505-2E9C-101B-9397-08002B2CF9AE}" pid="6" name="MSIP_Label_1665d9ee-429a-4d5f-97cc-cfb56e044a6e_Method">
    <vt:lpwstr>Privileged</vt:lpwstr>
  </property>
  <property fmtid="{D5CDD505-2E9C-101B-9397-08002B2CF9AE}" pid="7" name="MSIP_Label_1665d9ee-429a-4d5f-97cc-cfb56e044a6e_Name">
    <vt:lpwstr>1665d9ee-429a-4d5f-97cc-cfb56e044a6e</vt:lpwstr>
  </property>
  <property fmtid="{D5CDD505-2E9C-101B-9397-08002B2CF9AE}" pid="8" name="MSIP_Label_1665d9ee-429a-4d5f-97cc-cfb56e044a6e_SiteId">
    <vt:lpwstr>66cf5074-5afe-48d1-a691-a12b2121f44b</vt:lpwstr>
  </property>
  <property fmtid="{D5CDD505-2E9C-101B-9397-08002B2CF9AE}" pid="9" name="MSIP_Label_1665d9ee-429a-4d5f-97cc-cfb56e044a6e_ActionId">
    <vt:lpwstr>2052c925-bf44-4154-a455-a8d963c10502</vt:lpwstr>
  </property>
  <property fmtid="{D5CDD505-2E9C-101B-9397-08002B2CF9AE}" pid="10" name="MSIP_Label_1665d9ee-429a-4d5f-97cc-cfb56e044a6e_ContentBits">
    <vt:lpwstr>0</vt:lpwstr>
  </property>
</Properties>
</file>