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usdagcc.sharepoint.com/sites/fas/gp/ocbdlegacy/fa/Food for Progress/2. Annual Procurement Cycle/2025/02. NOFO/FFPr FY2025/FY25 FFPr NOFO Final Submitted Documents_01 JUL 25/"/>
    </mc:Choice>
  </mc:AlternateContent>
  <xr:revisionPtr revIDLastSave="16" documentId="8_{63CECD3C-006F-4397-97E6-4397888BE634}" xr6:coauthVersionLast="47" xr6:coauthVersionMax="47" xr10:uidLastSave="{A96A24AF-8242-4084-8877-EB2A44236572}"/>
  <bookViews>
    <workbookView xWindow="-28920" yWindow="-120" windowWidth="29040" windowHeight="15720" activeTab="1" xr2:uid="{00000000-000D-0000-FFFF-FFFF00000000}"/>
  </bookViews>
  <sheets>
    <sheet name="Budget Summary" sheetId="1" r:id="rId1"/>
    <sheet name="Detailed Budget" sheetId="7" r:id="rId2"/>
    <sheet name="Admin" sheetId="13" r:id="rId3"/>
    <sheet name="Activity n" sheetId="1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A">#REF!</definedName>
    <definedName name="\P">#REF!</definedName>
    <definedName name="\S">#REF!</definedName>
    <definedName name="_" hidden="1">[1]IPA!#REF!</definedName>
    <definedName name="__" hidden="1">[2]IPA!#REF!</definedName>
    <definedName name="___" hidden="1">[1]IPA!#REF!</definedName>
    <definedName name="_______sho1">'[3]Detailed Budget-SAVE'!#REF!</definedName>
    <definedName name="__1_0__123Grap" localSheetId="3" hidden="1">#REF!</definedName>
    <definedName name="__1_0__123Grap" localSheetId="2" hidden="1">#REF!</definedName>
    <definedName name="__1_0__123Grap" localSheetId="1" hidden="1">#REF!</definedName>
    <definedName name="__1_0__123Grap" hidden="1">#REF!</definedName>
    <definedName name="__123Graph_A" hidden="1">[2]IPA!#REF!</definedName>
    <definedName name="__123Graph_B" hidden="1">[2]IPA!#REF!</definedName>
    <definedName name="__123Graph_C" hidden="1">[2]IPA!#REF!</definedName>
    <definedName name="__2DAI_1">#N/A</definedName>
    <definedName name="__3FEE">#N/A</definedName>
    <definedName name="__AFP1">#N/A</definedName>
    <definedName name="__AFP2">#N/A</definedName>
    <definedName name="__AFP3">#N/A</definedName>
    <definedName name="__AFP4">#N/A</definedName>
    <definedName name="__AMP1">#N/A</definedName>
    <definedName name="__AMP2">#N/A</definedName>
    <definedName name="__AMP3">#N/A</definedName>
    <definedName name="__AMP4">#N/A</definedName>
    <definedName name="__B" hidden="1">[2]IPA!#REF!</definedName>
    <definedName name="__C" hidden="1">[2]IPA!#REF!</definedName>
    <definedName name="__DAI4">#N/A</definedName>
    <definedName name="__EES1">#N/A</definedName>
    <definedName name="__EES2">#N/A</definedName>
    <definedName name="__EES3">#N/A</definedName>
    <definedName name="__EES4">#N/A</definedName>
    <definedName name="__EXT1">#N/A</definedName>
    <definedName name="__EXT2">#N/A</definedName>
    <definedName name="__EXT3">#N/A</definedName>
    <definedName name="__EXT4">#N/A</definedName>
    <definedName name="__FCP1">#N/A</definedName>
    <definedName name="__FCP2">#N/A</definedName>
    <definedName name="__FCP3">#N/A</definedName>
    <definedName name="__FCP4">#N/A</definedName>
    <definedName name="__FRI1">#N/A</definedName>
    <definedName name="__FRI4">#N/A</definedName>
    <definedName name="__HRA1">#N/A</definedName>
    <definedName name="__HRA2">#N/A</definedName>
    <definedName name="__HRA3">#N/A</definedName>
    <definedName name="__HRA4">#N/A</definedName>
    <definedName name="__inf1">#REF!</definedName>
    <definedName name="__KEY2" localSheetId="3" hidden="1">#REF!</definedName>
    <definedName name="__KEY2" localSheetId="2" hidden="1">#REF!</definedName>
    <definedName name="__KEY2" localSheetId="1" hidden="1">#REF!</definedName>
    <definedName name="__KEY2" hidden="1">#REF!</definedName>
    <definedName name="__LT4">[4]Parameters!$B$40</definedName>
    <definedName name="__ODC1">#N/A</definedName>
    <definedName name="__ODC2">#N/A</definedName>
    <definedName name="__POL1">#N/A</definedName>
    <definedName name="__POL2">#N/A</definedName>
    <definedName name="__POL3">#N/A</definedName>
    <definedName name="__POL4">#N/A</definedName>
    <definedName name="__TOT1">#N/A</definedName>
    <definedName name="__TOT2">#N/A</definedName>
    <definedName name="__TRV1">#N/A</definedName>
    <definedName name="__TRV2">#N/A</definedName>
    <definedName name="_060">#REF!</definedName>
    <definedName name="_1_0__123Grap" localSheetId="3" hidden="1">#REF!</definedName>
    <definedName name="_1_0__123Grap" localSheetId="2" hidden="1">#REF!</definedName>
    <definedName name="_1_0__123Grap" localSheetId="1" hidden="1">#REF!</definedName>
    <definedName name="_1_0__123Grap" hidden="1">#REF!</definedName>
    <definedName name="_1_1">#REF!</definedName>
    <definedName name="_13th_and_14th_month">[5]Parameters!$D$62</definedName>
    <definedName name="_2__123Graph_ACHART_3" hidden="1">[6]Rates!$C$3:$P$3</definedName>
    <definedName name="_2_0__123Grap" hidden="1">#REF!</definedName>
    <definedName name="_2_1034">#REF!</definedName>
    <definedName name="_2DAI_1">#N/A</definedName>
    <definedName name="_3_0__123Grap" hidden="1">#REF!</definedName>
    <definedName name="_3_1440">#REF!</definedName>
    <definedName name="_3FEE">#N/A</definedName>
    <definedName name="_4__123Graph_BCHART_3" hidden="1">[6]Rates!$C$4:$P$4</definedName>
    <definedName name="_4_0__123Grap" hidden="1">#REF!</definedName>
    <definedName name="_4_2">#REF!</definedName>
    <definedName name="_5_3">#REF!</definedName>
    <definedName name="_6__123Graph_XCHART_3" hidden="1">[6]Rates!$C$2:$P$2</definedName>
    <definedName name="_8_0__123Grap" hidden="1">#REF!</definedName>
    <definedName name="_AFP1">#N/A</definedName>
    <definedName name="_AFP2">#N/A</definedName>
    <definedName name="_AFP3">#N/A</definedName>
    <definedName name="_AFP4">#N/A</definedName>
    <definedName name="_AMP1">#N/A</definedName>
    <definedName name="_AMP2">#N/A</definedName>
    <definedName name="_AMP3">#N/A</definedName>
    <definedName name="_AMP4">#N/A</definedName>
    <definedName name="_DAI4">#N/A</definedName>
    <definedName name="_EES1">#N/A</definedName>
    <definedName name="_EES2">#N/A</definedName>
    <definedName name="_EES3">#N/A</definedName>
    <definedName name="_EES4">#N/A</definedName>
    <definedName name="_EXT1">#N/A</definedName>
    <definedName name="_EXT2">#N/A</definedName>
    <definedName name="_EXT3">#N/A</definedName>
    <definedName name="_EXT4">#N/A</definedName>
    <definedName name="_FCP1">#N/A</definedName>
    <definedName name="_FCP2">#N/A</definedName>
    <definedName name="_FCP3">#N/A</definedName>
    <definedName name="_FCP4">#N/A</definedName>
    <definedName name="_FRI1">#N/A</definedName>
    <definedName name="_FRI4">#N/A</definedName>
    <definedName name="_hos1">[7]Parameters!$A$433</definedName>
    <definedName name="_hos10">[7]Parameters!$A$442</definedName>
    <definedName name="_hos11">[7]Parameters!$A$443</definedName>
    <definedName name="_hos12">[7]Parameters!$A$444</definedName>
    <definedName name="_hos13">[7]Parameters!$A$445</definedName>
    <definedName name="_hos14">[7]Parameters!$A$446</definedName>
    <definedName name="_hos15">[7]Parameters!$A$447</definedName>
    <definedName name="_hos16">[7]Parameters!$A$448</definedName>
    <definedName name="_hos17">[7]Parameters!$A$449</definedName>
    <definedName name="_hos18">[7]Parameters!$A$450</definedName>
    <definedName name="_hos19">[7]Parameters!$A$451</definedName>
    <definedName name="_hos2">[7]Parameters!$A$434</definedName>
    <definedName name="_hos20">[7]Parameters!$A$452</definedName>
    <definedName name="_hos21">[7]Parameters!$A$453</definedName>
    <definedName name="_hos3">[7]Parameters!$A$435</definedName>
    <definedName name="_hos4">[7]Parameters!$A$436</definedName>
    <definedName name="_hos5">[7]Parameters!$A$437</definedName>
    <definedName name="_hos6">[7]Parameters!$A$438</definedName>
    <definedName name="_hos7">[7]Parameters!$A$439</definedName>
    <definedName name="_hos8">[7]Parameters!$A$440</definedName>
    <definedName name="_hos9">[7]Parameters!$A$441</definedName>
    <definedName name="_HRA1">#N/A</definedName>
    <definedName name="_HRA2">#N/A</definedName>
    <definedName name="_HRA3">#N/A</definedName>
    <definedName name="_HRA4">#N/A</definedName>
    <definedName name="_inf1">#REF!</definedName>
    <definedName name="_Key1" localSheetId="3" hidden="1">#REF!</definedName>
    <definedName name="_Key1" localSheetId="2" hidden="1">#REF!</definedName>
    <definedName name="_Key1" localSheetId="1" hidden="1">#REF!</definedName>
    <definedName name="_Key1" hidden="1">#REF!</definedName>
    <definedName name="_key2" hidden="1">#REF!</definedName>
    <definedName name="_ldfkjañsdl" hidden="1">'[8]sample labor calc'!#REF!</definedName>
    <definedName name="_LT4">[4]Parameters!$B$40</definedName>
    <definedName name="_no1" hidden="1">{#N/A,#N/A,FALSE,"ManLoading"}</definedName>
    <definedName name="_odc1" localSheetId="3" hidden="1">{#N/A,#N/A,FALSE,"ManLoading"}</definedName>
    <definedName name="_odc1" localSheetId="2" hidden="1">{#N/A,#N/A,FALSE,"ManLoading"}</definedName>
    <definedName name="_odc1" localSheetId="1" hidden="1">{#N/A,#N/A,FALSE,"ManLoading"}</definedName>
    <definedName name="_odc1" hidden="1">{#N/A,#N/A,FALSE,"ManLoading"}</definedName>
    <definedName name="_odc2" localSheetId="3" hidden="1">{#N/A,#N/A,FALSE,"ManLoading"}</definedName>
    <definedName name="_odc2" localSheetId="2" hidden="1">{#N/A,#N/A,FALSE,"ManLoading"}</definedName>
    <definedName name="_odc2" localSheetId="1" hidden="1">{#N/A,#N/A,FALSE,"ManLoading"}</definedName>
    <definedName name="_odc2" hidden="1">{#N/A,#N/A,FALSE,"ManLoading"}</definedName>
    <definedName name="_Order1" hidden="1">255</definedName>
    <definedName name="_Order2" hidden="1">255</definedName>
    <definedName name="_POL1">#N/A</definedName>
    <definedName name="_POL2">#N/A</definedName>
    <definedName name="_POL3">#N/A</definedName>
    <definedName name="_POL4">#N/A</definedName>
    <definedName name="_sho1">'[3]Detailed Budget-SAVE'!#REF!</definedName>
    <definedName name="_Sort" localSheetId="3" hidden="1">#REF!</definedName>
    <definedName name="_Sort" localSheetId="2" hidden="1">#REF!</definedName>
    <definedName name="_Sort" localSheetId="1" hidden="1">#REF!</definedName>
    <definedName name="_Sort" hidden="1">#REF!</definedName>
    <definedName name="_sort1" localSheetId="3" hidden="1">#REF!</definedName>
    <definedName name="_sort1" localSheetId="2" hidden="1">#REF!</definedName>
    <definedName name="_sort1" localSheetId="1" hidden="1">#REF!</definedName>
    <definedName name="_sort1" hidden="1">#REF!</definedName>
    <definedName name="_sub10">[7]Parameters!$H$26</definedName>
    <definedName name="_tcn1">[7]Parameters!$A$117</definedName>
    <definedName name="_tcn10">[7]Parameters!$A$126</definedName>
    <definedName name="_tcn2">[7]Parameters!$A$118</definedName>
    <definedName name="_tcn3">[7]Parameters!$A$119</definedName>
    <definedName name="_tcn4">[7]Parameters!$A$120</definedName>
    <definedName name="_tcn5">[7]Parameters!$A$121</definedName>
    <definedName name="_tcn6">[7]Parameters!$A$122</definedName>
    <definedName name="_tcn7">[7]Parameters!$A$123</definedName>
    <definedName name="_tcn8">[7]Parameters!$A$124</definedName>
    <definedName name="_tcn9">[7]Parameters!$A$125</definedName>
    <definedName name="_TOT1">#N/A</definedName>
    <definedName name="_TOT2">#N/A</definedName>
    <definedName name="_TRV1">#N/A</definedName>
    <definedName name="_TRV2">#N/A</definedName>
    <definedName name="_us1">[7]Parameters!$A$39</definedName>
    <definedName name="_us10">[7]Parameters!$A$48</definedName>
    <definedName name="_us11">[7]Parameters!$A$49</definedName>
    <definedName name="_us12">[7]Parameters!$A$50</definedName>
    <definedName name="_us13">[7]Parameters!$A$51</definedName>
    <definedName name="_us14">[7]Parameters!$A$52</definedName>
    <definedName name="_us15">[7]Parameters!$A$53</definedName>
    <definedName name="_us16">[7]Parameters!$A$54</definedName>
    <definedName name="_us17">[7]Parameters!$A$55</definedName>
    <definedName name="_us18">[7]Parameters!$A$56</definedName>
    <definedName name="_us19">[7]Parameters!$A$57</definedName>
    <definedName name="_us2">[7]Parameters!$A$40</definedName>
    <definedName name="_us20">[7]Parameters!$A$58</definedName>
    <definedName name="_us21">[7]Parameters!$A$59</definedName>
    <definedName name="_us22">[7]Parameters!$A$60</definedName>
    <definedName name="_us23">[7]Parameters!$A$61</definedName>
    <definedName name="_us24">[7]Parameters!$A$62</definedName>
    <definedName name="_us25">[7]Parameters!$A$63</definedName>
    <definedName name="_us26">[7]Parameters!$A$64</definedName>
    <definedName name="_us27">[7]Parameters!$A$65</definedName>
    <definedName name="_us28">[7]Parameters!$A$66</definedName>
    <definedName name="_us29">[7]Parameters!$A$67</definedName>
    <definedName name="_us3">[7]Parameters!$A$41</definedName>
    <definedName name="_us30">[7]Parameters!$A$68</definedName>
    <definedName name="_us31">[7]Parameters!$A$69</definedName>
    <definedName name="_us32">[7]Parameters!$A$70</definedName>
    <definedName name="_us33">[7]Parameters!$A$71</definedName>
    <definedName name="_us34">[7]Parameters!$A$72</definedName>
    <definedName name="_us35">[7]Parameters!$A$73</definedName>
    <definedName name="_us36">[7]Parameters!$A$74</definedName>
    <definedName name="_us37">[7]Parameters!$A$75</definedName>
    <definedName name="_us38">[7]Parameters!$A$76</definedName>
    <definedName name="_us39">[7]Parameters!$A$77</definedName>
    <definedName name="_us4">[7]Parameters!$A$42</definedName>
    <definedName name="_us40">[7]Parameters!$A$78</definedName>
    <definedName name="_us41">[7]Parameters!$A$79</definedName>
    <definedName name="_us42">[7]Parameters!$A$80</definedName>
    <definedName name="_us43">[7]Parameters!$A$81</definedName>
    <definedName name="_us44">[7]Parameters!$A$82</definedName>
    <definedName name="_us45">[7]Parameters!$A$83</definedName>
    <definedName name="_us46">[7]Parameters!$A$84</definedName>
    <definedName name="_us47">[7]Parameters!$A$85</definedName>
    <definedName name="_us48">[7]Parameters!$A$86</definedName>
    <definedName name="_us49">[7]Parameters!$A$87</definedName>
    <definedName name="_us5">[7]Parameters!$A$43</definedName>
    <definedName name="_us50">[7]Parameters!$A$88</definedName>
    <definedName name="_us51">[7]Parameters!$A$89</definedName>
    <definedName name="_us52">[7]Parameters!$A$90</definedName>
    <definedName name="_us53">[7]Parameters!$A$91</definedName>
    <definedName name="_us54">[7]Parameters!$A$92</definedName>
    <definedName name="_us55">[7]Parameters!$A$93</definedName>
    <definedName name="_us56">[7]Parameters!$A$94</definedName>
    <definedName name="_us57">[7]Parameters!$A$95</definedName>
    <definedName name="_us58">[7]Parameters!$A$96</definedName>
    <definedName name="_us59">[7]Parameters!$A$97</definedName>
    <definedName name="_us6">[7]Parameters!$A$44</definedName>
    <definedName name="_us60">[7]Parameters!$A$98</definedName>
    <definedName name="_us61">[7]Parameters!$A$99</definedName>
    <definedName name="_us62">[7]Parameters!$A$100</definedName>
    <definedName name="_us63">[7]Parameters!$A$101</definedName>
    <definedName name="_us64">[7]Parameters!$A$102</definedName>
    <definedName name="_us65">[7]Parameters!$A$103</definedName>
    <definedName name="_us66">[7]Parameters!$A$104</definedName>
    <definedName name="_us67">[7]Parameters!$A$105</definedName>
    <definedName name="_us68">[7]Parameters!$A$106</definedName>
    <definedName name="_us69">[7]Parameters!$A$107</definedName>
    <definedName name="_us7">[7]Parameters!$A$45</definedName>
    <definedName name="_us70">[7]Parameters!$A$108</definedName>
    <definedName name="_us71">[7]Parameters!$A$109</definedName>
    <definedName name="_us72">[7]Parameters!$A$110</definedName>
    <definedName name="_us73">[7]Parameters!$A$111</definedName>
    <definedName name="_us74">[7]Parameters!$A$112</definedName>
    <definedName name="_us75">[7]Parameters!$A$113</definedName>
    <definedName name="_us8">[7]Parameters!$A$46</definedName>
    <definedName name="_us9">[7]Parameters!$A$47</definedName>
    <definedName name="a">'[9]PO 484CR'!#REF!</definedName>
    <definedName name="Abbiz51">[10]RATES!#REF!</definedName>
    <definedName name="Abbiz52">[10]RATES!#REF!</definedName>
    <definedName name="ABT">#N/A</definedName>
    <definedName name="ACC">[11]Sheet2!$B$2:$C$496</definedName>
    <definedName name="Access_Button" hidden="1">"FIGBUS_FIGBUS_List"</definedName>
    <definedName name="AccessDatabase" hidden="1">"W:\WPFILES\GB759\EXCEL\FIGBUS.mdb"</definedName>
    <definedName name="ACT">#N/A</definedName>
    <definedName name="adf" localSheetId="3" hidden="1">{"PAGE1",#N/A,FALSE,"CPFFMSTR";"PAGE2",#N/A,FALSE,"CPFFMSTR"}</definedName>
    <definedName name="adf" localSheetId="2" hidden="1">{"PAGE1",#N/A,FALSE,"CPFFMSTR";"PAGE2",#N/A,FALSE,"CPFFMSTR"}</definedName>
    <definedName name="adf" localSheetId="1" hidden="1">{"PAGE1",#N/A,FALSE,"CPFFMSTR";"PAGE2",#N/A,FALSE,"CPFFMSTR"}</definedName>
    <definedName name="adf" hidden="1">{"PAGE1",#N/A,FALSE,"CPFFMSTR";"PAGE2",#N/A,FALSE,"CPFFMSTR"}</definedName>
    <definedName name="adfsdaf" localSheetId="3" hidden="1">{"PAGE1",#N/A,FALSE,"CPFFMSTR";"PAGE2",#N/A,FALSE,"CPFFMSTR"}</definedName>
    <definedName name="adfsdaf" localSheetId="2" hidden="1">{"PAGE1",#N/A,FALSE,"CPFFMSTR";"PAGE2",#N/A,FALSE,"CPFFMSTR"}</definedName>
    <definedName name="adfsdaf" localSheetId="1" hidden="1">{"PAGE1",#N/A,FALSE,"CPFFMSTR";"PAGE2",#N/A,FALSE,"CPFFMSTR"}</definedName>
    <definedName name="adfsdaf" hidden="1">{"PAGE1",#N/A,FALSE,"CPFFMSTR";"PAGE2",#N/A,FALSE,"CPFFMSTR"}</definedName>
    <definedName name="aer" localSheetId="3" hidden="1">{"PAGE1",#N/A,FALSE,"CPFFMSTR";"PAGE2",#N/A,FALSE,"CPFFMSTR"}</definedName>
    <definedName name="aer" localSheetId="2" hidden="1">{"PAGE1",#N/A,FALSE,"CPFFMSTR";"PAGE2",#N/A,FALSE,"CPFFMSTR"}</definedName>
    <definedName name="aer" localSheetId="1" hidden="1">{"PAGE1",#N/A,FALSE,"CPFFMSTR";"PAGE2",#N/A,FALSE,"CPFFMSTR"}</definedName>
    <definedName name="aer" hidden="1">{"PAGE1",#N/A,FALSE,"CPFFMSTR";"PAGE2",#N/A,FALSE,"CPFFMSTR"}</definedName>
    <definedName name="aer3e" localSheetId="3" hidden="1">{"PAGE1",#N/A,FALSE,"CPFFMSTR";"PAGE2",#N/A,FALSE,"CPFFMSTR"}</definedName>
    <definedName name="aer3e" localSheetId="2" hidden="1">{"PAGE1",#N/A,FALSE,"CPFFMSTR";"PAGE2",#N/A,FALSE,"CPFFMSTR"}</definedName>
    <definedName name="aer3e" localSheetId="1" hidden="1">{"PAGE1",#N/A,FALSE,"CPFFMSTR";"PAGE2",#N/A,FALSE,"CPFFMSTR"}</definedName>
    <definedName name="aer3e" hidden="1">{"PAGE1",#N/A,FALSE,"CPFFMSTR";"PAGE2",#N/A,FALSE,"CPFFMSTR"}</definedName>
    <definedName name="aere" localSheetId="3" hidden="1">{"PAGE1",#N/A,FALSE,"CPFFMSTR";"PAGE2",#N/A,FALSE,"CPFFMSTR"}</definedName>
    <definedName name="aere" localSheetId="2" hidden="1">{"PAGE1",#N/A,FALSE,"CPFFMSTR";"PAGE2",#N/A,FALSE,"CPFFMSTR"}</definedName>
    <definedName name="aere" localSheetId="1" hidden="1">{"PAGE1",#N/A,FALSE,"CPFFMSTR";"PAGE2",#N/A,FALSE,"CPFFMSTR"}</definedName>
    <definedName name="aere" hidden="1">{"PAGE1",#N/A,FALSE,"CPFFMSTR";"PAGE2",#N/A,FALSE,"CPFFMSTR"}</definedName>
    <definedName name="aesre" localSheetId="3" hidden="1">{"PAGE1",#N/A,FALSE,"CPFFMSTR";"PAGE2",#N/A,FALSE,"CPFFMSTR"}</definedName>
    <definedName name="aesre" localSheetId="2" hidden="1">{"PAGE1",#N/A,FALSE,"CPFFMSTR";"PAGE2",#N/A,FALSE,"CPFFMSTR"}</definedName>
    <definedName name="aesre" localSheetId="1" hidden="1">{"PAGE1",#N/A,FALSE,"CPFFMSTR";"PAGE2",#N/A,FALSE,"CPFFMSTR"}</definedName>
    <definedName name="aesre" hidden="1">{"PAGE1",#N/A,FALSE,"CPFFMSTR";"PAGE2",#N/A,FALSE,"CPFFMSTR"}</definedName>
    <definedName name="Agbiz11">[10]RATES!#REF!</definedName>
    <definedName name="Agbiz12">[10]RATES!#REF!</definedName>
    <definedName name="Agbiz13">[10]RATES!#REF!</definedName>
    <definedName name="Agbiz41">[10]RATES!#REF!</definedName>
    <definedName name="Agbiz42">[10]RATES!#REF!</definedName>
    <definedName name="Agbiz43">[10]RATES!#REF!</definedName>
    <definedName name="Agbiz51">[10]RATES!#REF!</definedName>
    <definedName name="Agbiz52">[10]RATES!#REF!</definedName>
    <definedName name="Agbiz53">[10]RATES!#REF!</definedName>
    <definedName name="AGCOSTS">#REF!</definedName>
    <definedName name="aidmax">[5]Parameters!$D$9</definedName>
    <definedName name="Airfare_Consultants">#REF!</definedName>
    <definedName name="Airfare_Homeleave">#REF!</definedName>
    <definedName name="airshipment">[12]Sheet1!$C$41</definedName>
    <definedName name="ALL">#REF!</definedName>
    <definedName name="Allowances">'[13]INPUTS Year 1'!$A$96:$A$96</definedName>
    <definedName name="ANAL">#REF!</definedName>
    <definedName name="Appointments">IF(LEN([14]calcs!$C$7:$N$43),COUNTIFS([14]!tblAppointments[DATE],[14]calcs!$C$7:$N$43,[14]!tblAppointments[DATE],"&gt;0"),0)</definedName>
    <definedName name="asd" hidden="1">[2]IPA!#REF!</definedName>
    <definedName name="asdf" localSheetId="3" hidden="1">{"PAGE1",#N/A,FALSE,"CPFFMSTR";"PAGE2",#N/A,FALSE,"CPFFMSTR"}</definedName>
    <definedName name="asdf" localSheetId="2" hidden="1">{"PAGE1",#N/A,FALSE,"CPFFMSTR";"PAGE2",#N/A,FALSE,"CPFFMSTR"}</definedName>
    <definedName name="asdf" localSheetId="1" hidden="1">{"PAGE1",#N/A,FALSE,"CPFFMSTR";"PAGE2",#N/A,FALSE,"CPFFMSTR"}</definedName>
    <definedName name="asdf" hidden="1">{"PAGE1",#N/A,FALSE,"CPFFMSTR";"PAGE2",#N/A,FALSE,"CPFFMSTR"}</definedName>
    <definedName name="asf">#REF!</definedName>
    <definedName name="ASI_Dec_1">#REF!</definedName>
    <definedName name="ASI_Dec_2">#REF!</definedName>
    <definedName name="ASI_Dec_3">#REF!</definedName>
    <definedName name="ASI_Dec_4">#REF!</definedName>
    <definedName name="ASI_Dec_5">#REF!</definedName>
    <definedName name="ASI_May_1">#REF!</definedName>
    <definedName name="ASI_May_2">#REF!</definedName>
    <definedName name="ASI_May_3">#REF!</definedName>
    <definedName name="ASI_May_4">#REF!</definedName>
    <definedName name="ASI_May_5">#REF!</definedName>
    <definedName name="ASI_Nov_1">#REF!</definedName>
    <definedName name="ASI_Nov_2">#REF!</definedName>
    <definedName name="ASI_nov_3">#REF!</definedName>
    <definedName name="ASI_Nov_4">#REF!</definedName>
    <definedName name="ASI_Nov_5">#REF!</definedName>
    <definedName name="ASU">#N/A</definedName>
    <definedName name="awardfee">#REF!</definedName>
    <definedName name="AWI_FACTOR_OPTION_YR1">[15]INDIRECTS!#REF!</definedName>
    <definedName name="AWI_FACTOR_OPTION_YR2">[15]INDIRECTS!#REF!</definedName>
    <definedName name="AWI_FACTOR_OPTION_YR3">[15]INDIRECTS!#REF!</definedName>
    <definedName name="AWI_FACTOR_OPTION_YR4">[15]INDIRECTS!#REF!</definedName>
    <definedName name="AWI_FACTOR_TABLE">[15]INDIRECTS!#REF!</definedName>
    <definedName name="AWU_FACTOR_OPTION_YR1B">[15]INDIRECTS!#REF!</definedName>
    <definedName name="bank_transfer">#REF!</definedName>
    <definedName name="BASA">#REF!</definedName>
    <definedName name="BASA1">#REF!</definedName>
    <definedName name="basefee">#REF!</definedName>
    <definedName name="BI">[16]Assumptions!$H$12</definedName>
    <definedName name="big">#REF!</definedName>
    <definedName name="bkodc">[12]Sheet1!$C$32</definedName>
    <definedName name="BRANTRAV">#REF!</definedName>
    <definedName name="budget">#REF!</definedName>
    <definedName name="Budget_years">#REF!</definedName>
    <definedName name="bver" localSheetId="3" hidden="1">{"PAGE1",#N/A,FALSE,"CPFFMSTR";"PAGE2",#N/A,FALSE,"CPFFMSTR"}</definedName>
    <definedName name="bver" localSheetId="2" hidden="1">{"PAGE1",#N/A,FALSE,"CPFFMSTR";"PAGE2",#N/A,FALSE,"CPFFMSTR"}</definedName>
    <definedName name="bver" localSheetId="1" hidden="1">{"PAGE1",#N/A,FALSE,"CPFFMSTR";"PAGE2",#N/A,FALSE,"CPFFMSTR"}</definedName>
    <definedName name="bver" hidden="1">{"PAGE1",#N/A,FALSE,"CPFFMSTR";"PAGE2",#N/A,FALSE,"CPFFMSTR"}</definedName>
    <definedName name="capital">[17]Parameters!$B$35</definedName>
    <definedName name="Cash_Table">'[18]Cash Receipt by Project'!$A:$EA</definedName>
    <definedName name="CCN">#N/A</definedName>
    <definedName name="CCN_Disount">#REF!</definedName>
    <definedName name="CGHY" localSheetId="3" hidden="1">{"PAGE1",#N/A,FALSE,"CPFFMSTR";"PAGE2",#N/A,FALSE,"CPFFMSTR"}</definedName>
    <definedName name="CGHY" localSheetId="2" hidden="1">{"PAGE1",#N/A,FALSE,"CPFFMSTR";"PAGE2",#N/A,FALSE,"CPFFMSTR"}</definedName>
    <definedName name="CGHY" localSheetId="1" hidden="1">{"PAGE1",#N/A,FALSE,"CPFFMSTR";"PAGE2",#N/A,FALSE,"CPFFMSTR"}</definedName>
    <definedName name="CGHY" hidden="1">{"PAGE1",#N/A,FALSE,"CPFFMSTR";"PAGE2",#N/A,FALSE,"CPFFMSTR"}</definedName>
    <definedName name="Chart_of_accounts">#REF!</definedName>
    <definedName name="ci">[5]Parameters!$B$2</definedName>
    <definedName name="CII">[12]Sheet1!$C$13</definedName>
    <definedName name="CLASS">[19]Classes!$B$2:$C$29</definedName>
    <definedName name="clin1">[7]Parameters!$B$10</definedName>
    <definedName name="clin1base">#REF!</definedName>
    <definedName name="clin1factor">'[5]CLIN factor'!$E$73</definedName>
    <definedName name="clin1oy1">#REF!</definedName>
    <definedName name="clin1oy2">#REF!</definedName>
    <definedName name="clin1oy3">#REF!</definedName>
    <definedName name="clin1oy4">#REF!</definedName>
    <definedName name="clin2">[7]Parameters!$B$11</definedName>
    <definedName name="clin2base">#REF!</definedName>
    <definedName name="clin2factor">'[5]CLIN factor'!$H$73</definedName>
    <definedName name="clin2oy1">#REF!</definedName>
    <definedName name="clin2oy2">#REF!</definedName>
    <definedName name="clin2oy3">#REF!</definedName>
    <definedName name="clin2oy4">#REF!</definedName>
    <definedName name="clin3">[7]Parameters!$B$12</definedName>
    <definedName name="clin3base">#REF!</definedName>
    <definedName name="clin3factor">'[5]CLIN factor'!$K$73</definedName>
    <definedName name="clin3oy1">#REF!</definedName>
    <definedName name="clin3oy2">#REF!</definedName>
    <definedName name="clin3oy3">#REF!</definedName>
    <definedName name="clin3oy4">#REF!</definedName>
    <definedName name="clin4">[7]Parameters!$B$13</definedName>
    <definedName name="clin5">[7]Parameters!$B$14</definedName>
    <definedName name="CoLA">'[20]Payroll August '!#REF!</definedName>
    <definedName name="comm">[5]Parameters!#REF!</definedName>
    <definedName name="Composite_Indirect_Rates_Year_1">[15]INDIRECTS!$T$3:$Y$15</definedName>
    <definedName name="Composite_Indirect_Rates_Year_2">[15]INDIRECTS!#REF!</definedName>
    <definedName name="Composite_Indirect_Rates_Year_3">[15]INDIRECTS!#REF!</definedName>
    <definedName name="Composite_Indirect_Rates_Year_4">[15]INDIRECTS!#REF!</definedName>
    <definedName name="Composite_Indirect_Rates_Year_5">[15]INDIRECTS!#REF!</definedName>
    <definedName name="COMSO" hidden="1">{#N/A,#N/A,FALSE,"Proposal"}</definedName>
    <definedName name="confperdiem">#REF!</definedName>
    <definedName name="Connscenario">'[21]Summary Budget'!$O$12:$V$12</definedName>
    <definedName name="Connscenariodata">'[21]Summary Budget'!$O$12:$V$13</definedName>
    <definedName name="Cons">[10]RATES!#REF!</definedName>
    <definedName name="ConsolidatedOld">#REF!</definedName>
    <definedName name="CONST">#REF!</definedName>
    <definedName name="CONSULT">#N/A</definedName>
    <definedName name="consumables">[12]Sheet1!$C$42</definedName>
    <definedName name="COOPERATIVE_LEAGUE_OF_THE_USA">#REF!</definedName>
    <definedName name="coptrip">[5]Parameters!$D$27</definedName>
    <definedName name="coptriplength">[5]Parameters!$D$28</definedName>
    <definedName name="Cost_Elements">[15]INDIRECTS!$T$2:$Y$2</definedName>
    <definedName name="COSTS">#N/A</definedName>
    <definedName name="COUNTRY">#N/A</definedName>
    <definedName name="countryinf">#REF!</definedName>
    <definedName name="cts">[5]Parameters!$D$63</definedName>
    <definedName name="currency2">#REF!</definedName>
    <definedName name="CurrencyCode">#REF!</definedName>
    <definedName name="Cut">#REF!</definedName>
    <definedName name="DAI">#N/A</definedName>
    <definedName name="daiInd">1.4*1.5*1.09</definedName>
    <definedName name="danger">[7]Parameters!$B$522</definedName>
    <definedName name="dangerpay">[5]Parameters!$D$57</definedName>
    <definedName name="Dartotalpd">[17]Parameters!$B$29</definedName>
    <definedName name="DATA">#REF!</definedName>
    <definedName name="_xlnm.Database">#REF!</definedName>
    <definedName name="dataI3R">#REF!</definedName>
    <definedName name="Date">#REF!</definedName>
    <definedName name="Days">[10]RATES!#REF!</definedName>
    <definedName name="daysinKabul">[7]Parameters!$B$512</definedName>
    <definedName name="daysinPeshawar">[7]Parameters!$B$514</definedName>
    <definedName name="daysinTravel">[7]Parameters!$B$515</definedName>
    <definedName name="daysoutKabul">[7]Parameters!$B$513</definedName>
    <definedName name="dayspertrip">#REF!</definedName>
    <definedName name="dba">[5]Parameters!$D$16</definedName>
    <definedName name="ddd">'[22]Data-in process'!$C$2:$K$60</definedName>
    <definedName name="dereje">'[3]Detailed Budget-SAVE'!#REF!</definedName>
    <definedName name="Dereje_123">#REF!</definedName>
    <definedName name="DETAIL">#REF!</definedName>
    <definedName name="DFTY" localSheetId="3" hidden="1">{"PAGE1",#N/A,FALSE,"CPFFMSTR";"PAGE2",#N/A,FALSE,"CPFFMSTR"}</definedName>
    <definedName name="DFTY" localSheetId="2" hidden="1">{"PAGE1",#N/A,FALSE,"CPFFMSTR";"PAGE2",#N/A,FALSE,"CPFFMSTR"}</definedName>
    <definedName name="DFTY" localSheetId="1" hidden="1">{"PAGE1",#N/A,FALSE,"CPFFMSTR";"PAGE2",#N/A,FALSE,"CPFFMSTR"}</definedName>
    <definedName name="DFTY" hidden="1">{"PAGE1",#N/A,FALSE,"CPFFMSTR";"PAGE2",#N/A,FALSE,"CPFFMSTR"}</definedName>
    <definedName name="differential">[23]formulas!#REF!</definedName>
    <definedName name="Dinominator">#REF!</definedName>
    <definedName name="discCCN">0.77</definedName>
    <definedName name="discCCNLT">(1-0)</definedName>
    <definedName name="discCCNst">(1-0.75)</definedName>
    <definedName name="discExpat">0.15</definedName>
    <definedName name="DON">#N/A</definedName>
    <definedName name="dpt">#REF!</definedName>
    <definedName name="dsfa" localSheetId="3" hidden="1">{"PAGE1",#N/A,FALSE,"CPFFMSTR";"PAGE2",#N/A,FALSE,"CPFFMSTR"}</definedName>
    <definedName name="dsfa" localSheetId="2" hidden="1">{"PAGE1",#N/A,FALSE,"CPFFMSTR";"PAGE2",#N/A,FALSE,"CPFFMSTR"}</definedName>
    <definedName name="dsfa" localSheetId="1" hidden="1">{"PAGE1",#N/A,FALSE,"CPFFMSTR";"PAGE2",#N/A,FALSE,"CPFFMSTR"}</definedName>
    <definedName name="dsfa" hidden="1">{"PAGE1",#N/A,FALSE,"CPFFMSTR";"PAGE2",#N/A,FALSE,"CPFFMSTR"}</definedName>
    <definedName name="dtys" localSheetId="3" hidden="1">{"PAGE1",#N/A,FALSE,"CPFFMSTR";"PAGE2",#N/A,FALSE,"CPFFMSTR"}</definedName>
    <definedName name="dtys" localSheetId="2" hidden="1">{"PAGE1",#N/A,FALSE,"CPFFMSTR";"PAGE2",#N/A,FALSE,"CPFFMSTR"}</definedName>
    <definedName name="dtys" localSheetId="1" hidden="1">{"PAGE1",#N/A,FALSE,"CPFFMSTR";"PAGE2",#N/A,FALSE,"CPFFMSTR"}</definedName>
    <definedName name="dtys" hidden="1">{"PAGE1",#N/A,FALSE,"CPFFMSTR";"PAGE2",#N/A,FALSE,"CPFFMSTR"}</definedName>
    <definedName name="eafo" localSheetId="3" hidden="1">{"ACC_Cars_125K_PA",#N/A,FALSE,"ACC Cars Co1 125K ";"ACC_Cars_125K_Prop",#N/A,FALSE,"ACC Cars Co1 125K "}</definedName>
    <definedName name="eafo" localSheetId="2" hidden="1">{"ACC_Cars_125K_PA",#N/A,FALSE,"ACC Cars Co1 125K ";"ACC_Cars_125K_Prop",#N/A,FALSE,"ACC Cars Co1 125K "}</definedName>
    <definedName name="eafo" localSheetId="1" hidden="1">{"ACC_Cars_125K_PA",#N/A,FALSE,"ACC Cars Co1 125K ";"ACC_Cars_125K_Prop",#N/A,FALSE,"ACC Cars Co1 125K "}</definedName>
    <definedName name="eafo" hidden="1">{"ACC_Cars_125K_PA",#N/A,FALSE,"ACC Cars Co1 125K ";"ACC_Cars_125K_Prop",#N/A,FALSE,"ACC Cars Co1 125K "}</definedName>
    <definedName name="eafo1" localSheetId="3" hidden="1">{"ACC_Cars_400K_PA",#N/A,FALSE,"ACC Cars Co1 400K";"ACC_Cars_400K_Prop",#N/A,FALSE,"ACC Cars Co1 400K"}</definedName>
    <definedName name="eafo1" localSheetId="2" hidden="1">{"ACC_Cars_400K_PA",#N/A,FALSE,"ACC Cars Co1 400K";"ACC_Cars_400K_Prop",#N/A,FALSE,"ACC Cars Co1 400K"}</definedName>
    <definedName name="eafo1" localSheetId="1" hidden="1">{"ACC_Cars_400K_PA",#N/A,FALSE,"ACC Cars Co1 400K";"ACC_Cars_400K_Prop",#N/A,FALSE,"ACC Cars Co1 400K"}</definedName>
    <definedName name="eafo1" hidden="1">{"ACC_Cars_400K_PA",#N/A,FALSE,"ACC Cars Co1 400K";"ACC_Cars_400K_Prop",#N/A,FALSE,"ACC Cars Co1 400K"}</definedName>
    <definedName name="eafo10" localSheetId="3" hidden="1">{"PearsonCo1_Prop",#N/A,FALSE,"Pearsons Task Co1";"PearsonCo1_PA",#N/A,FALSE,"Pearsons Task Co1"}</definedName>
    <definedName name="eafo10" localSheetId="2" hidden="1">{"PearsonCo1_Prop",#N/A,FALSE,"Pearsons Task Co1";"PearsonCo1_PA",#N/A,FALSE,"Pearsons Task Co1"}</definedName>
    <definedName name="eafo10" localSheetId="1" hidden="1">{"PearsonCo1_Prop",#N/A,FALSE,"Pearsons Task Co1";"PearsonCo1_PA",#N/A,FALSE,"Pearsons Task Co1"}</definedName>
    <definedName name="eafo10" hidden="1">{"PearsonCo1_Prop",#N/A,FALSE,"Pearsons Task Co1";"PearsonCo1_PA",#N/A,FALSE,"Pearsons Task Co1"}</definedName>
    <definedName name="eafo11" localSheetId="3" hidden="1">{"PearsonCo5_Prop",#N/A,FALSE,"Pearsons Task Co5";"PearsonCo5_PA",#N/A,FALSE,"Pearsons Task Co5"}</definedName>
    <definedName name="eafo11" localSheetId="2" hidden="1">{"PearsonCo5_Prop",#N/A,FALSE,"Pearsons Task Co5";"PearsonCo5_PA",#N/A,FALSE,"Pearsons Task Co5"}</definedName>
    <definedName name="eafo11" localSheetId="1" hidden="1">{"PearsonCo5_Prop",#N/A,FALSE,"Pearsons Task Co5";"PearsonCo5_PA",#N/A,FALSE,"Pearsons Task Co5"}</definedName>
    <definedName name="eafo11" hidden="1">{"PearsonCo5_Prop",#N/A,FALSE,"Pearsons Task Co5";"PearsonCo5_PA",#N/A,FALSE,"Pearsons Task Co5"}</definedName>
    <definedName name="eafo12" localSheetId="3" hidden="1">{"Seal Team J6 Sum",#N/A,FALSE,"Seal Team Summary";"Seal Team J6",#N/A,FALSE,"Seal Team ";"Seal Team ODC J6",#N/A,FALSE,"Seal Team ODCs";"Seal Team Trvl J6",#N/A,FALSE," Seal Team Trvl"}</definedName>
    <definedName name="eafo12" localSheetId="2" hidden="1">{"Seal Team J6 Sum",#N/A,FALSE,"Seal Team Summary";"Seal Team J6",#N/A,FALSE,"Seal Team ";"Seal Team ODC J6",#N/A,FALSE,"Seal Team ODCs";"Seal Team Trvl J6",#N/A,FALSE," Seal Team Trvl"}</definedName>
    <definedName name="eafo12" localSheetId="1" hidden="1">{"Seal Team J6 Sum",#N/A,FALSE,"Seal Team Summary";"Seal Team J6",#N/A,FALSE,"Seal Team ";"Seal Team ODC J6",#N/A,FALSE,"Seal Team ODCs";"Seal Team Trvl J6",#N/A,FALSE," Seal Team Trvl"}</definedName>
    <definedName name="eafo12" hidden="1">{"Seal Team J6 Sum",#N/A,FALSE,"Seal Team Summary";"Seal Team J6",#N/A,FALSE,"Seal Team ";"Seal Team ODC J6",#N/A,FALSE,"Seal Team ODCs";"Seal Team Trvl J6",#N/A,FALSE," Seal Team Trvl"}</definedName>
    <definedName name="eafo15" localSheetId="3" hidden="1">{"ACC_Cars_125K_PA",#N/A,FALSE,"ACC Cars Co1 125K ";"ACC_Cars_125K_Prop",#N/A,FALSE,"ACC Cars Co1 125K "}</definedName>
    <definedName name="eafo15" localSheetId="2" hidden="1">{"ACC_Cars_125K_PA",#N/A,FALSE,"ACC Cars Co1 125K ";"ACC_Cars_125K_Prop",#N/A,FALSE,"ACC Cars Co1 125K "}</definedName>
    <definedName name="eafo15" localSheetId="1" hidden="1">{"ACC_Cars_125K_PA",#N/A,FALSE,"ACC Cars Co1 125K ";"ACC_Cars_125K_Prop",#N/A,FALSE,"ACC Cars Co1 125K "}</definedName>
    <definedName name="eafo15" hidden="1">{"ACC_Cars_125K_PA",#N/A,FALSE,"ACC Cars Co1 125K ";"ACC_Cars_125K_Prop",#N/A,FALSE,"ACC Cars Co1 125K "}</definedName>
    <definedName name="eafo16" localSheetId="3" hidden="1">{"ACC_Cars_400K_PA",#N/A,FALSE,"ACC Cars Co1 400K";"ACC_Cars_400K_Prop",#N/A,FALSE,"ACC Cars Co1 400K"}</definedName>
    <definedName name="eafo16" localSheetId="2" hidden="1">{"ACC_Cars_400K_PA",#N/A,FALSE,"ACC Cars Co1 400K";"ACC_Cars_400K_Prop",#N/A,FALSE,"ACC Cars Co1 400K"}</definedName>
    <definedName name="eafo16" localSheetId="1" hidden="1">{"ACC_Cars_400K_PA",#N/A,FALSE,"ACC Cars Co1 400K";"ACC_Cars_400K_Prop",#N/A,FALSE,"ACC Cars Co1 400K"}</definedName>
    <definedName name="eafo16" hidden="1">{"ACC_Cars_400K_PA",#N/A,FALSE,"ACC Cars Co1 400K";"ACC_Cars_400K_Prop",#N/A,FALSE,"ACC Cars Co1 400K"}</definedName>
    <definedName name="eafo17" localSheetId="3" hidden="1">{"PAGE1",#N/A,FALSE,"ACC_CARS Travel 125K";"PAGE2",#N/A,FALSE,"ACC_CARS Travel 125K"}</definedName>
    <definedName name="eafo17" localSheetId="2" hidden="1">{"PAGE1",#N/A,FALSE,"ACC_CARS Travel 125K";"PAGE2",#N/A,FALSE,"ACC_CARS Travel 125K"}</definedName>
    <definedName name="eafo17" localSheetId="1" hidden="1">{"PAGE1",#N/A,FALSE,"ACC_CARS Travel 125K";"PAGE2",#N/A,FALSE,"ACC_CARS Travel 125K"}</definedName>
    <definedName name="eafo17" hidden="1">{"PAGE1",#N/A,FALSE,"ACC_CARS Travel 125K";"PAGE2",#N/A,FALSE,"ACC_CARS Travel 125K"}</definedName>
    <definedName name="eafo18" localSheetId="3" hidden="1">{"Page1",#N/A,FALSE,"ACC_CARS Travel 400K";"Page2",#N/A,FALSE,"ACC_CARS Travel 400K"}</definedName>
    <definedName name="eafo18" localSheetId="2" hidden="1">{"Page1",#N/A,FALSE,"ACC_CARS Travel 400K";"Page2",#N/A,FALSE,"ACC_CARS Travel 400K"}</definedName>
    <definedName name="eafo18" localSheetId="1" hidden="1">{"Page1",#N/A,FALSE,"ACC_CARS Travel 400K";"Page2",#N/A,FALSE,"ACC_CARS Travel 400K"}</definedName>
    <definedName name="eafo18" hidden="1">{"Page1",#N/A,FALSE,"ACC_CARS Travel 400K";"Page2",#N/A,FALSE,"ACC_CARS Travel 400K"}</definedName>
    <definedName name="eafo19" localSheetId="3" hidden="1">{"Pre_CCB",#N/A,FALSE,"Pre CCB Pkg ";"CCB_Memb_Notbk",#N/A,FALSE,"CCB_Memb_Notebk";"CCB_Handouts",#N/A,FALSE,"Handouts";"JDISS_Brochure",#N/A,FALSE,"JDISS_Brochure";"JDISS_Minutes",#N/A,FALSE,"JDISS_Minutes";"Total_JDISS",#N/A,FALSE,"Total JDISS"}</definedName>
    <definedName name="eafo19" localSheetId="2" hidden="1">{"Pre_CCB",#N/A,FALSE,"Pre CCB Pkg ";"CCB_Memb_Notbk",#N/A,FALSE,"CCB_Memb_Notebk";"CCB_Handouts",#N/A,FALSE,"Handouts";"JDISS_Brochure",#N/A,FALSE,"JDISS_Brochure";"JDISS_Minutes",#N/A,FALSE,"JDISS_Minutes";"Total_JDISS",#N/A,FALSE,"Total JDISS"}</definedName>
    <definedName name="eafo19" localSheetId="1" hidden="1">{"Pre_CCB",#N/A,FALSE,"Pre CCB Pkg ";"CCB_Memb_Notbk",#N/A,FALSE,"CCB_Memb_Notebk";"CCB_Handouts",#N/A,FALSE,"Handouts";"JDISS_Brochure",#N/A,FALSE,"JDISS_Brochure";"JDISS_Minutes",#N/A,FALSE,"JDISS_Minutes";"Total_JDISS",#N/A,FALSE,"Total JDISS"}</definedName>
    <definedName name="eafo19" hidden="1">{"Pre_CCB",#N/A,FALSE,"Pre CCB Pkg ";"CCB_Memb_Notbk",#N/A,FALSE,"CCB_Memb_Notebk";"CCB_Handouts",#N/A,FALSE,"Handouts";"JDISS_Brochure",#N/A,FALSE,"JDISS_Brochure";"JDISS_Minutes",#N/A,FALSE,"JDISS_Minutes";"Total_JDISS",#N/A,FALSE,"Total JDISS"}</definedName>
    <definedName name="eafo2" localSheetId="3" hidden="1">{"PAGE1",#N/A,FALSE,"ACC_CARS Travel 125K";"PAGE2",#N/A,FALSE,"ACC_CARS Travel 125K"}</definedName>
    <definedName name="eafo2" localSheetId="2" hidden="1">{"PAGE1",#N/A,FALSE,"ACC_CARS Travel 125K";"PAGE2",#N/A,FALSE,"ACC_CARS Travel 125K"}</definedName>
    <definedName name="eafo2" localSheetId="1" hidden="1">{"PAGE1",#N/A,FALSE,"ACC_CARS Travel 125K";"PAGE2",#N/A,FALSE,"ACC_CARS Travel 125K"}</definedName>
    <definedName name="eafo2" hidden="1">{"PAGE1",#N/A,FALSE,"ACC_CARS Travel 125K";"PAGE2",#N/A,FALSE,"ACC_CARS Travel 125K"}</definedName>
    <definedName name="eafo20" localSheetId="3" hidden="1">{"DolanCo1_PA",#N/A,FALSE,"Tina Dolan";"DolanCo1_Prop",#N/A,FALSE,"Tina Dolan"}</definedName>
    <definedName name="eafo20" localSheetId="2" hidden="1">{"DolanCo1_PA",#N/A,FALSE,"Tina Dolan";"DolanCo1_Prop",#N/A,FALSE,"Tina Dolan"}</definedName>
    <definedName name="eafo20" localSheetId="1" hidden="1">{"DolanCo1_PA",#N/A,FALSE,"Tina Dolan";"DolanCo1_Prop",#N/A,FALSE,"Tina Dolan"}</definedName>
    <definedName name="eafo20" hidden="1">{"DolanCo1_PA",#N/A,FALSE,"Tina Dolan";"DolanCo1_Prop",#N/A,FALSE,"Tina Dolan"}</definedName>
    <definedName name="eafo21" localSheetId="3" hidden="1">{"Prop_350K",#N/A,FALSE,"Ebron-350K";"PA_350K",#N/A,FALSE,"Ebron-350K";"Ebron350KTrvl",#N/A,FALSE,"Ebrons Travel 350k"}</definedName>
    <definedName name="eafo21" localSheetId="2" hidden="1">{"Prop_350K",#N/A,FALSE,"Ebron-350K";"PA_350K",#N/A,FALSE,"Ebron-350K";"Ebron350KTrvl",#N/A,FALSE,"Ebrons Travel 350k"}</definedName>
    <definedName name="eafo21" localSheetId="1" hidden="1">{"Prop_350K",#N/A,FALSE,"Ebron-350K";"PA_350K",#N/A,FALSE,"Ebron-350K";"Ebron350KTrvl",#N/A,FALSE,"Ebrons Travel 350k"}</definedName>
    <definedName name="eafo21" hidden="1">{"Prop_350K",#N/A,FALSE,"Ebron-350K";"PA_350K",#N/A,FALSE,"Ebron-350K";"Ebron350KTrvl",#N/A,FALSE,"Ebrons Travel 350k"}</definedName>
    <definedName name="eafo22" localSheetId="3" hidden="1">{"EbronCo1_PA",#N/A,FALSE,"Ebrons Task Co1";"EbronCo1_Prop",#N/A,FALSE,"Ebrons Task Co1";"Ebron316KTrvl",#N/A,FALSE,"Ebrons Travel 316k"}</definedName>
    <definedName name="eafo22" localSheetId="2" hidden="1">{"EbronCo1_PA",#N/A,FALSE,"Ebrons Task Co1";"EbronCo1_Prop",#N/A,FALSE,"Ebrons Task Co1";"Ebron316KTrvl",#N/A,FALSE,"Ebrons Travel 316k"}</definedName>
    <definedName name="eafo22" localSheetId="1" hidden="1">{"EbronCo1_PA",#N/A,FALSE,"Ebrons Task Co1";"EbronCo1_Prop",#N/A,FALSE,"Ebrons Task Co1";"Ebron316KTrvl",#N/A,FALSE,"Ebrons Travel 316k"}</definedName>
    <definedName name="eafo22" hidden="1">{"EbronCo1_PA",#N/A,FALSE,"Ebrons Task Co1";"EbronCo1_Prop",#N/A,FALSE,"Ebrons Task Co1";"Ebron316KTrvl",#N/A,FALSE,"Ebrons Travel 316k"}</definedName>
    <definedName name="eafo23" localSheetId="3" hidden="1">{"EbronCo5_PA",#N/A,FALSE,"Ebrons Task Co5";"EbronCo5_Prop",#N/A,FALSE,"Ebrons Task Co5"}</definedName>
    <definedName name="eafo23" localSheetId="2" hidden="1">{"EbronCo5_PA",#N/A,FALSE,"Ebrons Task Co5";"EbronCo5_Prop",#N/A,FALSE,"Ebrons Task Co5"}</definedName>
    <definedName name="eafo23" localSheetId="1" hidden="1">{"EbronCo5_PA",#N/A,FALSE,"Ebrons Task Co5";"EbronCo5_Prop",#N/A,FALSE,"Ebrons Task Co5"}</definedName>
    <definedName name="eafo23" hidden="1">{"EbronCo5_PA",#N/A,FALSE,"Ebrons Task Co5";"EbronCo5_Prop",#N/A,FALSE,"Ebrons Task Co5"}</definedName>
    <definedName name="eafo24" localSheetId="3" hidden="1">{"JDISS_Co1",#N/A,FALSE,"JDISS_Co1";"JDISSCo1_PA",#N/A,FALSE,"JDISS_Co1"}</definedName>
    <definedName name="eafo24" localSheetId="2" hidden="1">{"JDISS_Co1",#N/A,FALSE,"JDISS_Co1";"JDISSCo1_PA",#N/A,FALSE,"JDISS_Co1"}</definedName>
    <definedName name="eafo24" localSheetId="1" hidden="1">{"JDISS_Co1",#N/A,FALSE,"JDISS_Co1";"JDISSCo1_PA",#N/A,FALSE,"JDISS_Co1"}</definedName>
    <definedName name="eafo24" hidden="1">{"JDISS_Co1",#N/A,FALSE,"JDISS_Co1";"JDISSCo1_PA",#N/A,FALSE,"JDISS_Co1"}</definedName>
    <definedName name="eafo26" localSheetId="3" hidden="1">{"PearsonCo5_Prop",#N/A,FALSE,"Pearsons Task Co5";"PearsonCo5_PA",#N/A,FALSE,"Pearsons Task Co5"}</definedName>
    <definedName name="eafo26" localSheetId="2" hidden="1">{"PearsonCo5_Prop",#N/A,FALSE,"Pearsons Task Co5";"PearsonCo5_PA",#N/A,FALSE,"Pearsons Task Co5"}</definedName>
    <definedName name="eafo26" localSheetId="1" hidden="1">{"PearsonCo5_Prop",#N/A,FALSE,"Pearsons Task Co5";"PearsonCo5_PA",#N/A,FALSE,"Pearsons Task Co5"}</definedName>
    <definedName name="eafo26" hidden="1">{"PearsonCo5_Prop",#N/A,FALSE,"Pearsons Task Co5";"PearsonCo5_PA",#N/A,FALSE,"Pearsons Task Co5"}</definedName>
    <definedName name="eafo27" localSheetId="3" hidden="1">{"Seal Team J6 Sum",#N/A,FALSE,"Seal Team Summary";"Seal Team J6",#N/A,FALSE,"Seal Team ";"Seal Team ODC J6",#N/A,FALSE,"Seal Team ODCs";"Seal Team Trvl J6",#N/A,FALSE," Seal Team Trvl"}</definedName>
    <definedName name="eafo27" localSheetId="2" hidden="1">{"Seal Team J6 Sum",#N/A,FALSE,"Seal Team Summary";"Seal Team J6",#N/A,FALSE,"Seal Team ";"Seal Team ODC J6",#N/A,FALSE,"Seal Team ODCs";"Seal Team Trvl J6",#N/A,FALSE," Seal Team Trvl"}</definedName>
    <definedName name="eafo27" localSheetId="1" hidden="1">{"Seal Team J6 Sum",#N/A,FALSE,"Seal Team Summary";"Seal Team J6",#N/A,FALSE,"Seal Team ";"Seal Team ODC J6",#N/A,FALSE,"Seal Team ODCs";"Seal Team Trvl J6",#N/A,FALSE," Seal Team Trvl"}</definedName>
    <definedName name="eafo27" hidden="1">{"Seal Team J6 Sum",#N/A,FALSE,"Seal Team Summary";"Seal Team J6",#N/A,FALSE,"Seal Team ";"Seal Team ODC J6",#N/A,FALSE,"Seal Team ODCs";"Seal Team Trvl J6",#N/A,FALSE," Seal Team Trvl"}</definedName>
    <definedName name="eafo3" localSheetId="3" hidden="1">{"Page1",#N/A,FALSE,"ACC_CARS Travel 400K";"Page2",#N/A,FALSE,"ACC_CARS Travel 400K"}</definedName>
    <definedName name="eafo3" localSheetId="2" hidden="1">{"Page1",#N/A,FALSE,"ACC_CARS Travel 400K";"Page2",#N/A,FALSE,"ACC_CARS Travel 400K"}</definedName>
    <definedName name="eafo3" localSheetId="1" hidden="1">{"Page1",#N/A,FALSE,"ACC_CARS Travel 400K";"Page2",#N/A,FALSE,"ACC_CARS Travel 400K"}</definedName>
    <definedName name="eafo3" hidden="1">{"Page1",#N/A,FALSE,"ACC_CARS Travel 400K";"Page2",#N/A,FALSE,"ACC_CARS Travel 400K"}</definedName>
    <definedName name="eafo4" localSheetId="3" hidden="1">{"Pre_CCB",#N/A,FALSE,"Pre CCB Pkg ";"CCB_Memb_Notbk",#N/A,FALSE,"CCB_Memb_Notebk";"CCB_Handouts",#N/A,FALSE,"Handouts";"JDISS_Brochure",#N/A,FALSE,"JDISS_Brochure";"JDISS_Minutes",#N/A,FALSE,"JDISS_Minutes";"Total_JDISS",#N/A,FALSE,"Total JDISS"}</definedName>
    <definedName name="eafo4" localSheetId="2" hidden="1">{"Pre_CCB",#N/A,FALSE,"Pre CCB Pkg ";"CCB_Memb_Notbk",#N/A,FALSE,"CCB_Memb_Notebk";"CCB_Handouts",#N/A,FALSE,"Handouts";"JDISS_Brochure",#N/A,FALSE,"JDISS_Brochure";"JDISS_Minutes",#N/A,FALSE,"JDISS_Minutes";"Total_JDISS",#N/A,FALSE,"Total JDISS"}</definedName>
    <definedName name="eafo4" localSheetId="1" hidden="1">{"Pre_CCB",#N/A,FALSE,"Pre CCB Pkg ";"CCB_Memb_Notbk",#N/A,FALSE,"CCB_Memb_Notebk";"CCB_Handouts",#N/A,FALSE,"Handouts";"JDISS_Brochure",#N/A,FALSE,"JDISS_Brochure";"JDISS_Minutes",#N/A,FALSE,"JDISS_Minutes";"Total_JDISS",#N/A,FALSE,"Total JDISS"}</definedName>
    <definedName name="eafo4" hidden="1">{"Pre_CCB",#N/A,FALSE,"Pre CCB Pkg ";"CCB_Memb_Notbk",#N/A,FALSE,"CCB_Memb_Notebk";"CCB_Handouts",#N/A,FALSE,"Handouts";"JDISS_Brochure",#N/A,FALSE,"JDISS_Brochure";"JDISS_Minutes",#N/A,FALSE,"JDISS_Minutes";"Total_JDISS",#N/A,FALSE,"Total JDISS"}</definedName>
    <definedName name="eafo5" localSheetId="3" hidden="1">{"DolanCo1_PA",#N/A,FALSE,"Tina Dolan";"DolanCo1_Prop",#N/A,FALSE,"Tina Dolan"}</definedName>
    <definedName name="eafo5" localSheetId="2" hidden="1">{"DolanCo1_PA",#N/A,FALSE,"Tina Dolan";"DolanCo1_Prop",#N/A,FALSE,"Tina Dolan"}</definedName>
    <definedName name="eafo5" localSheetId="1" hidden="1">{"DolanCo1_PA",#N/A,FALSE,"Tina Dolan";"DolanCo1_Prop",#N/A,FALSE,"Tina Dolan"}</definedName>
    <definedName name="eafo5" hidden="1">{"DolanCo1_PA",#N/A,FALSE,"Tina Dolan";"DolanCo1_Prop",#N/A,FALSE,"Tina Dolan"}</definedName>
    <definedName name="eafo6" localSheetId="3" hidden="1">{"Prop_350K",#N/A,FALSE,"Ebron-350K";"PA_350K",#N/A,FALSE,"Ebron-350K";"Ebron350KTrvl",#N/A,FALSE,"Ebrons Travel 350k"}</definedName>
    <definedName name="eafo6" localSheetId="2" hidden="1">{"Prop_350K",#N/A,FALSE,"Ebron-350K";"PA_350K",#N/A,FALSE,"Ebron-350K";"Ebron350KTrvl",#N/A,FALSE,"Ebrons Travel 350k"}</definedName>
    <definedName name="eafo6" localSheetId="1" hidden="1">{"Prop_350K",#N/A,FALSE,"Ebron-350K";"PA_350K",#N/A,FALSE,"Ebron-350K";"Ebron350KTrvl",#N/A,FALSE,"Ebrons Travel 350k"}</definedName>
    <definedName name="eafo6" hidden="1">{"Prop_350K",#N/A,FALSE,"Ebron-350K";"PA_350K",#N/A,FALSE,"Ebron-350K";"Ebron350KTrvl",#N/A,FALSE,"Ebrons Travel 350k"}</definedName>
    <definedName name="eafo7" localSheetId="3" hidden="1">{"EbronCo1_PA",#N/A,FALSE,"Ebrons Task Co1";"EbronCo1_Prop",#N/A,FALSE,"Ebrons Task Co1";"Ebron316KTrvl",#N/A,FALSE,"Ebrons Travel 316k"}</definedName>
    <definedName name="eafo7" localSheetId="2" hidden="1">{"EbronCo1_PA",#N/A,FALSE,"Ebrons Task Co1";"EbronCo1_Prop",#N/A,FALSE,"Ebrons Task Co1";"Ebron316KTrvl",#N/A,FALSE,"Ebrons Travel 316k"}</definedName>
    <definedName name="eafo7" localSheetId="1" hidden="1">{"EbronCo1_PA",#N/A,FALSE,"Ebrons Task Co1";"EbronCo1_Prop",#N/A,FALSE,"Ebrons Task Co1";"Ebron316KTrvl",#N/A,FALSE,"Ebrons Travel 316k"}</definedName>
    <definedName name="eafo7" hidden="1">{"EbronCo1_PA",#N/A,FALSE,"Ebrons Task Co1";"EbronCo1_Prop",#N/A,FALSE,"Ebrons Task Co1";"Ebron316KTrvl",#N/A,FALSE,"Ebrons Travel 316k"}</definedName>
    <definedName name="eafo8" localSheetId="3" hidden="1">{"EbronCo5_PA",#N/A,FALSE,"Ebrons Task Co5";"EbronCo5_Prop",#N/A,FALSE,"Ebrons Task Co5"}</definedName>
    <definedName name="eafo8" localSheetId="2" hidden="1">{"EbronCo5_PA",#N/A,FALSE,"Ebrons Task Co5";"EbronCo5_Prop",#N/A,FALSE,"Ebrons Task Co5"}</definedName>
    <definedName name="eafo8" localSheetId="1" hidden="1">{"EbronCo5_PA",#N/A,FALSE,"Ebrons Task Co5";"EbronCo5_Prop",#N/A,FALSE,"Ebrons Task Co5"}</definedName>
    <definedName name="eafo8" hidden="1">{"EbronCo5_PA",#N/A,FALSE,"Ebrons Task Co5";"EbronCo5_Prop",#N/A,FALSE,"Ebrons Task Co5"}</definedName>
    <definedName name="eafo9" localSheetId="3" hidden="1">{"JDISS_Co1",#N/A,FALSE,"JDISS_Co1";"JDISSCo1_PA",#N/A,FALSE,"JDISS_Co1"}</definedName>
    <definedName name="eafo9" localSheetId="2" hidden="1">{"JDISS_Co1",#N/A,FALSE,"JDISS_Co1";"JDISSCo1_PA",#N/A,FALSE,"JDISS_Co1"}</definedName>
    <definedName name="eafo9" localSheetId="1" hidden="1">{"JDISS_Co1",#N/A,FALSE,"JDISS_Co1";"JDISSCo1_PA",#N/A,FALSE,"JDISS_Co1"}</definedName>
    <definedName name="eafo9" hidden="1">{"JDISS_Co1",#N/A,FALSE,"JDISS_Co1";"JDISSCo1_PA",#N/A,FALSE,"JDISS_Co1"}</definedName>
    <definedName name="earo25" localSheetId="3" hidden="1">{"PearsonCo1_Prop",#N/A,FALSE,"Pearsons Task Co1";"PearsonCo1_PA",#N/A,FALSE,"Pearsons Task Co1"}</definedName>
    <definedName name="earo25" localSheetId="2" hidden="1">{"PearsonCo1_Prop",#N/A,FALSE,"Pearsons Task Co1";"PearsonCo1_PA",#N/A,FALSE,"Pearsons Task Co1"}</definedName>
    <definedName name="earo25" localSheetId="1" hidden="1">{"PearsonCo1_Prop",#N/A,FALSE,"Pearsons Task Co1";"PearsonCo1_PA",#N/A,FALSE,"Pearsons Task Co1"}</definedName>
    <definedName name="earo25" hidden="1">{"PearsonCo1_Prop",#N/A,FALSE,"Pearsons Task Co1";"PearsonCo1_PA",#N/A,FALSE,"Pearsons Task Co1"}</definedName>
    <definedName name="ed6_8">[7]Parameters!$B$526</definedName>
    <definedName name="ed9_12">[7]Parameters!$B$527</definedName>
    <definedName name="edk_5">[7]Parameters!$B$525</definedName>
    <definedName name="EETYPE">#REF!</definedName>
    <definedName name="EEwithAmounts">#REF!</definedName>
    <definedName name="EMPLOYEECURRENTSTATUS">#REF!</definedName>
    <definedName name="END">#N/A</definedName>
    <definedName name="eras" localSheetId="3" hidden="1">{"PAGE1",#N/A,FALSE,"CPFFMSTR";"PAGE2",#N/A,FALSE,"CPFFMSTR"}</definedName>
    <definedName name="eras" localSheetId="2" hidden="1">{"PAGE1",#N/A,FALSE,"CPFFMSTR";"PAGE2",#N/A,FALSE,"CPFFMSTR"}</definedName>
    <definedName name="eras" localSheetId="1" hidden="1">{"PAGE1",#N/A,FALSE,"CPFFMSTR";"PAGE2",#N/A,FALSE,"CPFFMSTR"}</definedName>
    <definedName name="eras" hidden="1">{"PAGE1",#N/A,FALSE,"CPFFMSTR";"PAGE2",#N/A,FALSE,"CPFFMSTR"}</definedName>
    <definedName name="erwe" localSheetId="3" hidden="1">{"PAGE1",#N/A,FALSE,"CPFFMSTR";"PAGE2",#N/A,FALSE,"CPFFMSTR"}</definedName>
    <definedName name="erwe" localSheetId="2" hidden="1">{"PAGE1",#N/A,FALSE,"CPFFMSTR";"PAGE2",#N/A,FALSE,"CPFFMSTR"}</definedName>
    <definedName name="erwe" localSheetId="1" hidden="1">{"PAGE1",#N/A,FALSE,"CPFFMSTR";"PAGE2",#N/A,FALSE,"CPFFMSTR"}</definedName>
    <definedName name="erwe" hidden="1">{"PAGE1",#N/A,FALSE,"CPFFMSTR";"PAGE2",#N/A,FALSE,"CPFFMSTR"}</definedName>
    <definedName name="esc">0.035</definedName>
    <definedName name="ETHNICID">#REF!</definedName>
    <definedName name="EXC">#REF!</definedName>
    <definedName name="exch">[5]Parameters!$D$19</definedName>
    <definedName name="Exchange">#REF!</definedName>
    <definedName name="ExchangeRate">#REF!</definedName>
    <definedName name="Expat_Discount">#REF!</definedName>
    <definedName name="Expat_Fringe">#REF!</definedName>
    <definedName name="expatsalinc">[12]Sheet1!$C$7</definedName>
    <definedName name="expatsttasal">[12]Sheet1!$C$29</definedName>
    <definedName name="Expense">'[24]Drp Down Menu lists '!$B$1:$B$10</definedName>
    <definedName name="fasdf" localSheetId="3" hidden="1">{"PAGE1",#N/A,FALSE,"CPFFMSTR";"PAGE2",#N/A,FALSE,"CPFFMSTR"}</definedName>
    <definedName name="fasdf" localSheetId="2" hidden="1">{"PAGE1",#N/A,FALSE,"CPFFMSTR";"PAGE2",#N/A,FALSE,"CPFFMSTR"}</definedName>
    <definedName name="fasdf" localSheetId="1" hidden="1">{"PAGE1",#N/A,FALSE,"CPFFMSTR";"PAGE2",#N/A,FALSE,"CPFFMSTR"}</definedName>
    <definedName name="fasdf" hidden="1">{"PAGE1",#N/A,FALSE,"CPFFMSTR";"PAGE2",#N/A,FALSE,"CPFFMSTR"}</definedName>
    <definedName name="fasfas" hidden="1">[2]IPA!#REF!</definedName>
    <definedName name="FB">#REF!</definedName>
    <definedName name="FB_T">#REF!</definedName>
    <definedName name="FCCM_GA">#REF!</definedName>
    <definedName name="FCCM_lab">#REF!</definedName>
    <definedName name="FCCM_MSE">#REF!</definedName>
    <definedName name="FCCM_Office">#REF!</definedName>
    <definedName name="FCCM_OfficeOther">#REF!</definedName>
    <definedName name="fdfdf" hidden="1">#REF!</definedName>
    <definedName name="fdfdfdfddfdfdfdf">#REF!</definedName>
    <definedName name="fdfdfdfdf">#REF!</definedName>
    <definedName name="fdfdfdfdfd" hidden="1">#REF!</definedName>
    <definedName name="FDRs">#REF!</definedName>
    <definedName name="FEDEX">#REF!</definedName>
    <definedName name="fee">[5]Parameters!$D$15</definedName>
    <definedName name="FGH" localSheetId="3" hidden="1">{"PAGE1",#N/A,FALSE,"CPFFMSTR";"PAGE2",#N/A,FALSE,"CPFFMSTR"}</definedName>
    <definedName name="FGH" localSheetId="2" hidden="1">{"PAGE1",#N/A,FALSE,"CPFFMSTR";"PAGE2",#N/A,FALSE,"CPFFMSTR"}</definedName>
    <definedName name="FGH" localSheetId="1" hidden="1">{"PAGE1",#N/A,FALSE,"CPFFMSTR";"PAGE2",#N/A,FALSE,"CPFFMSTR"}</definedName>
    <definedName name="FGH" hidden="1">{"PAGE1",#N/A,FALSE,"CPFFMSTR";"PAGE2",#N/A,FALSE,"CPFFMSTR"}</definedName>
    <definedName name="field_fringe">#REF!</definedName>
    <definedName name="fieldfringe">#REF!</definedName>
    <definedName name="Firms">#REF!</definedName>
    <definedName name="Fixed_Fee">#REF!</definedName>
    <definedName name="FMI">#N/A</definedName>
    <definedName name="fo">[25]Training!$N$3</definedName>
    <definedName name="fooh">[5]Parameters!$D$13</definedName>
    <definedName name="FORM">#REF!</definedName>
    <definedName name="FORM1">#REF!</definedName>
    <definedName name="FORM3">#REF!</definedName>
    <definedName name="FPMSA">#N/A</definedName>
    <definedName name="fr">[5]Parameters!$D$10</definedName>
    <definedName name="fringe">0.405</definedName>
    <definedName name="fringedir">[7]Parameters!$B$488</definedName>
    <definedName name="fsnmax">[5]Parameters!#REF!</definedName>
    <definedName name="FTE_All">#REF!</definedName>
    <definedName name="FTE_M">#REF!</definedName>
    <definedName name="FTE_Y">#REF!</definedName>
    <definedName name="FTE_Year1">#REF!</definedName>
    <definedName name="FTE_Year2">#REF!</definedName>
    <definedName name="FTE_Year3">#REF!</definedName>
    <definedName name="FTE_Year4">#REF!</definedName>
    <definedName name="FTE_Year5">#REF!</definedName>
    <definedName name="Full_time_Regular_Query">#REF!</definedName>
    <definedName name="FULLORPARTTIME">#REF!</definedName>
    <definedName name="g_a">#REF!</definedName>
    <definedName name="ga">[5]Parameters!$D$14</definedName>
    <definedName name="GandA_by_firm">#REF!</definedName>
    <definedName name="gandamult">[26]formulas!$B$6</definedName>
    <definedName name="GENDER">#REF!</definedName>
    <definedName name="ghghghtghg" hidden="1">#REF!</definedName>
    <definedName name="GR">'[19]Tx-Acc'!$D$2:$E$483</definedName>
    <definedName name="Grand_Total">'[27]Schedule Items-Labor'!#REF!</definedName>
    <definedName name="grantfee">0.02</definedName>
    <definedName name="GRP">#REF!</definedName>
    <definedName name="GSDFG" localSheetId="3" hidden="1">{"PAGE1",#N/A,FALSE,"CPFFMSTR";"PAGE2",#N/A,FALSE,"CPFFMSTR"}</definedName>
    <definedName name="GSDFG" localSheetId="2" hidden="1">{"PAGE1",#N/A,FALSE,"CPFFMSTR";"PAGE2",#N/A,FALSE,"CPFFMSTR"}</definedName>
    <definedName name="GSDFG" localSheetId="1" hidden="1">{"PAGE1",#N/A,FALSE,"CPFFMSTR";"PAGE2",#N/A,FALSE,"CPFFMSTR"}</definedName>
    <definedName name="GSDFG" hidden="1">{"PAGE1",#N/A,FALSE,"CPFFMSTR";"PAGE2",#N/A,FALSE,"CPFFMSTR"}</definedName>
    <definedName name="guard">[12]Sheet1!$C$46</definedName>
    <definedName name="guatemala">#REF!</definedName>
    <definedName name="HEAD">#REF!</definedName>
    <definedName name="heading">#N/A</definedName>
    <definedName name="health_insurance">[5]Parameters!$D$60</definedName>
    <definedName name="HGJ" localSheetId="3" hidden="1">{"PAGE1",#N/A,FALSE,"CPFFMSTR";"PAGE2",#N/A,FALSE,"CPFFMSTR"}</definedName>
    <definedName name="HGJ" localSheetId="2" hidden="1">{"PAGE1",#N/A,FALSE,"CPFFMSTR";"PAGE2",#N/A,FALSE,"CPFFMSTR"}</definedName>
    <definedName name="HGJ" localSheetId="1" hidden="1">{"PAGE1",#N/A,FALSE,"CPFFMSTR";"PAGE2",#N/A,FALSE,"CPFFMSTR"}</definedName>
    <definedName name="HGJ" hidden="1">{"PAGE1",#N/A,FALSE,"CPFFMSTR";"PAGE2",#N/A,FALSE,"CPFFMSTR"}</definedName>
    <definedName name="hhehandling">[12]Sheet1!$C$40</definedName>
    <definedName name="hheorigin">[12]Sheet1!$C$39</definedName>
    <definedName name="hheshipment">[12]Sheet1!$C$37</definedName>
    <definedName name="hhestorage">[12]Sheet1!$C$38</definedName>
    <definedName name="HIID1">#N/A</definedName>
    <definedName name="HIID4">#N/A</definedName>
    <definedName name="HISTORY">#REF!</definedName>
    <definedName name="ho">[7]Parameters!$A$431</definedName>
    <definedName name="hofa">[5]Parameters!#REF!</definedName>
    <definedName name="Hola" hidden="1">'[8]sample labor calc'!#REF!</definedName>
    <definedName name="hooh">[5]Parameters!$D$12</definedName>
    <definedName name="Horas">#REF!</definedName>
    <definedName name="hos10co">[7]Parameters!$G$442</definedName>
    <definedName name="hos10name">[7]Parameters!$C$442</definedName>
    <definedName name="hos10sal1">[7]Parameters!$E$442</definedName>
    <definedName name="hos1co">[7]Parameters!$G$433</definedName>
    <definedName name="hos1name">[7]Parameters!$C$433</definedName>
    <definedName name="hos1sal1">[7]Parameters!$E$433</definedName>
    <definedName name="hos2co">[7]Parameters!$G$434</definedName>
    <definedName name="hos2name">[7]Parameters!$C$434</definedName>
    <definedName name="hos2sal1">[7]Parameters!$E$434</definedName>
    <definedName name="hos3co">[7]Parameters!$G$435</definedName>
    <definedName name="hos3name">[7]Parameters!$C$435</definedName>
    <definedName name="hos3sal1">[7]Parameters!$E$435</definedName>
    <definedName name="hos4co">[7]Parameters!$G$436</definedName>
    <definedName name="hos4name">[7]Parameters!$C$436</definedName>
    <definedName name="hos4sal1">[7]Parameters!$E$436</definedName>
    <definedName name="hos5co">[7]Parameters!$G$437</definedName>
    <definedName name="hos5name">[7]Parameters!$C$437</definedName>
    <definedName name="hos5sal1">[7]Parameters!$E$437</definedName>
    <definedName name="hos6co">[7]Parameters!$G$438</definedName>
    <definedName name="hos6name">[7]Parameters!$C$438</definedName>
    <definedName name="hos6sal1">[7]Parameters!$E$438</definedName>
    <definedName name="hos7co">[7]Parameters!$G$439</definedName>
    <definedName name="hos7name">[7]Parameters!$C$439</definedName>
    <definedName name="hos7sal1">[7]Parameters!$E$439</definedName>
    <definedName name="hos8co">[7]Parameters!$G$440</definedName>
    <definedName name="hos8name">[7]Parameters!$C$440</definedName>
    <definedName name="hos8sal1">[7]Parameters!$E$440</definedName>
    <definedName name="hos9co">[7]Parameters!$G$441</definedName>
    <definedName name="hos9name">[7]Parameters!$C$441</definedName>
    <definedName name="hos9sal1">[7]Parameters!$E$441</definedName>
    <definedName name="hosco11">[7]Parameters!$G$443</definedName>
    <definedName name="hosco12">[7]Parameters!$G$444</definedName>
    <definedName name="hosco13">[7]Parameters!$G$445</definedName>
    <definedName name="hosco14">[7]Parameters!$G$446</definedName>
    <definedName name="hosco15">[7]Parameters!$G$447</definedName>
    <definedName name="hosco16">[7]Parameters!$G$448</definedName>
    <definedName name="hosco17">[7]Parameters!$G$449</definedName>
    <definedName name="hosco18">[7]Parameters!$G$450</definedName>
    <definedName name="hosco19">[7]Parameters!$G$451</definedName>
    <definedName name="hosco20">[7]Parameters!$G$452</definedName>
    <definedName name="hosco21">[7]Parameters!$G$453</definedName>
    <definedName name="hosjob1">[7]Parameters!$I$433</definedName>
    <definedName name="hosjob10">[7]Parameters!$I$442</definedName>
    <definedName name="hosjob2">[7]Parameters!$I$434</definedName>
    <definedName name="hosjob3">[7]Parameters!$I$435</definedName>
    <definedName name="hosjob4">[7]Parameters!$I$436</definedName>
    <definedName name="hosjob5">[7]Parameters!$I$437</definedName>
    <definedName name="hosjob6">[7]Parameters!$I$438</definedName>
    <definedName name="hosjob7">[7]Parameters!$I$439</definedName>
    <definedName name="hosjob8">[7]Parameters!$I$440</definedName>
    <definedName name="hosjob9">[7]Parameters!$I$441</definedName>
    <definedName name="hosname11">[7]Parameters!$C$443</definedName>
    <definedName name="hosname12">[7]Parameters!$C$444</definedName>
    <definedName name="hosname13">[7]Parameters!$C$445</definedName>
    <definedName name="hosname14">[7]Parameters!$C$446</definedName>
    <definedName name="hosname15">[7]Parameters!$C$447</definedName>
    <definedName name="hosname16">[7]Parameters!$C$448</definedName>
    <definedName name="hosname17">[7]Parameters!$C$449</definedName>
    <definedName name="hosname18">[7]Parameters!$C$450</definedName>
    <definedName name="hosname19">[7]Parameters!$C$451</definedName>
    <definedName name="hosname20">[7]Parameters!$C$452</definedName>
    <definedName name="hosname21">[7]Parameters!$C$453</definedName>
    <definedName name="hossal11">[7]Parameters!$E$443</definedName>
    <definedName name="hossal12">[7]Parameters!$E$444</definedName>
    <definedName name="hossal13">[7]Parameters!$E$445</definedName>
    <definedName name="hossal14">[7]Parameters!$E$446</definedName>
    <definedName name="hossal15">[7]Parameters!$E$447</definedName>
    <definedName name="hossal16">[7]Parameters!$E$448</definedName>
    <definedName name="hossal17">[7]Parameters!$E$449</definedName>
    <definedName name="hossal18">[7]Parameters!$E$450</definedName>
    <definedName name="hossal19">[7]Parameters!$E$451</definedName>
    <definedName name="hossal20">[7]Parameters!$E$452</definedName>
    <definedName name="hossal21">[7]Parameters!$E$453</definedName>
    <definedName name="hours_m">166.67</definedName>
    <definedName name="hours_y">1833</definedName>
    <definedName name="HQ_Fringe">#REF!</definedName>
    <definedName name="huehuetenango">#REF!</definedName>
    <definedName name="iff">0.0075</definedName>
    <definedName name="IIEclin1">#REF!</definedName>
    <definedName name="iieclin2">#REF!</definedName>
    <definedName name="iieclin3">#REF!</definedName>
    <definedName name="IMCC">#N/A</definedName>
    <definedName name="IN">'[25]DETAIL Burkina Faso'!$R$3</definedName>
    <definedName name="Indirect1">#REF!</definedName>
    <definedName name="inf">#REF!</definedName>
    <definedName name="infl">[5]Parameters!$D$8</definedName>
    <definedName name="INFLATE">[10]RATES!#REF!</definedName>
    <definedName name="Inflation">'[28]Detail-1'!$J$2</definedName>
    <definedName name="Inflation_factor_year_1">#REF!</definedName>
    <definedName name="Inflation_factor_year_2">#REF!</definedName>
    <definedName name="Inflation_factor_year_3">#REF!</definedName>
    <definedName name="Inflation_factor_year_4">#REF!</definedName>
    <definedName name="Inflation_factor_year_5">#REF!</definedName>
    <definedName name="INODC">'[25]DETAIL Burkina Faso'!$R$4</definedName>
    <definedName name="Insti11">[10]RATES!#REF!</definedName>
    <definedName name="Insti12">[10]RATES!#REF!</definedName>
    <definedName name="Insti13">[10]RATES!#REF!</definedName>
    <definedName name="Insti41">[10]RATES!#REF!</definedName>
    <definedName name="Insti42">[10]RATES!#REF!</definedName>
    <definedName name="Insti43">[10]RATES!#REF!</definedName>
    <definedName name="Insti51">[10]RATES!#REF!</definedName>
    <definedName name="Insti52">[10]RATES!#REF!</definedName>
    <definedName name="Insti53">[10]RATES!#REF!</definedName>
    <definedName name="INSTRUCT">#REF!</definedName>
    <definedName name="INTERMIT">#N/A</definedName>
    <definedName name="interregion">[5]Parameters!$D$42</definedName>
    <definedName name="intlrtecon">[5]Parameters!$D$26</definedName>
    <definedName name="intraregion">[5]Parameters!$D$43</definedName>
    <definedName name="ird">#REF!</definedName>
    <definedName name="ISTI1">#N/A</definedName>
    <definedName name="ISTI4">#N/A</definedName>
    <definedName name="ITE_Client">#REF!</definedName>
    <definedName name="ITE_Int">#REF!</definedName>
    <definedName name="ITE_lab">#REF!</definedName>
    <definedName name="ITE_Off">#REF!</definedName>
    <definedName name="ITE_OffOther">#REF!</definedName>
    <definedName name="ITE_on">#REF!</definedName>
    <definedName name="ITE_OnOther">#REF!</definedName>
    <definedName name="ITSH">'[24]Drp Down Menu lists '!$C$1:$C$3</definedName>
    <definedName name="JAAscenariodata">'[21]Summary Budget'!$O$6:$V$7</definedName>
    <definedName name="jea" hidden="1">{#N/A,#N/A,FALSE,"ManLoading"}</definedName>
    <definedName name="JH" localSheetId="3" hidden="1">{"PAGE1",#N/A,FALSE,"CPFFMSTR";"PAGE2",#N/A,FALSE,"CPFFMSTR"}</definedName>
    <definedName name="JH" localSheetId="2" hidden="1">{"PAGE1",#N/A,FALSE,"CPFFMSTR";"PAGE2",#N/A,FALSE,"CPFFMSTR"}</definedName>
    <definedName name="JH" localSheetId="1" hidden="1">{"PAGE1",#N/A,FALSE,"CPFFMSTR";"PAGE2",#N/A,FALSE,"CPFFMSTR"}</definedName>
    <definedName name="JH" hidden="1">{"PAGE1",#N/A,FALSE,"CPFFMSTR";"PAGE2",#N/A,FALSE,"CPFFMSTR"}</definedName>
    <definedName name="JKHJ" localSheetId="3" hidden="1">{"PAGE1",#N/A,FALSE,"CPFFMSTR";"PAGE2",#N/A,FALSE,"CPFFMSTR"}</definedName>
    <definedName name="JKHJ" localSheetId="2" hidden="1">{"PAGE1",#N/A,FALSE,"CPFFMSTR";"PAGE2",#N/A,FALSE,"CPFFMSTR"}</definedName>
    <definedName name="JKHJ" localSheetId="1" hidden="1">{"PAGE1",#N/A,FALSE,"CPFFMSTR";"PAGE2",#N/A,FALSE,"CPFFMSTR"}</definedName>
    <definedName name="JKHJ" hidden="1">{"PAGE1",#N/A,FALSE,"CPFFMSTR";"PAGE2",#N/A,FALSE,"CPFFMSTR"}</definedName>
    <definedName name="kkk">'[9]Data-in process'!$C$3:$C$67</definedName>
    <definedName name="Labor">'[29]DAI Budget '!$A$12:$Y$63</definedName>
    <definedName name="Labor_Categories">#REF!</definedName>
    <definedName name="Labor_categories_and_levels">'[30]AMAP-MF'!$K$9:$K$33</definedName>
    <definedName name="Labor_category_and_level">'[31]AMAP-MF'!#REF!</definedName>
    <definedName name="Labor_Escalation">#REF!</definedName>
    <definedName name="Labor_Escalation_DPK">[32]Assumptions!$B$9</definedName>
    <definedName name="LABOR1">#N/A</definedName>
    <definedName name="LABOR2">#N/A</definedName>
    <definedName name="LBI">[16]Assumptions!$H$13</definedName>
    <definedName name="Lease" hidden="1">#REF!</definedName>
    <definedName name="lieclin4">#REF!</definedName>
    <definedName name="limaregion">[5]Parameters!$D$41</definedName>
    <definedName name="Local_Fringe">#REF!</definedName>
    <definedName name="Localclin1">#REF!</definedName>
    <definedName name="localclin2">#REF!</definedName>
    <definedName name="localclin3">#REF!</definedName>
    <definedName name="localfr">[5]Parameters!$D$11</definedName>
    <definedName name="localperdiem">#REF!</definedName>
    <definedName name="localsalinc">[12]Sheet1!$C$9</definedName>
    <definedName name="localsalincrease">#REF!</definedName>
    <definedName name="localsstpercent">[5]Parameters!$D$32</definedName>
    <definedName name="localsttrip">[5]Parameters!$D$33</definedName>
    <definedName name="localtravel">[16]Assumptions!$G$36:$J$46</definedName>
    <definedName name="localtripfactor">[12]Sheet1!$C$20</definedName>
    <definedName name="LOE">#N/A</definedName>
    <definedName name="lqa">[5]Parameters!$D$48</definedName>
    <definedName name="LQA2wf">[17]Parameters!$B$15</definedName>
    <definedName name="LRA">#REF!</definedName>
    <definedName name="ltlp">[7]Parameters!$A$128</definedName>
    <definedName name="ltlp1">[7]Parameters!$A$130</definedName>
    <definedName name="ltlp10">[7]Parameters!$A$139</definedName>
    <definedName name="ltlp10co">[7]Parameters!$G$139</definedName>
    <definedName name="ltlp10name">[7]Parameters!$C$139</definedName>
    <definedName name="ltlp10sal1">[7]Parameters!$E$139</definedName>
    <definedName name="ltlp11">[7]Parameters!$A$140</definedName>
    <definedName name="ltlp11co">[7]Parameters!$G$140</definedName>
    <definedName name="ltlp11name">[7]Parameters!$C$140</definedName>
    <definedName name="ltlp11sal1">[7]Parameters!$E$140</definedName>
    <definedName name="ltlp12">[7]Parameters!$A$141</definedName>
    <definedName name="ltlp12co">[7]Parameters!$G$141</definedName>
    <definedName name="ltlp12name">[7]Parameters!$C$141</definedName>
    <definedName name="ltlp12sal1">[7]Parameters!$E$141</definedName>
    <definedName name="ltlp13">[7]Parameters!$A$142</definedName>
    <definedName name="ltlp13co">[7]Parameters!$G$142</definedName>
    <definedName name="ltlp13name">[7]Parameters!$C$142</definedName>
    <definedName name="ltlp13sal1">[7]Parameters!$E$142</definedName>
    <definedName name="ltlp14">[7]Parameters!$A$143</definedName>
    <definedName name="ltlp14co">[7]Parameters!$G$143</definedName>
    <definedName name="ltlp14name">[7]Parameters!$C$143</definedName>
    <definedName name="ltlp14sal1">[7]Parameters!$E$143</definedName>
    <definedName name="ltlp15">[7]Parameters!$A$144</definedName>
    <definedName name="ltlp15co">[7]Parameters!$G$144</definedName>
    <definedName name="ltlp15name">[7]Parameters!$C$144</definedName>
    <definedName name="ltlp15sal1">[7]Parameters!$E$144</definedName>
    <definedName name="ltlp16">[7]Parameters!$A$145</definedName>
    <definedName name="ltlp16co">[7]Parameters!$G$145</definedName>
    <definedName name="ltlp16name">[7]Parameters!$C$145</definedName>
    <definedName name="ltlp16sal1">[7]Parameters!$E$145</definedName>
    <definedName name="ltlp17">[7]Parameters!$A$146</definedName>
    <definedName name="ltlp17co">[7]Parameters!$G$146</definedName>
    <definedName name="ltlp17name">[7]Parameters!$C$146</definedName>
    <definedName name="ltlp17sal1">[7]Parameters!$E$146</definedName>
    <definedName name="ltlp18">[7]Parameters!$A$147</definedName>
    <definedName name="ltlp18co">[7]Parameters!$G$147</definedName>
    <definedName name="ltlp18name">[7]Parameters!$C$147</definedName>
    <definedName name="ltlp18sal1">[7]Parameters!$E$147</definedName>
    <definedName name="ltlp19">[7]Parameters!$A$148</definedName>
    <definedName name="ltlp19co">[7]Parameters!$G$148</definedName>
    <definedName name="ltlp19name">[7]Parameters!$C$148</definedName>
    <definedName name="ltlp19sal1">[7]Parameters!$E$148</definedName>
    <definedName name="ltlp1co">[7]Parameters!$G$130</definedName>
    <definedName name="ltlp1name">[7]Parameters!$C$130</definedName>
    <definedName name="ltlp1sal1">[7]Parameters!$E$130</definedName>
    <definedName name="ltlp2">[7]Parameters!$A$131</definedName>
    <definedName name="ltlp20">[7]Parameters!$A$149</definedName>
    <definedName name="ltlp20co">[7]Parameters!$G$149</definedName>
    <definedName name="ltlp20name">[7]Parameters!$C$149</definedName>
    <definedName name="ltlp20sal1">[7]Parameters!$E$149</definedName>
    <definedName name="ltlp21">[7]Parameters!$A$150</definedName>
    <definedName name="ltlp21co">[7]Parameters!$G$150</definedName>
    <definedName name="ltlp21name">[7]Parameters!$C$150</definedName>
    <definedName name="ltlp21sal1">[7]Parameters!$E$150</definedName>
    <definedName name="ltlp22">[7]Parameters!$A$151</definedName>
    <definedName name="ltlp22co">[7]Parameters!$G$151</definedName>
    <definedName name="ltlp22name">[7]Parameters!$C$151</definedName>
    <definedName name="ltlp22sal1">[7]Parameters!$E$151</definedName>
    <definedName name="ltlp23">[7]Parameters!$A$152</definedName>
    <definedName name="ltlp23co">[7]Parameters!$G$152</definedName>
    <definedName name="ltlp23name">[7]Parameters!$C$152</definedName>
    <definedName name="ltlp23sal1">[7]Parameters!$E$152</definedName>
    <definedName name="ltlp24">[7]Parameters!$A$153</definedName>
    <definedName name="ltlp24co">[7]Parameters!$G$153</definedName>
    <definedName name="ltlp24name">[7]Parameters!$C$153</definedName>
    <definedName name="ltlp24sal1">[7]Parameters!$E$153</definedName>
    <definedName name="ltlp25">[7]Parameters!$A$154</definedName>
    <definedName name="ltlp26">[7]Parameters!$A$155</definedName>
    <definedName name="ltlp27">[7]Parameters!$A$156</definedName>
    <definedName name="ltlp28">[7]Parameters!$A$157</definedName>
    <definedName name="ltlp29">[7]Parameters!$A$158</definedName>
    <definedName name="ltlp2co">[7]Parameters!$G$131</definedName>
    <definedName name="ltlp2name">[7]Parameters!$C$131</definedName>
    <definedName name="ltlp2sal1">[7]Parameters!$E$131</definedName>
    <definedName name="ltlp3">[7]Parameters!$A$132</definedName>
    <definedName name="ltlp30">[7]Parameters!$A$159</definedName>
    <definedName name="ltlp31">[7]Parameters!$A$160</definedName>
    <definedName name="ltlp32">[7]Parameters!$A$161</definedName>
    <definedName name="ltlp33">[7]Parameters!$A$162</definedName>
    <definedName name="ltlp34">[7]Parameters!$A$163</definedName>
    <definedName name="ltlp35">[7]Parameters!$A$164</definedName>
    <definedName name="ltlp36">[7]Parameters!$A$165</definedName>
    <definedName name="ltlp37">[7]Parameters!$A$166</definedName>
    <definedName name="ltlp38">[7]Parameters!$A$167</definedName>
    <definedName name="ltlp39">[7]Parameters!$A$168</definedName>
    <definedName name="ltlp3co">[7]Parameters!$G$132</definedName>
    <definedName name="ltlp3name">[7]Parameters!$C$132</definedName>
    <definedName name="ltlp3sal1">[7]Parameters!$E$132</definedName>
    <definedName name="ltlp4">[7]Parameters!$A$133</definedName>
    <definedName name="ltlp40">[7]Parameters!$A$169</definedName>
    <definedName name="ltlp41">[7]Parameters!$A$170</definedName>
    <definedName name="ltlp42">[7]Parameters!$A$171</definedName>
    <definedName name="ltlp43">[7]Parameters!$A$172</definedName>
    <definedName name="ltlp44">[7]Parameters!$A$173</definedName>
    <definedName name="ltlp45">[7]Parameters!$A$174</definedName>
    <definedName name="ltlp46">[7]Parameters!$A$175</definedName>
    <definedName name="ltlp47">[7]Parameters!$A$176</definedName>
    <definedName name="ltlp48">[7]Parameters!$A$177</definedName>
    <definedName name="ltlp49">[7]Parameters!$A$178</definedName>
    <definedName name="ltlp4co">[7]Parameters!$G$133</definedName>
    <definedName name="ltlp4name">[7]Parameters!$C$133</definedName>
    <definedName name="ltlp4sal1">[7]Parameters!$E$133</definedName>
    <definedName name="ltlp5">[7]Parameters!$A$134</definedName>
    <definedName name="ltlp50">[7]Parameters!$A$179</definedName>
    <definedName name="ltlp51">[7]Parameters!$A$180</definedName>
    <definedName name="ltlp52">[7]Parameters!$A$181</definedName>
    <definedName name="ltlp53">[7]Parameters!$A$182</definedName>
    <definedName name="ltlp54">[7]Parameters!$A$183</definedName>
    <definedName name="ltlp55">[7]Parameters!$A$184</definedName>
    <definedName name="ltlp56">[7]Parameters!$A$185</definedName>
    <definedName name="ltlp57">[7]Parameters!$A$186</definedName>
    <definedName name="ltlp58">[7]Parameters!$A$187</definedName>
    <definedName name="ltlp59">[7]Parameters!$A$188</definedName>
    <definedName name="ltlp5co">[7]Parameters!$G$134</definedName>
    <definedName name="ltlp5name">[7]Parameters!$C$134</definedName>
    <definedName name="ltlp5sal1">[7]Parameters!$E$134</definedName>
    <definedName name="ltlp6">[7]Parameters!$A$135</definedName>
    <definedName name="ltlp60">[7]Parameters!$A$189</definedName>
    <definedName name="ltlp61">[7]Parameters!$A$190</definedName>
    <definedName name="ltlp62">[7]Parameters!$A$191</definedName>
    <definedName name="ltlp63">[7]Parameters!$A$192</definedName>
    <definedName name="ltlp64">[7]Parameters!$A$193</definedName>
    <definedName name="ltlp65">[7]Parameters!$A$194</definedName>
    <definedName name="ltlp66">[7]Parameters!$A$195</definedName>
    <definedName name="ltlp67">[7]Parameters!$A$196</definedName>
    <definedName name="ltlp68">[7]Parameters!$A$197</definedName>
    <definedName name="ltlp69">[7]Parameters!$A$198</definedName>
    <definedName name="ltlp6co">[7]Parameters!$G$135</definedName>
    <definedName name="ltlp6name">[7]Parameters!$C$135</definedName>
    <definedName name="ltlp6sal1">[7]Parameters!$E$135</definedName>
    <definedName name="ltlp7">[7]Parameters!$A$136</definedName>
    <definedName name="ltlp70">[7]Parameters!$A$199</definedName>
    <definedName name="ltlp71">[7]Parameters!$A$200</definedName>
    <definedName name="ltlp72">[7]Parameters!$A$201</definedName>
    <definedName name="ltlp73">[7]Parameters!$A$202</definedName>
    <definedName name="ltlp74">[7]Parameters!$A$203</definedName>
    <definedName name="ltlp75">[7]Parameters!$A$204</definedName>
    <definedName name="ltlp76">[7]Parameters!$A$205</definedName>
    <definedName name="ltlp7co">[7]Parameters!$G$136</definedName>
    <definedName name="ltlp7name">[7]Parameters!$C$136</definedName>
    <definedName name="ltlp7sal1">[7]Parameters!$E$136</definedName>
    <definedName name="ltlp8">[7]Parameters!$A$137</definedName>
    <definedName name="ltlp8co">[7]Parameters!$G$137</definedName>
    <definedName name="ltlp8name">[7]Parameters!$C$137</definedName>
    <definedName name="ltlp8sal1">[7]Parameters!$E$137</definedName>
    <definedName name="ltlp9">[7]Parameters!$A$138</definedName>
    <definedName name="ltlp9co">[7]Parameters!$G$138</definedName>
    <definedName name="ltlp9name">[7]Parameters!$C$138</definedName>
    <definedName name="ltlp9sal1">[7]Parameters!$E$138</definedName>
    <definedName name="ltlpco25">[7]Parameters!$G$154</definedName>
    <definedName name="ltlpco26">[7]Parameters!$G$155</definedName>
    <definedName name="ltlpco27">[7]Parameters!$G$156</definedName>
    <definedName name="ltlpco28">[7]Parameters!$G$157</definedName>
    <definedName name="ltlpco29">[7]Parameters!$G$158</definedName>
    <definedName name="ltlpco30">[7]Parameters!$G$159</definedName>
    <definedName name="ltlpco31">[7]Parameters!$G$160</definedName>
    <definedName name="ltlpco32">[7]Parameters!$G$161</definedName>
    <definedName name="ltlpco33">[7]Parameters!$G$162</definedName>
    <definedName name="ltlpco34">[7]Parameters!$G$163</definedName>
    <definedName name="ltlpco35">[7]Parameters!$G$164</definedName>
    <definedName name="ltlpco36">[7]Parameters!$G$165</definedName>
    <definedName name="ltlpco37">[7]Parameters!$G$166</definedName>
    <definedName name="ltlpco38">[7]Parameters!$G$167</definedName>
    <definedName name="ltlpco39">[7]Parameters!$G$168</definedName>
    <definedName name="ltlpco40">[7]Parameters!$G$169</definedName>
    <definedName name="ltlpco41">[7]Parameters!$G$170</definedName>
    <definedName name="ltlpco42">[7]Parameters!$G$171</definedName>
    <definedName name="ltlpco43">[7]Parameters!$G$172</definedName>
    <definedName name="ltlpco44">[7]Parameters!$G$173</definedName>
    <definedName name="ltlpco45">[7]Parameters!$G$174</definedName>
    <definedName name="ltlpco46">[7]Parameters!$G$175</definedName>
    <definedName name="ltlpco47">[7]Parameters!$G$176</definedName>
    <definedName name="ltlpco48">[7]Parameters!$G$177</definedName>
    <definedName name="ltlpco49">[7]Parameters!$G$178</definedName>
    <definedName name="ltlpco50">[7]Parameters!$G$179</definedName>
    <definedName name="ltlpco51">[7]Parameters!$G$180</definedName>
    <definedName name="ltlpco52">[7]Parameters!$G$181</definedName>
    <definedName name="ltlpco53">[7]Parameters!$G$182</definedName>
    <definedName name="ltlpco54">[7]Parameters!$G$183</definedName>
    <definedName name="ltlpco55">[7]Parameters!$G$184</definedName>
    <definedName name="ltlpco56">[7]Parameters!$G$185</definedName>
    <definedName name="ltlpco57">[7]Parameters!$G$186</definedName>
    <definedName name="ltlpco58">[7]Parameters!$G$187</definedName>
    <definedName name="ltlpco59">[7]Parameters!$G$188</definedName>
    <definedName name="ltlpco60">[7]Parameters!$G$189</definedName>
    <definedName name="ltlpco61">[7]Parameters!$G$190</definedName>
    <definedName name="ltlpco62">[7]Parameters!$G$191</definedName>
    <definedName name="ltlpco63">[7]Parameters!$G$192</definedName>
    <definedName name="ltlpco64">[7]Parameters!$G$193</definedName>
    <definedName name="ltlpco65">[7]Parameters!$G$194</definedName>
    <definedName name="ltlpco66">[7]Parameters!$G$195</definedName>
    <definedName name="ltlpco67">[7]Parameters!$G$196</definedName>
    <definedName name="ltlpco68">[7]Parameters!$G$197</definedName>
    <definedName name="ltlpco69">[7]Parameters!$G$198</definedName>
    <definedName name="ltlpco70">[7]Parameters!$G$199</definedName>
    <definedName name="ltlpco71">[7]Parameters!$G$200</definedName>
    <definedName name="ltlpco72">[7]Parameters!$G$201</definedName>
    <definedName name="ltlpco73">[7]Parameters!$G$202</definedName>
    <definedName name="ltlpco74">[7]Parameters!$G$203</definedName>
    <definedName name="ltlpco75">[7]Parameters!$G$204</definedName>
    <definedName name="ltlpjob1">[7]Parameters!$I$130</definedName>
    <definedName name="ltlpjob10">[7]Parameters!$I$139</definedName>
    <definedName name="ltlpjob11">[7]Parameters!$I$140</definedName>
    <definedName name="ltlpjob12">[7]Parameters!$I$141</definedName>
    <definedName name="ltlpjob13">[7]Parameters!$I$142</definedName>
    <definedName name="ltlpjob14">[7]Parameters!$I$143</definedName>
    <definedName name="ltlpjob15">[7]Parameters!$I$144</definedName>
    <definedName name="ltlpjob16">[7]Parameters!$I$145</definedName>
    <definedName name="ltlpjob17">[7]Parameters!$I$146</definedName>
    <definedName name="ltlpjob18">[7]Parameters!$I$147</definedName>
    <definedName name="ltlpjob19">[7]Parameters!$I$148</definedName>
    <definedName name="ltlpjob2">[7]Parameters!$I$131</definedName>
    <definedName name="ltlpjob20">[7]Parameters!$I$149</definedName>
    <definedName name="ltlpjob21">[7]Parameters!$I$150</definedName>
    <definedName name="ltlpjob22">[7]Parameters!$I$151</definedName>
    <definedName name="ltlpjob23">[7]Parameters!$I$152</definedName>
    <definedName name="ltlpjob24">[7]Parameters!$I$153</definedName>
    <definedName name="ltlpjob25">[7]Parameters!$I$154</definedName>
    <definedName name="ltlpjob26">[7]Parameters!$I$155</definedName>
    <definedName name="ltlpjob27">[7]Parameters!$I$156</definedName>
    <definedName name="ltlpjob28">[7]Parameters!$I$157</definedName>
    <definedName name="ltlpjob29">[7]Parameters!$I$158</definedName>
    <definedName name="ltlpjob3">[7]Parameters!$I$132</definedName>
    <definedName name="ltlpjob30">[7]Parameters!$I$159</definedName>
    <definedName name="ltlpjob31">[7]Parameters!$I$160</definedName>
    <definedName name="ltlpjob32">[7]Parameters!$I$161</definedName>
    <definedName name="ltlpjob33">[7]Parameters!$I$162</definedName>
    <definedName name="ltlpjob34">[7]Parameters!$I$163</definedName>
    <definedName name="ltlpjob35">[7]Parameters!$I$164</definedName>
    <definedName name="ltlpjob36">[7]Parameters!$I$165</definedName>
    <definedName name="ltlpjob37">[7]Parameters!$I$166</definedName>
    <definedName name="ltlpjob38">[7]Parameters!$I$167</definedName>
    <definedName name="ltlpjob39">[7]Parameters!$I$168</definedName>
    <definedName name="ltlpjob4">[7]Parameters!$I$133</definedName>
    <definedName name="ltlpjob40">[7]Parameters!$I$169</definedName>
    <definedName name="ltlpjob41">[7]Parameters!$I$170</definedName>
    <definedName name="ltlpjob42">[7]Parameters!$I$171</definedName>
    <definedName name="ltlpjob43">[7]Parameters!$I$172</definedName>
    <definedName name="ltlpjob44">[7]Parameters!$I$173</definedName>
    <definedName name="ltlpjob45">[7]Parameters!$I$174</definedName>
    <definedName name="ltlpjob46">[7]Parameters!$I$175</definedName>
    <definedName name="ltlpjob47">[7]Parameters!$I$176</definedName>
    <definedName name="ltlpjob48">[7]Parameters!$I$177</definedName>
    <definedName name="ltlpjob49">[7]Parameters!$I$178</definedName>
    <definedName name="ltlpjob5">[7]Parameters!$I$134</definedName>
    <definedName name="ltlpjob50">[7]Parameters!$I$179</definedName>
    <definedName name="ltlpjob51">[7]Parameters!$I$180</definedName>
    <definedName name="ltlpjob52">[7]Parameters!$I$181</definedName>
    <definedName name="ltlpjob53">[7]Parameters!$I$182</definedName>
    <definedName name="ltlpjob54">[7]Parameters!$I$183</definedName>
    <definedName name="ltlpjob55">[7]Parameters!$I$184</definedName>
    <definedName name="ltlpjob56">[7]Parameters!$I$185</definedName>
    <definedName name="ltlpjob57">[7]Parameters!$I$186</definedName>
    <definedName name="ltlpjob58">[7]Parameters!$I$187</definedName>
    <definedName name="ltlpjob59">[7]Parameters!$I$188</definedName>
    <definedName name="ltlpjob6">[7]Parameters!$I$135</definedName>
    <definedName name="ltlpjob60">[7]Parameters!$I$189</definedName>
    <definedName name="ltlpjob61">[7]Parameters!$I$190</definedName>
    <definedName name="ltlpjob62">[7]Parameters!$I$191</definedName>
    <definedName name="ltlpjob63">[7]Parameters!$I$192</definedName>
    <definedName name="ltlpjob64">[7]Parameters!$I$193</definedName>
    <definedName name="ltlpjob65">[7]Parameters!$I$194</definedName>
    <definedName name="ltlpjob66">[7]Parameters!$I$195</definedName>
    <definedName name="ltlpjob67">[7]Parameters!$I$196</definedName>
    <definedName name="ltlpjob68">[7]Parameters!$I$197</definedName>
    <definedName name="ltlpjob69">[7]Parameters!$I$198</definedName>
    <definedName name="ltlpjob7">[7]Parameters!$I$136</definedName>
    <definedName name="ltlpjob70">[7]Parameters!$I$199</definedName>
    <definedName name="ltlpjob71">[7]Parameters!$I$200</definedName>
    <definedName name="ltlpjob72">[7]Parameters!$I$201</definedName>
    <definedName name="ltlpjob73">[7]Parameters!$I$202</definedName>
    <definedName name="ltlpjob74">[7]Parameters!$I$203</definedName>
    <definedName name="ltlpjob75">[7]Parameters!$I$204</definedName>
    <definedName name="ltlpjob8">[7]Parameters!$I$137</definedName>
    <definedName name="ltlpjob9">[7]Parameters!$I$138</definedName>
    <definedName name="ltlpname25">[7]Parameters!$C$154</definedName>
    <definedName name="ltlpname26">[7]Parameters!$C$155</definedName>
    <definedName name="ltlpname27">[7]Parameters!$C$156</definedName>
    <definedName name="ltlpname28">[7]Parameters!$C$157</definedName>
    <definedName name="ltlpname29">[7]Parameters!$C$158</definedName>
    <definedName name="ltlpname30">[7]Parameters!$C$159</definedName>
    <definedName name="ltlpname31">[7]Parameters!$C$160</definedName>
    <definedName name="ltlpname32">[7]Parameters!$C$161</definedName>
    <definedName name="ltlpname33">[7]Parameters!$C$162</definedName>
    <definedName name="ltlpname34">[7]Parameters!$C$163</definedName>
    <definedName name="ltlpname35">[7]Parameters!$C$164</definedName>
    <definedName name="ltlpname36">[7]Parameters!$C$165</definedName>
    <definedName name="ltlpname37">[7]Parameters!$C$166</definedName>
    <definedName name="ltlpname38">[7]Parameters!$C$167</definedName>
    <definedName name="ltlpname39">[7]Parameters!$C$168</definedName>
    <definedName name="ltlpname40">[7]Parameters!$C$169</definedName>
    <definedName name="ltlpname41">[7]Parameters!$C$170</definedName>
    <definedName name="ltlpname42">[7]Parameters!$C$171</definedName>
    <definedName name="ltlpname43">[7]Parameters!$C$172</definedName>
    <definedName name="ltlpname44">[7]Parameters!$C$173</definedName>
    <definedName name="ltlpname45">[7]Parameters!$C$174</definedName>
    <definedName name="ltlpname46">[7]Parameters!$C$175</definedName>
    <definedName name="ltlpname47">[7]Parameters!$C$176</definedName>
    <definedName name="ltlpname48">[7]Parameters!$C$177</definedName>
    <definedName name="ltlpname49">[7]Parameters!$C$178</definedName>
    <definedName name="ltlpname50">[7]Parameters!$C$179</definedName>
    <definedName name="ltlpname51">[7]Parameters!$C$180</definedName>
    <definedName name="ltlpname52">[7]Parameters!$C$181</definedName>
    <definedName name="ltlpname53">[7]Parameters!$C$182</definedName>
    <definedName name="ltlpname54">[7]Parameters!$C$183</definedName>
    <definedName name="ltlpname55">[7]Parameters!$C$184</definedName>
    <definedName name="ltlpname56">[7]Parameters!$C$185</definedName>
    <definedName name="ltlpname57">[7]Parameters!$C$186</definedName>
    <definedName name="ltlpname58">[7]Parameters!$C$187</definedName>
    <definedName name="ltlpname59">[7]Parameters!$C$188</definedName>
    <definedName name="ltlpname60">[7]Parameters!$C$189</definedName>
    <definedName name="ltlpname61">[7]Parameters!$C$190</definedName>
    <definedName name="ltlpname62">[7]Parameters!$C$191</definedName>
    <definedName name="ltlpname63">[7]Parameters!$C$192</definedName>
    <definedName name="ltlpname64">[7]Parameters!$C$193</definedName>
    <definedName name="ltlpname65">[7]Parameters!$C$194</definedName>
    <definedName name="ltlpname66">[7]Parameters!$C$195</definedName>
    <definedName name="ltlpname67">[7]Parameters!$C$196</definedName>
    <definedName name="ltlpname68">[7]Parameters!$C$197</definedName>
    <definedName name="ltlpname69">[7]Parameters!$C$198</definedName>
    <definedName name="ltlpname70">[7]Parameters!$C$199</definedName>
    <definedName name="ltlpname71">[7]Parameters!$C$200</definedName>
    <definedName name="ltlpname72">[7]Parameters!$C$201</definedName>
    <definedName name="ltlpname73">[7]Parameters!$C$202</definedName>
    <definedName name="ltlpname74">[7]Parameters!$C$203</definedName>
    <definedName name="ltlpname75">[7]Parameters!$C$204</definedName>
    <definedName name="ltlpsal25">[7]Parameters!$E$154</definedName>
    <definedName name="ltlpsal26">[7]Parameters!$E$155</definedName>
    <definedName name="ltlpsal27">[7]Parameters!$E$156</definedName>
    <definedName name="ltlpsal28">[7]Parameters!$E$157</definedName>
    <definedName name="ltlpsal29">[7]Parameters!$E$158</definedName>
    <definedName name="ltlpsal30">[7]Parameters!$E$159</definedName>
    <definedName name="ltlpsal31">[7]Parameters!$E$160</definedName>
    <definedName name="ltlpsal32">[7]Parameters!$E$161</definedName>
    <definedName name="ltlpsal33">[7]Parameters!$E$162</definedName>
    <definedName name="ltlpsal34">[7]Parameters!$E$163</definedName>
    <definedName name="ltlpsal35">[7]Parameters!$E$164</definedName>
    <definedName name="ltlpsal36">[7]Parameters!$E$165</definedName>
    <definedName name="ltlpsal37">[7]Parameters!$E$166</definedName>
    <definedName name="ltlpsal38">[7]Parameters!$E$167</definedName>
    <definedName name="ltlpsal39">[7]Parameters!$E$168</definedName>
    <definedName name="ltlpsal40">[7]Parameters!$E$169</definedName>
    <definedName name="ltlpsal41">[7]Parameters!$E$170</definedName>
    <definedName name="ltlpsal42">[7]Parameters!$E$171</definedName>
    <definedName name="ltlpsal43">[7]Parameters!$E$172</definedName>
    <definedName name="ltlpsal44">[7]Parameters!$E$173</definedName>
    <definedName name="ltlpsal45">[7]Parameters!$E$174</definedName>
    <definedName name="ltlpsal46">[7]Parameters!$E$175</definedName>
    <definedName name="ltlpsal47">[7]Parameters!$E$176</definedName>
    <definedName name="ltlpsal48">[7]Parameters!$E$177</definedName>
    <definedName name="ltlpsal49">[7]Parameters!$E$178</definedName>
    <definedName name="ltlpsal50">[7]Parameters!$E$179</definedName>
    <definedName name="ltlpsal51">[7]Parameters!$E$180</definedName>
    <definedName name="ltlpsal52">[7]Parameters!$E$181</definedName>
    <definedName name="ltlpsal53">[7]Parameters!$E$182</definedName>
    <definedName name="ltlpsal54">[7]Parameters!$E$183</definedName>
    <definedName name="ltlpsal55">[7]Parameters!$E$184</definedName>
    <definedName name="ltlpsal56">[7]Parameters!$E$185</definedName>
    <definedName name="ltlpsal57">[7]Parameters!$E$186</definedName>
    <definedName name="ltlpsal58">[7]Parameters!$E$187</definedName>
    <definedName name="ltlpsal59">[7]Parameters!$E$188</definedName>
    <definedName name="ltlpsal60">[7]Parameters!$E$189</definedName>
    <definedName name="ltlpsal61">[7]Parameters!$E$190</definedName>
    <definedName name="ltlpsal62">[7]Parameters!$E$191</definedName>
    <definedName name="ltlpsal63">[7]Parameters!$E$192</definedName>
    <definedName name="ltlpsal64">[7]Parameters!$E$193</definedName>
    <definedName name="ltlpsal65">[7]Parameters!$E$194</definedName>
    <definedName name="ltlpsal66">[7]Parameters!$E$195</definedName>
    <definedName name="ltlpsal67">[7]Parameters!$E$196</definedName>
    <definedName name="ltlpsal68">[7]Parameters!$E$197</definedName>
    <definedName name="ltlpsal69">[7]Parameters!$E$198</definedName>
    <definedName name="ltlpsal70">[7]Parameters!$E$199</definedName>
    <definedName name="ltlpsal71">[7]Parameters!$E$200</definedName>
    <definedName name="ltlpsal72">[7]Parameters!$E$201</definedName>
    <definedName name="ltlpsal73">[7]Parameters!$E$202</definedName>
    <definedName name="ltlpsal74">[7]Parameters!$E$203</definedName>
    <definedName name="ltlpsal75">[7]Parameters!$E$204</definedName>
    <definedName name="ltls">[7]Parameters!$A$376</definedName>
    <definedName name="ltls1">[7]Parameters!$A$378</definedName>
    <definedName name="ltls10">[7]Parameters!$A$387</definedName>
    <definedName name="ltls10co">[7]Parameters!$G$387</definedName>
    <definedName name="ltls10name">[7]Parameters!$C$387</definedName>
    <definedName name="ltls10sal1">[7]Parameters!$E$387</definedName>
    <definedName name="ltls11">[7]Parameters!$A$388</definedName>
    <definedName name="ltls11co">[7]Parameters!$G$388</definedName>
    <definedName name="ltls11name">[7]Parameters!$C$388</definedName>
    <definedName name="ltls11sal1">[7]Parameters!$E$388</definedName>
    <definedName name="ltls12">[7]Parameters!$A$389</definedName>
    <definedName name="ltls12co">[7]Parameters!$G$389</definedName>
    <definedName name="ltls12name">[7]Parameters!$C$389</definedName>
    <definedName name="ltls12sal1">[7]Parameters!$E$389</definedName>
    <definedName name="ltls13">[7]Parameters!$A$390</definedName>
    <definedName name="ltls13co">[7]Parameters!$G$390</definedName>
    <definedName name="ltls13name">[7]Parameters!$C$390</definedName>
    <definedName name="ltls13sal1">[7]Parameters!$E$390</definedName>
    <definedName name="ltls14">[7]Parameters!$A$391</definedName>
    <definedName name="ltls14co">[7]Parameters!$G$391</definedName>
    <definedName name="ltls14name">[7]Parameters!$C$391</definedName>
    <definedName name="ltls14sal1">[7]Parameters!$E$391</definedName>
    <definedName name="ltls15">[7]Parameters!$A$392</definedName>
    <definedName name="ltls16">[7]Parameters!$A$393</definedName>
    <definedName name="ltls17">[7]Parameters!$A$394</definedName>
    <definedName name="ltls18">[7]Parameters!$A$395</definedName>
    <definedName name="ltls19">[7]Parameters!$A$396</definedName>
    <definedName name="ltls1co">[7]Parameters!$G$378</definedName>
    <definedName name="ltls1name">[7]Parameters!$C$378</definedName>
    <definedName name="ltls1sal1">[7]Parameters!$E$378</definedName>
    <definedName name="ltls2">[7]Parameters!$A$379</definedName>
    <definedName name="ltls20">[7]Parameters!$A$397</definedName>
    <definedName name="ltls21">[7]Parameters!$A$398</definedName>
    <definedName name="ltls22">[7]Parameters!$A$399</definedName>
    <definedName name="ltls23">[7]Parameters!$A$400</definedName>
    <definedName name="ltls24">[7]Parameters!$A$401</definedName>
    <definedName name="ltls25">[7]Parameters!$A$402</definedName>
    <definedName name="ltls26">[7]Parameters!$A$403</definedName>
    <definedName name="ltls27">[7]Parameters!$A$404</definedName>
    <definedName name="ltls28">[7]Parameters!$A$405</definedName>
    <definedName name="ltls29">[7]Parameters!$A$406</definedName>
    <definedName name="ltls2co">[7]Parameters!$G$379</definedName>
    <definedName name="ltls2name">[7]Parameters!$C$379</definedName>
    <definedName name="ltls2sal1">[7]Parameters!$E$379</definedName>
    <definedName name="ltls3">[7]Parameters!$A$380</definedName>
    <definedName name="ltls30">[7]Parameters!$A$407</definedName>
    <definedName name="ltls31">[7]Parameters!$A$408</definedName>
    <definedName name="ltls32">[7]Parameters!$A$409</definedName>
    <definedName name="ltls33">[7]Parameters!$A$410</definedName>
    <definedName name="ltls34">[7]Parameters!$A$411</definedName>
    <definedName name="ltls35">[7]Parameters!$A$412</definedName>
    <definedName name="ltls36">[7]Parameters!$A$413</definedName>
    <definedName name="ltls37">[7]Parameters!$A$414</definedName>
    <definedName name="ltls38">[7]Parameters!$A$415</definedName>
    <definedName name="ltls39">[7]Parameters!$A$416</definedName>
    <definedName name="ltls3co">[7]Parameters!$G$380</definedName>
    <definedName name="ltls3name">[7]Parameters!$C$380</definedName>
    <definedName name="ltls3sal1">[7]Parameters!$E$380</definedName>
    <definedName name="ltls4">[7]Parameters!$A$381</definedName>
    <definedName name="ltls40">[7]Parameters!$A$417</definedName>
    <definedName name="ltls41">[7]Parameters!$A$418</definedName>
    <definedName name="ltls42">[7]Parameters!$A$419</definedName>
    <definedName name="ltls43">[7]Parameters!$A$420</definedName>
    <definedName name="ltls44">[7]Parameters!$A$421</definedName>
    <definedName name="ltls45">[7]Parameters!$A$422</definedName>
    <definedName name="ltls46">[7]Parameters!$A$423</definedName>
    <definedName name="ltls47">[7]Parameters!$A$424</definedName>
    <definedName name="ltls48">[7]Parameters!$A$425</definedName>
    <definedName name="ltls49">[7]Parameters!$A$426</definedName>
    <definedName name="ltls4co">[7]Parameters!$G$381</definedName>
    <definedName name="ltls4name">[7]Parameters!$C$381</definedName>
    <definedName name="ltls4sal1">[7]Parameters!$E$381</definedName>
    <definedName name="ltls5">[7]Parameters!$A$382</definedName>
    <definedName name="ltls50">[7]Parameters!$A$427</definedName>
    <definedName name="ltls51">[7]Parameters!$A$428</definedName>
    <definedName name="ltls52">[7]Parameters!$A$429</definedName>
    <definedName name="ltls5co">[7]Parameters!$G$382</definedName>
    <definedName name="ltls5name">[7]Parameters!$C$382</definedName>
    <definedName name="ltls5sal1">[7]Parameters!$E$382</definedName>
    <definedName name="ltls6">[7]Parameters!$A$383</definedName>
    <definedName name="ltls6co">[7]Parameters!$G$383</definedName>
    <definedName name="ltls6name">[7]Parameters!$C$383</definedName>
    <definedName name="ltls6sal1">[7]Parameters!$E$383</definedName>
    <definedName name="ltls7">[7]Parameters!$A$384</definedName>
    <definedName name="ltls7co">[7]Parameters!$G$384</definedName>
    <definedName name="ltls7name">[7]Parameters!$C$384</definedName>
    <definedName name="ltls7sal1">[7]Parameters!$E$384</definedName>
    <definedName name="ltls8">[7]Parameters!$A$385</definedName>
    <definedName name="ltls8co">[7]Parameters!$G$385</definedName>
    <definedName name="ltls8name">[7]Parameters!$C$385</definedName>
    <definedName name="ltls8sal1">[7]Parameters!$E$385</definedName>
    <definedName name="ltls9">[7]Parameters!$A$386</definedName>
    <definedName name="ltls9co">[7]Parameters!$G$386</definedName>
    <definedName name="ltls9name">[7]Parameters!$C$386</definedName>
    <definedName name="ltls9sal1">[7]Parameters!$E$386</definedName>
    <definedName name="ltlsco15">[7]Parameters!$G$392</definedName>
    <definedName name="ltlsco16">[7]Parameters!$G$393</definedName>
    <definedName name="ltlsco17">[7]Parameters!$G$394</definedName>
    <definedName name="ltlsco18">[7]Parameters!$G$395</definedName>
    <definedName name="ltlsco19">[7]Parameters!$G$396</definedName>
    <definedName name="ltlsco20">[7]Parameters!$G$397</definedName>
    <definedName name="ltlsco21">[7]Parameters!$G$398</definedName>
    <definedName name="ltlsco22">[7]Parameters!$G$399</definedName>
    <definedName name="ltlsco23">[7]Parameters!$G$400</definedName>
    <definedName name="ltlsco24">[7]Parameters!$G$401</definedName>
    <definedName name="ltlsco25">[7]Parameters!$G$402</definedName>
    <definedName name="ltlsco26">[7]Parameters!$G$403</definedName>
    <definedName name="ltlsco27">[7]Parameters!$G$404</definedName>
    <definedName name="ltlsco28">[7]Parameters!$G$405</definedName>
    <definedName name="ltlsco29">[7]Parameters!$G$406</definedName>
    <definedName name="ltlsco30">[7]Parameters!$G$407</definedName>
    <definedName name="ltlsco31">[7]Parameters!$G$408</definedName>
    <definedName name="ltlsco32">[7]Parameters!$G$409</definedName>
    <definedName name="ltlsco33">[7]Parameters!$G$410</definedName>
    <definedName name="ltlsco34">[7]Parameters!$G$411</definedName>
    <definedName name="ltlsco35">[7]Parameters!$G$412</definedName>
    <definedName name="ltlsco36">[7]Parameters!$G$413</definedName>
    <definedName name="ltlsco37">[7]Parameters!$G$414</definedName>
    <definedName name="ltlsco38">[7]Parameters!$G$415</definedName>
    <definedName name="ltlsco39">[7]Parameters!$G$416</definedName>
    <definedName name="ltlsco40">[7]Parameters!$G$417</definedName>
    <definedName name="ltlsco41">[7]Parameters!$G$418</definedName>
    <definedName name="ltlsco42">[7]Parameters!$G$419</definedName>
    <definedName name="ltlsco43">[7]Parameters!$G$420</definedName>
    <definedName name="ltlsco44">[7]Parameters!$G$421</definedName>
    <definedName name="ltlsco45">[7]Parameters!$G$422</definedName>
    <definedName name="ltlsco46">[7]Parameters!$G$423</definedName>
    <definedName name="ltlsco47">[7]Parameters!$G$424</definedName>
    <definedName name="ltlsco48">[7]Parameters!$G$425</definedName>
    <definedName name="ltlsco49">[7]Parameters!$G$426</definedName>
    <definedName name="ltlsco50">[7]Parameters!$G$427</definedName>
    <definedName name="ltlsco51">[7]Parameters!$G$428</definedName>
    <definedName name="ltlsjob1">[7]Parameters!$I$378</definedName>
    <definedName name="ltlsjob10">[7]Parameters!$I$387</definedName>
    <definedName name="ltlsjob11">[7]Parameters!$I$388</definedName>
    <definedName name="ltlsjob12">[7]Parameters!$I$389</definedName>
    <definedName name="ltlsjob13">[7]Parameters!$I$390</definedName>
    <definedName name="ltlsjob14">[7]Parameters!$I$391</definedName>
    <definedName name="ltlsjob15">[7]Parameters!$I$392</definedName>
    <definedName name="ltlsjob16">[7]Parameters!$I$393</definedName>
    <definedName name="ltlsjob17">[7]Parameters!$I$394</definedName>
    <definedName name="ltlsjob18">[7]Parameters!$I$395</definedName>
    <definedName name="ltlsjob19">[7]Parameters!$I$396</definedName>
    <definedName name="ltlsjob2">[7]Parameters!$I$379</definedName>
    <definedName name="ltlsjob20">[7]Parameters!$I$397</definedName>
    <definedName name="ltlsjob21">[7]Parameters!$I$398</definedName>
    <definedName name="ltlsjob22">[7]Parameters!$I$399</definedName>
    <definedName name="ltlsjob23">[7]Parameters!$I$400</definedName>
    <definedName name="ltlsjob24">[7]Parameters!$I$401</definedName>
    <definedName name="ltlsjob25">[7]Parameters!$I$402</definedName>
    <definedName name="ltlsjob26">[7]Parameters!$I$403</definedName>
    <definedName name="ltlsjob27">[7]Parameters!$I$404</definedName>
    <definedName name="ltlsjob28">[7]Parameters!$I$405</definedName>
    <definedName name="ltlsjob29">[7]Parameters!$I$406</definedName>
    <definedName name="ltlsjob3">[7]Parameters!$I$380</definedName>
    <definedName name="ltlsjob30">[7]Parameters!$I$407</definedName>
    <definedName name="ltlsjob31">[7]Parameters!$I$408</definedName>
    <definedName name="ltlsjob32">[7]Parameters!$I$409</definedName>
    <definedName name="ltlsjob33">[7]Parameters!$I$410</definedName>
    <definedName name="ltlsjob34">[7]Parameters!$I$411</definedName>
    <definedName name="ltlsjob35">[7]Parameters!$I$412</definedName>
    <definedName name="ltlsjob36">[7]Parameters!$I$413</definedName>
    <definedName name="ltlsjob37">[7]Parameters!$I$414</definedName>
    <definedName name="ltlsjob38">[7]Parameters!$I$415</definedName>
    <definedName name="ltlsjob39">[7]Parameters!$I$416</definedName>
    <definedName name="ltlsjob4">[7]Parameters!$I$381</definedName>
    <definedName name="ltlsjob40">[7]Parameters!$I$417</definedName>
    <definedName name="ltlsjob41">[7]Parameters!$I$418</definedName>
    <definedName name="ltlsjob42">[7]Parameters!$I$419</definedName>
    <definedName name="ltlsjob43">[7]Parameters!$I$420</definedName>
    <definedName name="ltlsjob44">[7]Parameters!$I$421</definedName>
    <definedName name="ltlsjob45">[7]Parameters!$I$422</definedName>
    <definedName name="ltlsjob46">[7]Parameters!$I$423</definedName>
    <definedName name="ltlsjob47">[7]Parameters!$I$424</definedName>
    <definedName name="ltlsjob48">[7]Parameters!$I$425</definedName>
    <definedName name="ltlsjob49">[7]Parameters!$I$426</definedName>
    <definedName name="ltlsjob5">[7]Parameters!$I$382</definedName>
    <definedName name="ltlsjob50">[7]Parameters!$I$427</definedName>
    <definedName name="ltlsjob51">[7]Parameters!$I$428</definedName>
    <definedName name="ltlsjob6">[7]Parameters!$I$383</definedName>
    <definedName name="ltlsjob7">[7]Parameters!$I$384</definedName>
    <definedName name="ltlsjob8">[7]Parameters!$I$385</definedName>
    <definedName name="ltlsjob9">[7]Parameters!$I$386</definedName>
    <definedName name="ltlsname15">[7]Parameters!$C$392</definedName>
    <definedName name="ltlsname16">[7]Parameters!$C$393</definedName>
    <definedName name="ltlsname17">[7]Parameters!$C$394</definedName>
    <definedName name="ltlsname18">[7]Parameters!$C$395</definedName>
    <definedName name="ltlsname19">[7]Parameters!$C$396</definedName>
    <definedName name="ltlsname20">[7]Parameters!$C$397</definedName>
    <definedName name="ltlsname21">[7]Parameters!$C$398</definedName>
    <definedName name="ltlsname22">[7]Parameters!$C$399</definedName>
    <definedName name="ltlsname23">[7]Parameters!$C$400</definedName>
    <definedName name="ltlsname24">[7]Parameters!$C$401</definedName>
    <definedName name="ltlsname25">[7]Parameters!$C$402</definedName>
    <definedName name="ltlsname26">[7]Parameters!$C$403</definedName>
    <definedName name="ltlsname27">[7]Parameters!$C$404</definedName>
    <definedName name="ltlsname28">[7]Parameters!$C$405</definedName>
    <definedName name="ltlsname29">[7]Parameters!$C$406</definedName>
    <definedName name="ltlsname30">[7]Parameters!$C$407</definedName>
    <definedName name="ltlsname31">[7]Parameters!$C$408</definedName>
    <definedName name="ltlsname32">[7]Parameters!$C$409</definedName>
    <definedName name="ltlsname33">[7]Parameters!$C$410</definedName>
    <definedName name="ltlsname34">[7]Parameters!$C$411</definedName>
    <definedName name="ltlsname35">[7]Parameters!$C$412</definedName>
    <definedName name="ltlsname36">[7]Parameters!$C$413</definedName>
    <definedName name="ltlsname37">[7]Parameters!$C$414</definedName>
    <definedName name="ltlsname38">[7]Parameters!$C$415</definedName>
    <definedName name="ltlsname39">[7]Parameters!$C$416</definedName>
    <definedName name="ltlsname40">[7]Parameters!$C$417</definedName>
    <definedName name="ltlsname41">[7]Parameters!$C$418</definedName>
    <definedName name="ltlsname42">[7]Parameters!$C$419</definedName>
    <definedName name="ltlsname43">[7]Parameters!$C$420</definedName>
    <definedName name="ltlsname44">[7]Parameters!$C$421</definedName>
    <definedName name="ltlsname45">[7]Parameters!$C$422</definedName>
    <definedName name="ltlsname46">[7]Parameters!$C$423</definedName>
    <definedName name="ltlsname47">[7]Parameters!$C$424</definedName>
    <definedName name="ltlsname48">[7]Parameters!$C$425</definedName>
    <definedName name="ltlsname49">[7]Parameters!$C$426</definedName>
    <definedName name="ltlsname50">[7]Parameters!$C$427</definedName>
    <definedName name="ltlsname51">[7]Parameters!$C$428</definedName>
    <definedName name="ltlssal15">[7]Parameters!$E$392</definedName>
    <definedName name="ltlssal16">[7]Parameters!$E$393</definedName>
    <definedName name="ltlssal17">[7]Parameters!$E$394</definedName>
    <definedName name="ltlssal18">[7]Parameters!$E$395</definedName>
    <definedName name="ltlssal19">[7]Parameters!$E$396</definedName>
    <definedName name="ltlssal20">[7]Parameters!$E$397</definedName>
    <definedName name="ltlssal21">[7]Parameters!$E$398</definedName>
    <definedName name="ltlssal22">[7]Parameters!$E$399</definedName>
    <definedName name="ltlssal23">[7]Parameters!$E$400</definedName>
    <definedName name="ltlssal24">[7]Parameters!$E$401</definedName>
    <definedName name="ltlssal25">[7]Parameters!$E$402</definedName>
    <definedName name="ltlssal26">[7]Parameters!$E$403</definedName>
    <definedName name="ltlssal27">[7]Parameters!$E$404</definedName>
    <definedName name="ltlssal28">[7]Parameters!$E$405</definedName>
    <definedName name="ltlssal29">[7]Parameters!$E$406</definedName>
    <definedName name="ltlssal30">[7]Parameters!$E$407</definedName>
    <definedName name="ltlssal31">[7]Parameters!$E$408</definedName>
    <definedName name="ltlssal32">[7]Parameters!$E$409</definedName>
    <definedName name="ltlssal33">[7]Parameters!$E$410</definedName>
    <definedName name="ltlssal34">[7]Parameters!$E$411</definedName>
    <definedName name="ltlssal35">[7]Parameters!$E$412</definedName>
    <definedName name="ltlssal36">[7]Parameters!$E$413</definedName>
    <definedName name="ltlssal37">[7]Parameters!$E$414</definedName>
    <definedName name="ltlssal38">[7]Parameters!$E$415</definedName>
    <definedName name="ltlssal39">[7]Parameters!$E$416</definedName>
    <definedName name="ltlssal40">[7]Parameters!$E$417</definedName>
    <definedName name="ltlssal41">[7]Parameters!$E$418</definedName>
    <definedName name="ltlssal42">[7]Parameters!$E$419</definedName>
    <definedName name="ltlssal43">[7]Parameters!$E$420</definedName>
    <definedName name="ltlssal44">[7]Parameters!$E$421</definedName>
    <definedName name="ltlssal45">[7]Parameters!$E$422</definedName>
    <definedName name="ltlssal46">[7]Parameters!$E$423</definedName>
    <definedName name="ltlssal47">[7]Parameters!$E$424</definedName>
    <definedName name="ltlssal48">[7]Parameters!$E$425</definedName>
    <definedName name="ltlssal49">[7]Parameters!$E$426</definedName>
    <definedName name="ltlssal50">[7]Parameters!$E$427</definedName>
    <definedName name="ltlssal51">[7]Parameters!$E$428</definedName>
    <definedName name="ltstravel">[33]Parameters!$C$53</definedName>
    <definedName name="LTTA">#REF!</definedName>
    <definedName name="lttravel">[33]Parameters!$C$52</definedName>
    <definedName name="Lttripfactor">[12]Sheet1!$C$17</definedName>
    <definedName name="mac_lg_UI_List">#REF!</definedName>
    <definedName name="MACROS">#REF!</definedName>
    <definedName name="MADAC">[23]formulas!#REF!</definedName>
    <definedName name="makeready">[12]Sheet1!$C$47</definedName>
    <definedName name="maliinflation">#REF!</definedName>
    <definedName name="malitravel">[12]Sheet1!$C$34</definedName>
    <definedName name="mapping">[34]mapping!$A$8:$I$532</definedName>
    <definedName name="MaritalStatus">#REF!</definedName>
    <definedName name="match">'[3]Detailed Budget-SAVE'!#REF!</definedName>
    <definedName name="maybe" hidden="1">{#N/A,#N/A,FALSE,"ManLoading"}</definedName>
    <definedName name="ME">[5]Parameters!#REF!</definedName>
    <definedName name="med">#REF!</definedName>
    <definedName name="medevac">[5]Parameters!$D$17</definedName>
    <definedName name="medex">232</definedName>
    <definedName name="Merit">'[28]Detail-1'!$J$1</definedName>
    <definedName name="mh">#REF!</definedName>
    <definedName name="Mid_Level_CCNRate">[32]Assumptions!$B$15</definedName>
    <definedName name="Mid_Level_TCNRate">[32]Assumptions!$B$13</definedName>
    <definedName name="mie">#REF!</definedName>
    <definedName name="mielima">[5]Parameters!#REF!</definedName>
    <definedName name="mieother">[5]Parameters!#REF!</definedName>
    <definedName name="MOBIS_Schedule">#REF!</definedName>
    <definedName name="Moldova">#REF!</definedName>
    <definedName name="Moldova_F2F">#REF!</definedName>
    <definedName name="MonthHeader_Values" localSheetId="3">EOMONTH(DATE('[14]Yearly Planner'!StartYear,8,1),{0,1,2,3,4,5,6,7,8,9,10,11})+1</definedName>
    <definedName name="MonthHeader_Values" localSheetId="2">EOMONTH(DATE('[14]Yearly Planner'!StartYear,8,1),{0,1,2,3,4,5,6,7,8,9,10,11})+1</definedName>
    <definedName name="MonthHeader_Values" localSheetId="1">EOMONTH(DATE('[14]Yearly Planner'!StartYear,8,1),{0,1,2,3,4,5,6,7,8,9,10,11})+1</definedName>
    <definedName name="MonthHeader_Values">EOMONTH(DATE('[14]Yearly Planner'!StartYear,8,1),{0,1,2,3,4,5,6,7,8,9,10,11})+1</definedName>
    <definedName name="MSE">#REF!</definedName>
    <definedName name="msicoreclin1">#REF!</definedName>
    <definedName name="msicoreclin2">#REF!</definedName>
    <definedName name="msicoreclin3">#REF!</definedName>
    <definedName name="msitaclin1">#REF!</definedName>
    <definedName name="msitaclin2">#REF!</definedName>
    <definedName name="msitaclin3">#REF!</definedName>
    <definedName name="Mult_Yr1to3">#REF!</definedName>
    <definedName name="Mult_Yr4">#REF!</definedName>
    <definedName name="Mult_Yr5">#REF!</definedName>
    <definedName name="Multipliers_by_AMAP_year">#REF!</definedName>
    <definedName name="Multiply4">[10]RATES!#REF!</definedName>
    <definedName name="Multiply5">[10]RATES!#REF!</definedName>
    <definedName name="name" hidden="1">{#N/A,#N/A,FALSE,"ManLoading"}</definedName>
    <definedName name="NAMEA">#REF!</definedName>
    <definedName name="napsa">#REF!</definedName>
    <definedName name="National_factor_year1">#REF!</definedName>
    <definedName name="National_factor_year2">#REF!</definedName>
    <definedName name="National_factor_year3">#REF!</definedName>
    <definedName name="National_factor_year4">#REF!</definedName>
    <definedName name="National_factor_year5">#REF!</definedName>
    <definedName name="NativeTimeline_Date">#N/A</definedName>
    <definedName name="NativeTimeline_Date1">#N/A</definedName>
    <definedName name="NatRes11">[10]RATES!#REF!</definedName>
    <definedName name="NAWGA">#N/A</definedName>
    <definedName name="New">[35]Sheet1!$M$3:$M$8</definedName>
    <definedName name="NFPA">#N/A</definedName>
    <definedName name="NICRA_GA">#REF!</definedName>
    <definedName name="NICRA_Overhead">#REF!</definedName>
    <definedName name="no" hidden="1">{#N/A,#N/A,FALSE,"ManLoading"}</definedName>
    <definedName name="none" localSheetId="3" hidden="1">{#N/A,#N/A,FALSE,"ManLoading"}</definedName>
    <definedName name="none" localSheetId="2" hidden="1">{#N/A,#N/A,FALSE,"ManLoading"}</definedName>
    <definedName name="none" localSheetId="1" hidden="1">{#N/A,#N/A,FALSE,"ManLoading"}</definedName>
    <definedName name="none" hidden="1">{#N/A,#N/A,FALSE,"ManLoading"}</definedName>
    <definedName name="none1" hidden="1">{#N/A,#N/A,FALSE,"ManLoading"}</definedName>
    <definedName name="ODC">[10]RATES!#REF!</definedName>
    <definedName name="ODC_Escalation">#REF!</definedName>
    <definedName name="ODC_Escalation_DPK">[32]Assumptions!$B$10</definedName>
    <definedName name="ODCesc">[16]Assumptions!$H$14</definedName>
    <definedName name="OH">#REF!</definedName>
    <definedName name="OnCNFA">#REF!</definedName>
    <definedName name="Other_Direct_Costs">'[13]INPUTS Year 1'!#REF!</definedName>
    <definedName name="Other11">[10]RATES!#REF!</definedName>
    <definedName name="Other13">[10]RATES!#REF!</definedName>
    <definedName name="Othertotalpd">[17]Parameters!$B$32</definedName>
    <definedName name="overhead">#REF!</definedName>
    <definedName name="PAGE4" localSheetId="3" hidden="1">{"actuals_1",#N/A,FALSE,"CO 1 YRS";"burden_1",#N/A,FALSE,"CO 1 YRS";"input",#N/A,FALSE,"INPUT"}</definedName>
    <definedName name="PAGE4" localSheetId="2" hidden="1">{"actuals_1",#N/A,FALSE,"CO 1 YRS";"burden_1",#N/A,FALSE,"CO 1 YRS";"input",#N/A,FALSE,"INPUT"}</definedName>
    <definedName name="PAGE4" localSheetId="1" hidden="1">{"actuals_1",#N/A,FALSE,"CO 1 YRS";"burden_1",#N/A,FALSE,"CO 1 YRS";"input",#N/A,FALSE,"INPUT"}</definedName>
    <definedName name="PAGE4" hidden="1">{"actuals_1",#N/A,FALSE,"CO 1 YRS";"burden_1",#N/A,FALSE,"CO 1 YRS";"input",#N/A,FALSE,"INPUT"}</definedName>
    <definedName name="PATTA">#REF!</definedName>
    <definedName name="paye">#REF!</definedName>
    <definedName name="payroll">#REF!</definedName>
    <definedName name="payslips">#REF!</definedName>
    <definedName name="pd">[5]Parameters!$D$49</definedName>
    <definedName name="PDDAYS">#N/A</definedName>
    <definedName name="pdintl">[7]Parameters!$B$534</definedName>
    <definedName name="pdloc">[7]Parameters!$B$535</definedName>
    <definedName name="pdother">[5]Parameters!$D$50</definedName>
    <definedName name="pdotherdos">[5]Parameters!$D$54</definedName>
    <definedName name="pdpesh">[7]Parameters!$B$537</definedName>
    <definedName name="Per_Diem1">#REF!</definedName>
    <definedName name="Per_Diem2">#REF!</definedName>
    <definedName name="Per_Diem3">#REF!</definedName>
    <definedName name="Perdiem">[16]Assumptions!$B$23:$F$25</definedName>
    <definedName name="perdiembko">[12]Sheet1!$C$22</definedName>
    <definedName name="perdiemdays">[36]Info!$C$14</definedName>
    <definedName name="perdieme">[33]Parameters!$C$33</definedName>
    <definedName name="perdiemfactor">[12]Sheet1!$C$26</definedName>
    <definedName name="perdiemintl">[12]Sheet1!$C$24</definedName>
    <definedName name="perdiemoth">[12]Sheet1!$C$25</definedName>
    <definedName name="Person_Days">#REF!</definedName>
    <definedName name="Person_Year">#REF!</definedName>
    <definedName name="PIP">#N/A</definedName>
    <definedName name="PM">[10]RATES!#REF!</definedName>
    <definedName name="pmperdiem">#REF!</definedName>
    <definedName name="Policy11">[10]RATES!#REF!</definedName>
    <definedName name="Policy12">[10]RATES!#REF!</definedName>
    <definedName name="Policy13">[10]RATES!#REF!</definedName>
    <definedName name="Post_Differential">#REF!</definedName>
    <definedName name="postdiff">[5]Parameters!$D$55</definedName>
    <definedName name="_xlnm.Print_Area" localSheetId="3">'Activity n'!$A$2:$W$86</definedName>
    <definedName name="_xlnm.Print_Area" localSheetId="2">Admin!$A$2:$W$86</definedName>
    <definedName name="_xlnm.Print_Area" localSheetId="1">'Detailed Budget'!$A$2:$W$86</definedName>
    <definedName name="_xlnm.Print_Area">#REF!</definedName>
    <definedName name="Print_Area_MI" localSheetId="3">#REF!</definedName>
    <definedName name="Print_Area_MI" localSheetId="2">#REF!</definedName>
    <definedName name="Print_Area_MI" localSheetId="1">#REF!</definedName>
    <definedName name="Print_Area_MI">#REF!</definedName>
    <definedName name="Print_Area2">#REF!</definedName>
    <definedName name="_xlnm.Print_Titles" localSheetId="3">'Activity n'!$2:$3</definedName>
    <definedName name="_xlnm.Print_Titles" localSheetId="2">Admin!$2:$3</definedName>
    <definedName name="_xlnm.Print_Titles" localSheetId="1">'Detailed Budget'!$2:$3</definedName>
    <definedName name="_xlnm.Print_Titles">#N/A</definedName>
    <definedName name="Print_Titles_MI" localSheetId="3">#REF!</definedName>
    <definedName name="Print_Titles_MI" localSheetId="2">#REF!</definedName>
    <definedName name="Print_Titles_MI" localSheetId="1">#REF!</definedName>
    <definedName name="Print_Titles_MI">#REF!</definedName>
    <definedName name="Profit">#REF!</definedName>
    <definedName name="project">[7]Parameters!$B$5</definedName>
    <definedName name="Project_support_costs">#REF!</definedName>
    <definedName name="proposed" localSheetId="3" hidden="1">{#N/A,#N/A,FALSE,"ManLoading"}</definedName>
    <definedName name="proposed" localSheetId="2" hidden="1">{#N/A,#N/A,FALSE,"ManLoading"}</definedName>
    <definedName name="proposed" localSheetId="1" hidden="1">{#N/A,#N/A,FALSE,"ManLoading"}</definedName>
    <definedName name="proposed" hidden="1">{#N/A,#N/A,FALSE,"ManLoading"}</definedName>
    <definedName name="PURD">#N/A</definedName>
    <definedName name="PURD1">#N/A</definedName>
    <definedName name="PURD4">#N/A</definedName>
    <definedName name="q">#REF!</definedName>
    <definedName name="quetzaltenango">#REF!</definedName>
    <definedName name="quiche">#REF!</definedName>
    <definedName name="Raises_Expat">#REF!</definedName>
    <definedName name="Raises_HCN">#REF!</definedName>
    <definedName name="Raises_TCN">#REF!</definedName>
    <definedName name="Rate1">#REF!</definedName>
    <definedName name="Rate2">#REF!</definedName>
    <definedName name="rate3">#REF!</definedName>
    <definedName name="Rate4">#REF!</definedName>
    <definedName name="Rate5">#REF!</definedName>
    <definedName name="Rate6">#REF!</definedName>
    <definedName name="Rate7">#REF!</definedName>
    <definedName name="Rate8">#REF!</definedName>
    <definedName name="Rate9">#REF!</definedName>
    <definedName name="ratecos">#REF!</definedName>
    <definedName name="regina" hidden="1">[2]IPA!#REF!</definedName>
    <definedName name="Regional_Offices">'[37] Program Support Costs'!#REF!</definedName>
    <definedName name="remit_zra">#REF!</definedName>
    <definedName name="RETdirectdeposit">#REF!</definedName>
    <definedName name="rfp">[5]Parameters!$B$4</definedName>
    <definedName name="RFPNo">[4]Parameters!$B$2</definedName>
    <definedName name="room">#REF!</definedName>
    <definedName name="rovercost">[5]Parameters!$H$30</definedName>
    <definedName name="rr">[5]Parameters!$D$25</definedName>
    <definedName name="rrair">[17]Parameters!$B$40</definedName>
    <definedName name="rrrrr">'[38]05TRANS'!$B$7:$L$34</definedName>
    <definedName name="rsa_inflation">#REF!</definedName>
    <definedName name="rtecon">[5]Parameters!$D$24</definedName>
    <definedName name="RYUK" localSheetId="3" hidden="1">{"PAGE1",#N/A,FALSE,"CPFFMSTR";"PAGE2",#N/A,FALSE,"CPFFMSTR"}</definedName>
    <definedName name="RYUK" localSheetId="2" hidden="1">{"PAGE1",#N/A,FALSE,"CPFFMSTR";"PAGE2",#N/A,FALSE,"CPFFMSTR"}</definedName>
    <definedName name="RYUK" localSheetId="1" hidden="1">{"PAGE1",#N/A,FALSE,"CPFFMSTR";"PAGE2",#N/A,FALSE,"CPFFMSTR"}</definedName>
    <definedName name="RYUK" hidden="1">{"PAGE1",#N/A,FALSE,"CPFFMSTR";"PAGE2",#N/A,FALSE,"CPFFMSTR"}</definedName>
    <definedName name="sa">#REF!</definedName>
    <definedName name="SAL">#REF!</definedName>
    <definedName name="salary_inflation">'[39]Formula Values'!$B$4</definedName>
    <definedName name="SALARYORHOURLY">#REF!</definedName>
    <definedName name="salesc">0.05</definedName>
    <definedName name="salinc">#REF!</definedName>
    <definedName name="salincr">[5]Parameters!$D$7</definedName>
    <definedName name="salincrease">[36]Info!$C$5</definedName>
    <definedName name="salincrloc">[7]Parameters!$B$503</definedName>
    <definedName name="salmaxes6">[7]Parameters!$B$559</definedName>
    <definedName name="salmaxfsn">[7]Parameters!$B$560</definedName>
    <definedName name="sanmarcos">#REF!</definedName>
    <definedName name="sc">[40]Sheet1!$M$3:$M$8</definedName>
    <definedName name="sda" hidden="1">{#N/A,#N/A,FALSE,"ManLoading"}</definedName>
    <definedName name="sdfg" localSheetId="3" hidden="1">{"PAGE1",#N/A,FALSE,"CPFFMSTR";"PAGE2",#N/A,FALSE,"CPFFMSTR"}</definedName>
    <definedName name="sdfg" localSheetId="2" hidden="1">{"PAGE1",#N/A,FALSE,"CPFFMSTR";"PAGE2",#N/A,FALSE,"CPFFMSTR"}</definedName>
    <definedName name="sdfg" localSheetId="1" hidden="1">{"PAGE1",#N/A,FALSE,"CPFFMSTR";"PAGE2",#N/A,FALSE,"CPFFMSTR"}</definedName>
    <definedName name="sdfg" hidden="1">{"PAGE1",#N/A,FALSE,"CPFFMSTR";"PAGE2",#N/A,FALSE,"CPFFMSTR"}</definedName>
    <definedName name="Senior_CCNRate">[32]Assumptions!$B$14</definedName>
    <definedName name="Senior_TCNRate">[32]Assumptions!$B$12</definedName>
    <definedName name="SEV">#REF!</definedName>
    <definedName name="severance">[5]Parameters!$D$64</definedName>
    <definedName name="severancedata">'[21]Summary Budget'!$O$34:$R$35</definedName>
    <definedName name="SEVPA">#REF!</definedName>
    <definedName name="SFG" localSheetId="3" hidden="1">{"PAGE1",#N/A,FALSE,"CPFFMSTR";"PAGE2",#N/A,FALSE,"CPFFMSTR"}</definedName>
    <definedName name="SFG" localSheetId="2" hidden="1">{"PAGE1",#N/A,FALSE,"CPFFMSTR";"PAGE2",#N/A,FALSE,"CPFFMSTR"}</definedName>
    <definedName name="SFG" localSheetId="1" hidden="1">{"PAGE1",#N/A,FALSE,"CPFFMSTR";"PAGE2",#N/A,FALSE,"CPFFMSTR"}</definedName>
    <definedName name="SFG" hidden="1">{"PAGE1",#N/A,FALSE,"CPFFMSTR";"PAGE2",#N/A,FALSE,"CPFFMSTR"}</definedName>
    <definedName name="sho">'[3]Detailed Budget-SAVE'!#REF!</definedName>
    <definedName name="Site">[10]RATES!#REF!</definedName>
    <definedName name="small">#REF!</definedName>
    <definedName name="staff">[41]Sheet1!$M$3:$M$8</definedName>
    <definedName name="staff_fringe">#REF!</definedName>
    <definedName name="stafffringe">#REF!</definedName>
    <definedName name="staffperdiem">#REF!</definedName>
    <definedName name="START">#N/A</definedName>
    <definedName name="startdate">#REF!</definedName>
    <definedName name="stexpercent">[5]Parameters!$D$30</definedName>
    <definedName name="stlp">[7]Parameters!$A$298</definedName>
    <definedName name="stlp1">[7]Parameters!$A$300</definedName>
    <definedName name="stlp10">[7]Parameters!$A$309</definedName>
    <definedName name="stlp10co">[7]Parameters!$G$309</definedName>
    <definedName name="stlp10name">[7]Parameters!$C$309</definedName>
    <definedName name="stlp10sal1">[7]Parameters!$E$309</definedName>
    <definedName name="stlp11">[7]Parameters!$A$310</definedName>
    <definedName name="stlp12">[7]Parameters!$A$311</definedName>
    <definedName name="stlp13">[7]Parameters!$A$312</definedName>
    <definedName name="stlp14">[7]Parameters!$A$313</definedName>
    <definedName name="stlp15">[7]Parameters!$A$314</definedName>
    <definedName name="stlp16">[7]Parameters!$A$315</definedName>
    <definedName name="stlp17">[7]Parameters!$A$316</definedName>
    <definedName name="stlp18">[7]Parameters!$A$317</definedName>
    <definedName name="stlp19">[7]Parameters!$A$318</definedName>
    <definedName name="stlp1co">[7]Parameters!$G$300</definedName>
    <definedName name="stlp1name">[7]Parameters!$C$300</definedName>
    <definedName name="stlp1sal1">[7]Parameters!$E$300</definedName>
    <definedName name="stlp2">[7]Parameters!$A$301</definedName>
    <definedName name="stlp20">[7]Parameters!$A$319</definedName>
    <definedName name="stlp21">[7]Parameters!$A$320</definedName>
    <definedName name="stlp22">[7]Parameters!$A$321</definedName>
    <definedName name="stlp23">[7]Parameters!$A$322</definedName>
    <definedName name="stlp24">[7]Parameters!$A$323</definedName>
    <definedName name="stlp25">[7]Parameters!$A$324</definedName>
    <definedName name="stlp26">[7]Parameters!$A$325</definedName>
    <definedName name="stlp27">[7]Parameters!$A$326</definedName>
    <definedName name="stlp28">[7]Parameters!$A$327</definedName>
    <definedName name="stlp29">[7]Parameters!$A$328</definedName>
    <definedName name="stlp2co">[7]Parameters!$G$301</definedName>
    <definedName name="stlp2name">[7]Parameters!$C$301</definedName>
    <definedName name="stlp2sal1">[7]Parameters!$E$301</definedName>
    <definedName name="stlp3">[7]Parameters!$A$302</definedName>
    <definedName name="stlp30">[7]Parameters!$A$329</definedName>
    <definedName name="stlp31">[7]Parameters!$A$330</definedName>
    <definedName name="stlp32">[7]Parameters!$A$331</definedName>
    <definedName name="stlp33">[7]Parameters!$A$332</definedName>
    <definedName name="stlp34">[7]Parameters!$A$333</definedName>
    <definedName name="stlp35">[7]Parameters!$A$334</definedName>
    <definedName name="stlp36">[7]Parameters!$A$335</definedName>
    <definedName name="stlp37">[7]Parameters!$A$336</definedName>
    <definedName name="stlp38">[7]Parameters!$A$337</definedName>
    <definedName name="stlp39">[7]Parameters!$A$338</definedName>
    <definedName name="stlp3co">[7]Parameters!$G$302</definedName>
    <definedName name="stlp3name">[7]Parameters!$C$302</definedName>
    <definedName name="stlp3sal1">[7]Parameters!$E$302</definedName>
    <definedName name="stlp4">[7]Parameters!$A$303</definedName>
    <definedName name="stlp40">[7]Parameters!$A$339</definedName>
    <definedName name="stlp41">[7]Parameters!$A$340</definedName>
    <definedName name="stlp42">[7]Parameters!$A$341</definedName>
    <definedName name="stlp43">[7]Parameters!$A$342</definedName>
    <definedName name="stlp44">[7]Parameters!$A$343</definedName>
    <definedName name="stlp45">[7]Parameters!$A$344</definedName>
    <definedName name="stlp46">[7]Parameters!$A$345</definedName>
    <definedName name="stlp47">[7]Parameters!$A$346</definedName>
    <definedName name="stlp48">[7]Parameters!$A$347</definedName>
    <definedName name="stlp49">[7]Parameters!$A$348</definedName>
    <definedName name="stlp4co">[7]Parameters!$G$303</definedName>
    <definedName name="stlp4name">[7]Parameters!$C$303</definedName>
    <definedName name="stlp4sal1">[7]Parameters!$E$303</definedName>
    <definedName name="stlp5">[7]Parameters!$A$304</definedName>
    <definedName name="stlp50">[7]Parameters!$A$349</definedName>
    <definedName name="stlp51">[7]Parameters!$A$350</definedName>
    <definedName name="stlp52">[7]Parameters!$A$351</definedName>
    <definedName name="stlp53">[7]Parameters!$A$352</definedName>
    <definedName name="stlp54">[7]Parameters!$A$353</definedName>
    <definedName name="stlp55">[7]Parameters!$A$354</definedName>
    <definedName name="stlp56">[7]Parameters!$A$355</definedName>
    <definedName name="stlp57">[7]Parameters!$A$356</definedName>
    <definedName name="stlp58">[7]Parameters!$A$357</definedName>
    <definedName name="stlp59">[7]Parameters!$A$358</definedName>
    <definedName name="stlp5co">[7]Parameters!$G$304</definedName>
    <definedName name="stlp5name">[7]Parameters!$C$304</definedName>
    <definedName name="stlp5sal1">[7]Parameters!$E$304</definedName>
    <definedName name="stlp6">[7]Parameters!$A$305</definedName>
    <definedName name="stlp60">[7]Parameters!$A$359</definedName>
    <definedName name="stlp61">[7]Parameters!$A$360</definedName>
    <definedName name="stlp62">[7]Parameters!$A$361</definedName>
    <definedName name="stlp63">[7]Parameters!$A$362</definedName>
    <definedName name="stlp64">[7]Parameters!$A$363</definedName>
    <definedName name="stlp65">[7]Parameters!$A$364</definedName>
    <definedName name="stlp66">[7]Parameters!$A$365</definedName>
    <definedName name="stlp67">[7]Parameters!$A$366</definedName>
    <definedName name="stlp68">[7]Parameters!$A$367</definedName>
    <definedName name="stlp69">[7]Parameters!$A$368</definedName>
    <definedName name="stlp6co">[7]Parameters!$G$305</definedName>
    <definedName name="stlp6name">[7]Parameters!$C$305</definedName>
    <definedName name="stlp6sal1">[7]Parameters!$E$305</definedName>
    <definedName name="stlp7">[7]Parameters!$A$306</definedName>
    <definedName name="stlp70">[7]Parameters!$A$369</definedName>
    <definedName name="stlp71">[7]Parameters!$A$370</definedName>
    <definedName name="stlp72">[7]Parameters!$A$371</definedName>
    <definedName name="stlp73">[7]Parameters!$A$372</definedName>
    <definedName name="stlp74">[7]Parameters!$A$373</definedName>
    <definedName name="stlp75">[7]Parameters!$A$374</definedName>
    <definedName name="stlp7co">[7]Parameters!$G$306</definedName>
    <definedName name="stlp7name">[7]Parameters!$C$306</definedName>
    <definedName name="stlp7sal1">[7]Parameters!$E$306</definedName>
    <definedName name="stlp8">[7]Parameters!$A$307</definedName>
    <definedName name="stlp8co">[7]Parameters!$G$307</definedName>
    <definedName name="stlp8name">[7]Parameters!$C$307</definedName>
    <definedName name="stlp8sal1">[7]Parameters!$E$307</definedName>
    <definedName name="stlp9">[7]Parameters!$A$308</definedName>
    <definedName name="stlp9co">[7]Parameters!$G$308</definedName>
    <definedName name="stlp9name">[7]Parameters!$C$308</definedName>
    <definedName name="stlp9sal1">[7]Parameters!$E$308</definedName>
    <definedName name="stlpco11">[7]Parameters!$G$310</definedName>
    <definedName name="stlpco12">[7]Parameters!$G$311</definedName>
    <definedName name="stlpco13">[7]Parameters!$G$312</definedName>
    <definedName name="stlpco14">[7]Parameters!$G$313</definedName>
    <definedName name="stlpco15">[7]Parameters!$G$314</definedName>
    <definedName name="stlpco16">[7]Parameters!$G$315</definedName>
    <definedName name="stlpco17">[7]Parameters!$G$316</definedName>
    <definedName name="stlpco18">[7]Parameters!$G$317</definedName>
    <definedName name="stlpco19">[7]Parameters!$G$318</definedName>
    <definedName name="stlpco20">[7]Parameters!$G$319</definedName>
    <definedName name="stlpco21">[7]Parameters!$G$320</definedName>
    <definedName name="stlpco22">[7]Parameters!$G$321</definedName>
    <definedName name="stlpco23">[7]Parameters!$G$322</definedName>
    <definedName name="stlpco24">[7]Parameters!$G$323</definedName>
    <definedName name="stlpco25">[7]Parameters!$G$324</definedName>
    <definedName name="stlpco26">[7]Parameters!$G$325</definedName>
    <definedName name="stlpco27">[7]Parameters!$G$326</definedName>
    <definedName name="stlpco28">[7]Parameters!$G$327</definedName>
    <definedName name="stlpco29">[7]Parameters!$G$328</definedName>
    <definedName name="stlpco30">[7]Parameters!$G$329</definedName>
    <definedName name="stlpco31">[7]Parameters!$G$330</definedName>
    <definedName name="stlpco32">[7]Parameters!$G$331</definedName>
    <definedName name="stlpco33">[7]Parameters!$G$332</definedName>
    <definedName name="stlpco34">[7]Parameters!$G$333</definedName>
    <definedName name="stlpco35">[7]Parameters!$G$334</definedName>
    <definedName name="stlpco36">[7]Parameters!$G$335</definedName>
    <definedName name="stlpco37">[7]Parameters!$G$336</definedName>
    <definedName name="stlpco38">[7]Parameters!$G$337</definedName>
    <definedName name="stlpco39">[7]Parameters!$G$338</definedName>
    <definedName name="stlpco40">[7]Parameters!$G$339</definedName>
    <definedName name="stlpco41">[7]Parameters!$G$340</definedName>
    <definedName name="stlpco42">[7]Parameters!$G$341</definedName>
    <definedName name="stlpco43">[7]Parameters!$G$342</definedName>
    <definedName name="stlpco44">[7]Parameters!$G$343</definedName>
    <definedName name="stlpco45">[7]Parameters!$G$344</definedName>
    <definedName name="stlpco46">[7]Parameters!$G$345</definedName>
    <definedName name="stlpco47">[7]Parameters!$G$346</definedName>
    <definedName name="stlpco48">[7]Parameters!$G$347</definedName>
    <definedName name="stlpco49">[7]Parameters!$G$348</definedName>
    <definedName name="stlpco50">[7]Parameters!$G$349</definedName>
    <definedName name="stlpco51">[7]Parameters!$G$350</definedName>
    <definedName name="stlpco52">[7]Parameters!$G$351</definedName>
    <definedName name="stlpco53">[7]Parameters!$G$352</definedName>
    <definedName name="stlpco54">[7]Parameters!$G$353</definedName>
    <definedName name="stlpco55">[7]Parameters!$G$354</definedName>
    <definedName name="stlpco56">[7]Parameters!$G$355</definedName>
    <definedName name="stlpco57">[7]Parameters!$G$356</definedName>
    <definedName name="stlpco58">[7]Parameters!$G$357</definedName>
    <definedName name="stlpco59">[7]Parameters!$G$358</definedName>
    <definedName name="stlpco60">[7]Parameters!$G$359</definedName>
    <definedName name="stlpco61">[7]Parameters!$G$360</definedName>
    <definedName name="stlpco62">[7]Parameters!$G$361</definedName>
    <definedName name="stlpco63">[7]Parameters!$G$362</definedName>
    <definedName name="stlpco64">[7]Parameters!$G$363</definedName>
    <definedName name="stlpco65">[7]Parameters!$G$364</definedName>
    <definedName name="stlpco66">[7]Parameters!$G$365</definedName>
    <definedName name="stlpco67">[7]Parameters!$G$366</definedName>
    <definedName name="stlpco68">[7]Parameters!$G$367</definedName>
    <definedName name="stlpco69">[7]Parameters!$G$368</definedName>
    <definedName name="stlpco70">[7]Parameters!$G$369</definedName>
    <definedName name="stlpco71">[7]Parameters!$G$370</definedName>
    <definedName name="stlpco72">[7]Parameters!$G$371</definedName>
    <definedName name="stlpco73">[7]Parameters!$G$372</definedName>
    <definedName name="stlpco74">[7]Parameters!$G$373</definedName>
    <definedName name="stlpco75">[7]Parameters!$G$374</definedName>
    <definedName name="stlpjob1">[7]Parameters!$I$300</definedName>
    <definedName name="stlpjob10">[7]Parameters!$I$309</definedName>
    <definedName name="stlpjob11">[7]Parameters!$I$310</definedName>
    <definedName name="stlpjob12">[7]Parameters!$I$311</definedName>
    <definedName name="stlpjob13">[7]Parameters!$I$312</definedName>
    <definedName name="stlpjob14">[7]Parameters!$I$313</definedName>
    <definedName name="stlpjob15">[7]Parameters!$I$314</definedName>
    <definedName name="stlpjob16">[7]Parameters!$I$315</definedName>
    <definedName name="stlpjob17">[7]Parameters!$I$316</definedName>
    <definedName name="stlpjob18">[7]Parameters!$I$317</definedName>
    <definedName name="stlpjob19">[7]Parameters!$I$318</definedName>
    <definedName name="stlpjob2">[7]Parameters!$I$301</definedName>
    <definedName name="stlpjob20">[7]Parameters!$I$319</definedName>
    <definedName name="stlpjob21">[7]Parameters!$I$320</definedName>
    <definedName name="stlpjob22">[7]Parameters!$I$321</definedName>
    <definedName name="stlpjob23">[7]Parameters!$I$322</definedName>
    <definedName name="stlpjob24">[7]Parameters!$I$323</definedName>
    <definedName name="stlpjob25">[7]Parameters!$I$324</definedName>
    <definedName name="stlpjob26">[7]Parameters!$I$325</definedName>
    <definedName name="stlpjob27">[7]Parameters!$I$326</definedName>
    <definedName name="stlpjob28">[7]Parameters!$I$327</definedName>
    <definedName name="stlpjob29">[7]Parameters!$I$328</definedName>
    <definedName name="stlpjob3">[7]Parameters!$I$302</definedName>
    <definedName name="stlpjob30">[7]Parameters!$I$329</definedName>
    <definedName name="stlpjob31">[7]Parameters!$I$330</definedName>
    <definedName name="stlpjob32">[7]Parameters!$I$331</definedName>
    <definedName name="stlpjob33">[7]Parameters!$I$332</definedName>
    <definedName name="stlpjob34">[7]Parameters!$I$333</definedName>
    <definedName name="stlpjob35">[7]Parameters!$I$334</definedName>
    <definedName name="stlpjob36">[7]Parameters!$I$335</definedName>
    <definedName name="stlpjob37">[7]Parameters!$I$336</definedName>
    <definedName name="stlpjob38">[7]Parameters!$I$337</definedName>
    <definedName name="stlpjob39">[7]Parameters!$I$338</definedName>
    <definedName name="stlpjob4">[7]Parameters!$I$303</definedName>
    <definedName name="stlpjob40">[7]Parameters!$I$339</definedName>
    <definedName name="stlpjob41">[7]Parameters!$I$340</definedName>
    <definedName name="stlpjob42">[7]Parameters!$I$341</definedName>
    <definedName name="stlpjob43">[7]Parameters!$I$342</definedName>
    <definedName name="stlpjob44">[7]Parameters!$I$343</definedName>
    <definedName name="stlpjob45">[7]Parameters!$I$344</definedName>
    <definedName name="stlpjob46">[7]Parameters!$I$345</definedName>
    <definedName name="stlpjob47">[7]Parameters!$I$346</definedName>
    <definedName name="stlpjob48">[7]Parameters!$I$347</definedName>
    <definedName name="stlpjob49">[7]Parameters!$I$348</definedName>
    <definedName name="stlpjob5">[7]Parameters!$I$304</definedName>
    <definedName name="stlpjob50">[7]Parameters!$I$349</definedName>
    <definedName name="stlpjob51">[7]Parameters!$I$350</definedName>
    <definedName name="stlpjob52">[7]Parameters!$I$351</definedName>
    <definedName name="stlpjob53">[7]Parameters!$I$352</definedName>
    <definedName name="stlpjob54">[7]Parameters!$I$353</definedName>
    <definedName name="stlpjob55">[7]Parameters!$I$354</definedName>
    <definedName name="stlpjob56">[7]Parameters!$I$355</definedName>
    <definedName name="stlpjob57">[7]Parameters!$I$356</definedName>
    <definedName name="stlpjob58">[7]Parameters!$I$357</definedName>
    <definedName name="stlpjob59">[7]Parameters!$I$358</definedName>
    <definedName name="stlpjob6">[7]Parameters!$I$305</definedName>
    <definedName name="stlpjob60">[7]Parameters!$I$359</definedName>
    <definedName name="stlpjob61">[7]Parameters!$I$360</definedName>
    <definedName name="stlpjob62">[7]Parameters!$I$361</definedName>
    <definedName name="stlpjob63">[7]Parameters!$I$362</definedName>
    <definedName name="stlpjob64">[7]Parameters!$I$363</definedName>
    <definedName name="stlpjob65">[7]Parameters!$I$364</definedName>
    <definedName name="stlpjob66">[7]Parameters!$I$365</definedName>
    <definedName name="stlpjob67">[7]Parameters!$I$366</definedName>
    <definedName name="stlpjob68">[7]Parameters!$I$367</definedName>
    <definedName name="stlpjob69">[7]Parameters!$I$368</definedName>
    <definedName name="stlpjob7">[7]Parameters!$I$306</definedName>
    <definedName name="stlpjob70">[7]Parameters!$I$369</definedName>
    <definedName name="stlpjob71">[7]Parameters!$I$370</definedName>
    <definedName name="stlpjob72">[7]Parameters!$I$371</definedName>
    <definedName name="stlpjob73">[7]Parameters!$I$372</definedName>
    <definedName name="stlpjob74">[7]Parameters!$I$373</definedName>
    <definedName name="stlpjob75">[7]Parameters!$I$374</definedName>
    <definedName name="stlpjob8">[7]Parameters!$I$307</definedName>
    <definedName name="stlpjob9">[7]Parameters!$I$308</definedName>
    <definedName name="stlpname11">[7]Parameters!$C$310</definedName>
    <definedName name="stlpname12">[7]Parameters!$C$311</definedName>
    <definedName name="stlpname13">[7]Parameters!$C$312</definedName>
    <definedName name="stlpname14">[7]Parameters!$C$313</definedName>
    <definedName name="stlpname15">[7]Parameters!$C$314</definedName>
    <definedName name="stlpname16">[7]Parameters!$C$315</definedName>
    <definedName name="stlpname17">[7]Parameters!$C$316</definedName>
    <definedName name="stlpname18">[7]Parameters!$C$317</definedName>
    <definedName name="stlpname19">[7]Parameters!$C$318</definedName>
    <definedName name="stlpname20">[7]Parameters!$C$319</definedName>
    <definedName name="stlpname21">[7]Parameters!$C$320</definedName>
    <definedName name="stlpname22">[7]Parameters!$C$321</definedName>
    <definedName name="stlpname23">[7]Parameters!$C$322</definedName>
    <definedName name="stlpname24">[7]Parameters!$C$323</definedName>
    <definedName name="stlpname25">[7]Parameters!$C$324</definedName>
    <definedName name="stlpname26">[7]Parameters!$C$325</definedName>
    <definedName name="stlpname27">[7]Parameters!$C$326</definedName>
    <definedName name="stlpname28">[7]Parameters!$C$327</definedName>
    <definedName name="stlpname29">[7]Parameters!$C$328</definedName>
    <definedName name="stlpname30">[7]Parameters!$C$329</definedName>
    <definedName name="stlpname31">[7]Parameters!$C$330</definedName>
    <definedName name="stlpname32">[7]Parameters!$C$331</definedName>
    <definedName name="stlpname33">[7]Parameters!$C$332</definedName>
    <definedName name="stlpname34">[7]Parameters!$C$333</definedName>
    <definedName name="stlpname35">[7]Parameters!$C$334</definedName>
    <definedName name="stlpname36">[7]Parameters!$C$335</definedName>
    <definedName name="stlpname37">[7]Parameters!$C$336</definedName>
    <definedName name="stlpname38">[7]Parameters!$C$337</definedName>
    <definedName name="stlpname39">[7]Parameters!$C$338</definedName>
    <definedName name="stlpname40">[7]Parameters!$C$339</definedName>
    <definedName name="stlpname41">[7]Parameters!$C$340</definedName>
    <definedName name="stlpname42">[7]Parameters!$C$341</definedName>
    <definedName name="stlpname43">[7]Parameters!$C$342</definedName>
    <definedName name="stlpname44">[7]Parameters!$C$343</definedName>
    <definedName name="stlpname45">[7]Parameters!$C$344</definedName>
    <definedName name="stlpname46">[7]Parameters!$C$345</definedName>
    <definedName name="stlpname47">[7]Parameters!$C$346</definedName>
    <definedName name="stlpname48">[7]Parameters!$C$347</definedName>
    <definedName name="stlpname49">[7]Parameters!$C$348</definedName>
    <definedName name="stlpname50">[7]Parameters!$C$349</definedName>
    <definedName name="stlpname51">[7]Parameters!$C$350</definedName>
    <definedName name="stlpname52">[7]Parameters!$C$351</definedName>
    <definedName name="stlpname53">[7]Parameters!$C$352</definedName>
    <definedName name="stlpname54">[7]Parameters!$C$353</definedName>
    <definedName name="stlpname55">[7]Parameters!$C$354</definedName>
    <definedName name="stlpname56">[7]Parameters!$C$355</definedName>
    <definedName name="stlpname57">[7]Parameters!$C$356</definedName>
    <definedName name="stlpname58">[7]Parameters!$C$357</definedName>
    <definedName name="stlpname59">[7]Parameters!$C$358</definedName>
    <definedName name="stlpname60">[7]Parameters!$C$359</definedName>
    <definedName name="stlpname61">[7]Parameters!$C$360</definedName>
    <definedName name="stlpname62">[7]Parameters!$C$361</definedName>
    <definedName name="stlpname63">[7]Parameters!$C$362</definedName>
    <definedName name="stlpname64">[7]Parameters!$C$363</definedName>
    <definedName name="stlpname65">[7]Parameters!$C$364</definedName>
    <definedName name="stlpname66">[7]Parameters!$C$365</definedName>
    <definedName name="stlpname67">[7]Parameters!$C$366</definedName>
    <definedName name="stlpname68">[7]Parameters!$C$367</definedName>
    <definedName name="stlpname69">[7]Parameters!$C$368</definedName>
    <definedName name="stlpname70">[7]Parameters!$C$369</definedName>
    <definedName name="stlpname71">[7]Parameters!$C$370</definedName>
    <definedName name="stlpname72">[7]Parameters!$C$371</definedName>
    <definedName name="stlpname73">[7]Parameters!$C$372</definedName>
    <definedName name="stlpname74">[7]Parameters!$C$373</definedName>
    <definedName name="stlpname75">[7]Parameters!$C$374</definedName>
    <definedName name="stlpsal11">[7]Parameters!$E$310</definedName>
    <definedName name="stlpsal12">[7]Parameters!$E$311</definedName>
    <definedName name="stlpsal13">[7]Parameters!$E$312</definedName>
    <definedName name="stlpsal14">[7]Parameters!$E$313</definedName>
    <definedName name="stlpsal15">[7]Parameters!$E$314</definedName>
    <definedName name="stlpsal16">[7]Parameters!$E$315</definedName>
    <definedName name="stlpsal17">[7]Parameters!$E$316</definedName>
    <definedName name="stlpsal18">[7]Parameters!$E$317</definedName>
    <definedName name="stlpsal19">[7]Parameters!$E$318</definedName>
    <definedName name="stlpsal20">[7]Parameters!$E$319</definedName>
    <definedName name="stlpsal21">[7]Parameters!$E$320</definedName>
    <definedName name="stlpsal22">[7]Parameters!$E$321</definedName>
    <definedName name="stlpsal23">[7]Parameters!$E$322</definedName>
    <definedName name="stlpsal24">[7]Parameters!$E$323</definedName>
    <definedName name="stlpsal25">[7]Parameters!$E$324</definedName>
    <definedName name="stlpsal26">[7]Parameters!$E$325</definedName>
    <definedName name="stlpsal27">[7]Parameters!$E$326</definedName>
    <definedName name="stlpsal28">[7]Parameters!$E$327</definedName>
    <definedName name="stlpsal29">[7]Parameters!$E$328</definedName>
    <definedName name="stlpsal30">[7]Parameters!$E$329</definedName>
    <definedName name="stlpsal31">[7]Parameters!$E$330</definedName>
    <definedName name="stlpsal32">[7]Parameters!$E$331</definedName>
    <definedName name="stlpsal33">[7]Parameters!$E$332</definedName>
    <definedName name="stlpsal34">[7]Parameters!$E$333</definedName>
    <definedName name="stlpsal35">[7]Parameters!$E$334</definedName>
    <definedName name="stlpsal36">[7]Parameters!$E$335</definedName>
    <definedName name="stlpsal37">[7]Parameters!$E$336</definedName>
    <definedName name="stlpsal38">[7]Parameters!$E$337</definedName>
    <definedName name="stlpsal39">[7]Parameters!$E$338</definedName>
    <definedName name="stlpsal40">[7]Parameters!$E$339</definedName>
    <definedName name="stlpsal41">[7]Parameters!$E$340</definedName>
    <definedName name="stlpsal42">[7]Parameters!$E$341</definedName>
    <definedName name="stlpsal43">[7]Parameters!$E$342</definedName>
    <definedName name="stlpsal44">[7]Parameters!$E$343</definedName>
    <definedName name="stlpsal45">[7]Parameters!$E$344</definedName>
    <definedName name="stlpsal46">[7]Parameters!$E$345</definedName>
    <definedName name="stlpsal47">[7]Parameters!$E$346</definedName>
    <definedName name="stlpsal48">[7]Parameters!$E$347</definedName>
    <definedName name="stlpsal49">[7]Parameters!$E$348</definedName>
    <definedName name="stlpsal50">[7]Parameters!$E$349</definedName>
    <definedName name="stlpsal51">[7]Parameters!$E$350</definedName>
    <definedName name="stlpsal52">[7]Parameters!$E$351</definedName>
    <definedName name="stlpsal53">[7]Parameters!$E$352</definedName>
    <definedName name="stlpsal54">[7]Parameters!$E$353</definedName>
    <definedName name="stlpsal55">[7]Parameters!$E$354</definedName>
    <definedName name="stlpsal56">[7]Parameters!$E$355</definedName>
    <definedName name="stlpsal57">[7]Parameters!$E$356</definedName>
    <definedName name="stlpsal58">[7]Parameters!$E$357</definedName>
    <definedName name="stlpsal59">[7]Parameters!$E$358</definedName>
    <definedName name="stlpsal60">[7]Parameters!$E$359</definedName>
    <definedName name="stlpsal61">[7]Parameters!$E$360</definedName>
    <definedName name="stlpsal62">[7]Parameters!$E$361</definedName>
    <definedName name="stlpsal63">[7]Parameters!$E$362</definedName>
    <definedName name="stlpsal64">[7]Parameters!$E$363</definedName>
    <definedName name="stlpsal65">[7]Parameters!$E$364</definedName>
    <definedName name="stlpsal66">[7]Parameters!$E$365</definedName>
    <definedName name="stlpsal67">[7]Parameters!$E$366</definedName>
    <definedName name="stlpsal68">[7]Parameters!$E$367</definedName>
    <definedName name="stlpsal69">[7]Parameters!$E$368</definedName>
    <definedName name="stlpsal70">[7]Parameters!$E$369</definedName>
    <definedName name="stlpsal71">[7]Parameters!$E$370</definedName>
    <definedName name="stlpsal72">[7]Parameters!$E$371</definedName>
    <definedName name="stlpsal73">[7]Parameters!$E$372</definedName>
    <definedName name="stlpsal74">[7]Parameters!$E$373</definedName>
    <definedName name="stlpsal75">[7]Parameters!$E$374</definedName>
    <definedName name="stmedevac">[5]Parameters!$D$18</definedName>
    <definedName name="STTA_Accra">[42]Assumptions!#REF!</definedName>
    <definedName name="STTA_Dayspertrip">[32]Assumptions!$B$25</definedName>
    <definedName name="STTA_Field">[42]Assumptions!#REF!</definedName>
    <definedName name="sttaperdiembam">#REF!</definedName>
    <definedName name="sttaperdiemother">#REF!</definedName>
    <definedName name="sttcn">[7]Parameters!$A$285</definedName>
    <definedName name="sttcn1">[7]Parameters!$A$287</definedName>
    <definedName name="sttcn10">[7]Parameters!$A$296</definedName>
    <definedName name="sttcn10co">[7]Parameters!$G$296</definedName>
    <definedName name="sttcn10name">[7]Parameters!$C$296</definedName>
    <definedName name="sttcn10sal1">[7]Parameters!$E$296</definedName>
    <definedName name="sttcn1co">[7]Parameters!$G$287</definedName>
    <definedName name="sttcn1name">[7]Parameters!$C$287</definedName>
    <definedName name="sttcn1sal1">[7]Parameters!$E$287</definedName>
    <definedName name="sttcn2">[7]Parameters!$A$288</definedName>
    <definedName name="sttcn2co">[7]Parameters!$G$288</definedName>
    <definedName name="sttcn2name">[7]Parameters!$C$288</definedName>
    <definedName name="sttcn2sal1">[7]Parameters!$E$288</definedName>
    <definedName name="sttcn3">[7]Parameters!$A$289</definedName>
    <definedName name="sttcn3co">[7]Parameters!$G$289</definedName>
    <definedName name="sttcn3name">[7]Parameters!$C$289</definedName>
    <definedName name="sttcn3sal1">[7]Parameters!$E$289</definedName>
    <definedName name="sttcn4">[7]Parameters!$A$290</definedName>
    <definedName name="sttcn4co">[7]Parameters!$G$290</definedName>
    <definedName name="sttcn4name">[7]Parameters!$C$290</definedName>
    <definedName name="sttcn4sal1">[7]Parameters!$E$290</definedName>
    <definedName name="sttcn5">[7]Parameters!$A$291</definedName>
    <definedName name="sttcn5co">[7]Parameters!$G$291</definedName>
    <definedName name="sttcn5name">[7]Parameters!$C$291</definedName>
    <definedName name="sttcn5sal1">[7]Parameters!$E$291</definedName>
    <definedName name="sttcn6">[7]Parameters!$A$292</definedName>
    <definedName name="sttcn6co">[7]Parameters!$G$292</definedName>
    <definedName name="sttcn6name">[7]Parameters!$C$292</definedName>
    <definedName name="sttcn6sal1">[7]Parameters!$E$292</definedName>
    <definedName name="sttcn7">[7]Parameters!$A$293</definedName>
    <definedName name="sttcn7co">[7]Parameters!$G$293</definedName>
    <definedName name="sttcn7name">[7]Parameters!$C$293</definedName>
    <definedName name="sttcn7sal1">[7]Parameters!$E$293</definedName>
    <definedName name="sttcn8">[7]Parameters!$A$294</definedName>
    <definedName name="sttcn8co">[7]Parameters!$G$294</definedName>
    <definedName name="sttcn8name">[7]Parameters!$C$294</definedName>
    <definedName name="sttcn8sal1">[7]Parameters!$E$294</definedName>
    <definedName name="sttcn9">[7]Parameters!$A$295</definedName>
    <definedName name="sttcn9co">[7]Parameters!$G$295</definedName>
    <definedName name="sttcn9name">[7]Parameters!$C$295</definedName>
    <definedName name="sttcn9sal1">[7]Parameters!$E$295</definedName>
    <definedName name="sttcnjob1">[7]Parameters!$I$287</definedName>
    <definedName name="sttcnjob10">[7]Parameters!$I$296</definedName>
    <definedName name="sttcnjob2">[7]Parameters!$I$288</definedName>
    <definedName name="sttcnjob3">[7]Parameters!$I$289</definedName>
    <definedName name="sttcnjob4">[7]Parameters!$I$290</definedName>
    <definedName name="sttcnjob5">[7]Parameters!$I$291</definedName>
    <definedName name="sttcnjob6">[7]Parameters!$I$292</definedName>
    <definedName name="sttcnjob7">[7]Parameters!$I$293</definedName>
    <definedName name="sttcnjob8">[7]Parameters!$I$294</definedName>
    <definedName name="sttcnjob9">[7]Parameters!$I$295</definedName>
    <definedName name="sttrip">[5]Parameters!$D$29</definedName>
    <definedName name="Sttripfactor">[12]Sheet1!$C$18</definedName>
    <definedName name="stus">[7]Parameters!$A$207</definedName>
    <definedName name="stus1">[7]Parameters!$A$209</definedName>
    <definedName name="stus10">[7]Parameters!$A$218</definedName>
    <definedName name="stus10co">[7]Parameters!$G$218</definedName>
    <definedName name="stus10name">[7]Parameters!$C$218</definedName>
    <definedName name="stus10sal1">[7]Parameters!$E$218</definedName>
    <definedName name="stus11">[7]Parameters!$A$219</definedName>
    <definedName name="stus12">[7]Parameters!$A$220</definedName>
    <definedName name="stus13">[7]Parameters!$A$221</definedName>
    <definedName name="stus14">[7]Parameters!$A$222</definedName>
    <definedName name="stus15">[7]Parameters!$A$223</definedName>
    <definedName name="stus16">[7]Parameters!$A$224</definedName>
    <definedName name="stus17">[7]Parameters!$A$225</definedName>
    <definedName name="stus18">[7]Parameters!$A$226</definedName>
    <definedName name="stus19">[7]Parameters!$A$227</definedName>
    <definedName name="stus1co">[7]Parameters!$G$209</definedName>
    <definedName name="stus1name">[7]Parameters!$C$209</definedName>
    <definedName name="stus1sal1">[7]Parameters!$E$209</definedName>
    <definedName name="stus2">[7]Parameters!$A$210</definedName>
    <definedName name="stus20">[7]Parameters!$A$228</definedName>
    <definedName name="stus21">[7]Parameters!$A$229</definedName>
    <definedName name="stus22">[7]Parameters!$A$230</definedName>
    <definedName name="stus23">[7]Parameters!$A$231</definedName>
    <definedName name="stus24">[7]Parameters!$A$232</definedName>
    <definedName name="stus25">[7]Parameters!$A$233</definedName>
    <definedName name="stus26">[7]Parameters!$A$234</definedName>
    <definedName name="stus27">[7]Parameters!$A$235</definedName>
    <definedName name="stus28">[7]Parameters!$A$236</definedName>
    <definedName name="stus29">[7]Parameters!$A$237</definedName>
    <definedName name="stus2co">[7]Parameters!$G$210</definedName>
    <definedName name="stus2name">[7]Parameters!$C$210</definedName>
    <definedName name="stus2sal1">[7]Parameters!$E$210</definedName>
    <definedName name="stus3">[7]Parameters!$A$211</definedName>
    <definedName name="stus30">[7]Parameters!$A$238</definedName>
    <definedName name="stus31">[7]Parameters!$A$239</definedName>
    <definedName name="stus32">[7]Parameters!$A$240</definedName>
    <definedName name="stus33">[7]Parameters!$A$241</definedName>
    <definedName name="stus34">[7]Parameters!$A$242</definedName>
    <definedName name="stus35">[7]Parameters!$A$243</definedName>
    <definedName name="stus36">[7]Parameters!$A$244</definedName>
    <definedName name="stus37">[7]Parameters!$A$245</definedName>
    <definedName name="stus38">[7]Parameters!$A$246</definedName>
    <definedName name="stus39">[7]Parameters!$A$247</definedName>
    <definedName name="stus3co">[7]Parameters!$G$211</definedName>
    <definedName name="stus3name">[7]Parameters!$C$211</definedName>
    <definedName name="stus3sal1">[7]Parameters!$E$211</definedName>
    <definedName name="stus4">[7]Parameters!$A$212</definedName>
    <definedName name="stus40">[7]Parameters!$A$248</definedName>
    <definedName name="stus41">[7]Parameters!$A$249</definedName>
    <definedName name="stus42">[7]Parameters!$A$250</definedName>
    <definedName name="stus43">[7]Parameters!$A$251</definedName>
    <definedName name="stus44">[7]Parameters!$A$252</definedName>
    <definedName name="stus45">[7]Parameters!$A$253</definedName>
    <definedName name="stus46">[7]Parameters!$A$254</definedName>
    <definedName name="stus47">[7]Parameters!$A$255</definedName>
    <definedName name="stus48">[7]Parameters!$A$256</definedName>
    <definedName name="stus49">[7]Parameters!$A$257</definedName>
    <definedName name="stus4co">[7]Parameters!$G$212</definedName>
    <definedName name="stus4name">[7]Parameters!$C$212</definedName>
    <definedName name="stus4sal1">[7]Parameters!$E$212</definedName>
    <definedName name="stus5">[7]Parameters!$A$213</definedName>
    <definedName name="stus50">[7]Parameters!$A$258</definedName>
    <definedName name="stus51">[7]Parameters!$A$259</definedName>
    <definedName name="stus52">[7]Parameters!$A$260</definedName>
    <definedName name="stus53">[7]Parameters!$A$261</definedName>
    <definedName name="stus54">[7]Parameters!$A$262</definedName>
    <definedName name="stus55">[7]Parameters!$A$263</definedName>
    <definedName name="stus56">[7]Parameters!$A$264</definedName>
    <definedName name="stus57">[7]Parameters!$A$265</definedName>
    <definedName name="stus58">[7]Parameters!$A$266</definedName>
    <definedName name="stus59">[7]Parameters!$A$267</definedName>
    <definedName name="stus5co">[7]Parameters!$G$213</definedName>
    <definedName name="stus5name">[7]Parameters!$C$213</definedName>
    <definedName name="stus5sal1">[7]Parameters!$E$213</definedName>
    <definedName name="stus6">[7]Parameters!$A$214</definedName>
    <definedName name="stus60">[7]Parameters!$A$268</definedName>
    <definedName name="stus61">[7]Parameters!$A$269</definedName>
    <definedName name="stus62">[7]Parameters!$A$270</definedName>
    <definedName name="stus63">[7]Parameters!$A$271</definedName>
    <definedName name="stus64">[7]Parameters!$A$272</definedName>
    <definedName name="stus65">[7]Parameters!$A$273</definedName>
    <definedName name="stus66">[7]Parameters!$A$274</definedName>
    <definedName name="stus67">[7]Parameters!$A$275</definedName>
    <definedName name="stus68">[7]Parameters!$A$276</definedName>
    <definedName name="stus69">[7]Parameters!$A$277</definedName>
    <definedName name="stus6co">[7]Parameters!$G$214</definedName>
    <definedName name="stus6name">[7]Parameters!$C$214</definedName>
    <definedName name="stus6sal1">[7]Parameters!$E$214</definedName>
    <definedName name="stus7">[7]Parameters!$A$215</definedName>
    <definedName name="stus70">[7]Parameters!$A$278</definedName>
    <definedName name="stus71">[7]Parameters!$A$279</definedName>
    <definedName name="stus72">[7]Parameters!$A$280</definedName>
    <definedName name="stus73">[7]Parameters!$A$281</definedName>
    <definedName name="stus74">[7]Parameters!$A$282</definedName>
    <definedName name="stus75">[7]Parameters!$A$283</definedName>
    <definedName name="stus7co">[7]Parameters!$G$215</definedName>
    <definedName name="stus7name">[7]Parameters!$C$215</definedName>
    <definedName name="stus7sal1">[7]Parameters!$E$215</definedName>
    <definedName name="stus8">[7]Parameters!$A$216</definedName>
    <definedName name="stus8co">[7]Parameters!$G$216</definedName>
    <definedName name="stus8name">[7]Parameters!$C$216</definedName>
    <definedName name="stus8sal1">[7]Parameters!$E$216</definedName>
    <definedName name="stus9">[7]Parameters!$A$217</definedName>
    <definedName name="stus9co">[7]Parameters!$G$217</definedName>
    <definedName name="stus9name">[7]Parameters!$C$217</definedName>
    <definedName name="stus9sal1">[7]Parameters!$E$217</definedName>
    <definedName name="stusco11">[7]Parameters!$G$219</definedName>
    <definedName name="stusco12">[7]Parameters!$G$220</definedName>
    <definedName name="stusco13">[7]Parameters!$G$221</definedName>
    <definedName name="stusco14">[7]Parameters!$G$222</definedName>
    <definedName name="stusco15">[7]Parameters!$G$223</definedName>
    <definedName name="stusco16">[7]Parameters!$G$224</definedName>
    <definedName name="stusco17">[7]Parameters!$G$225</definedName>
    <definedName name="stusco18">[7]Parameters!$G$226</definedName>
    <definedName name="stusco19">[7]Parameters!$G$227</definedName>
    <definedName name="stusco20">[7]Parameters!$G$228</definedName>
    <definedName name="stusco21">[7]Parameters!$G$229</definedName>
    <definedName name="stusco22">[7]Parameters!$G$230</definedName>
    <definedName name="stusco23">[7]Parameters!$G$231</definedName>
    <definedName name="stusco24">[7]Parameters!$G$232</definedName>
    <definedName name="stusco25">[7]Parameters!$G$233</definedName>
    <definedName name="stusco26">[7]Parameters!$G$234</definedName>
    <definedName name="stusco27">[7]Parameters!$G$235</definedName>
    <definedName name="stusco28">[7]Parameters!$G$236</definedName>
    <definedName name="stusco29">[7]Parameters!$G$237</definedName>
    <definedName name="stusco30">[7]Parameters!$G$238</definedName>
    <definedName name="stusco31">[7]Parameters!$G$239</definedName>
    <definedName name="stusco32">[7]Parameters!$G$240</definedName>
    <definedName name="stusco33">[7]Parameters!$G$241</definedName>
    <definedName name="stusco34">[7]Parameters!$G$242</definedName>
    <definedName name="stusco35">[7]Parameters!$G$243</definedName>
    <definedName name="stusco36">[7]Parameters!$G$244</definedName>
    <definedName name="stusco37">[7]Parameters!$G$245</definedName>
    <definedName name="stusco38">[7]Parameters!$G$246</definedName>
    <definedName name="stusco39">[7]Parameters!$G$247</definedName>
    <definedName name="stusco40">[7]Parameters!$G$248</definedName>
    <definedName name="stusco41">[7]Parameters!$G$249</definedName>
    <definedName name="stusco42">[7]Parameters!$G$250</definedName>
    <definedName name="stusco43">[7]Parameters!$G$251</definedName>
    <definedName name="stusco44">[7]Parameters!$G$252</definedName>
    <definedName name="stusco45">[7]Parameters!$G$253</definedName>
    <definedName name="stusco46">[7]Parameters!$G$254</definedName>
    <definedName name="stusco47">[7]Parameters!$G$255</definedName>
    <definedName name="stusco48">[7]Parameters!$G$256</definedName>
    <definedName name="stusco49">[7]Parameters!$G$257</definedName>
    <definedName name="stusco50">[7]Parameters!$G$258</definedName>
    <definedName name="stusco51">[7]Parameters!$G$259</definedName>
    <definedName name="stusco52">[7]Parameters!$G$260</definedName>
    <definedName name="stusco53">[7]Parameters!$G$261</definedName>
    <definedName name="stusco54">[7]Parameters!$G$262</definedName>
    <definedName name="stusco55">[7]Parameters!$G$263</definedName>
    <definedName name="stusco56">[7]Parameters!$G$264</definedName>
    <definedName name="stusco57">[7]Parameters!$G$265</definedName>
    <definedName name="stusco58">[7]Parameters!$G$266</definedName>
    <definedName name="stusco59">[7]Parameters!$G$267</definedName>
    <definedName name="stusco60">[7]Parameters!$G$268</definedName>
    <definedName name="stusco61">[7]Parameters!$G$269</definedName>
    <definedName name="stusco62">[7]Parameters!$G$270</definedName>
    <definedName name="stusco63">[7]Parameters!$G$271</definedName>
    <definedName name="stusco64">[7]Parameters!$G$272</definedName>
    <definedName name="stusco65">[7]Parameters!$G$273</definedName>
    <definedName name="stusco66">[7]Parameters!$G$274</definedName>
    <definedName name="stusco67">[7]Parameters!$G$275</definedName>
    <definedName name="stusco68">[7]Parameters!$G$276</definedName>
    <definedName name="stusco69">[7]Parameters!$G$277</definedName>
    <definedName name="stusco70">[7]Parameters!$G$278</definedName>
    <definedName name="stusco71">[7]Parameters!$G$279</definedName>
    <definedName name="stusco72">[7]Parameters!$G$280</definedName>
    <definedName name="stusco73">[7]Parameters!$G$281</definedName>
    <definedName name="stusco74">[7]Parameters!$G$282</definedName>
    <definedName name="stusco75">[7]Parameters!$G$283</definedName>
    <definedName name="stusjob1">[7]Parameters!$I$209</definedName>
    <definedName name="stusjob10">[7]Parameters!$I$218</definedName>
    <definedName name="stusjob11">[7]Parameters!$I$219</definedName>
    <definedName name="stusjob12">[7]Parameters!$I$220</definedName>
    <definedName name="stusjob13">[7]Parameters!$I$221</definedName>
    <definedName name="stusjob14">[7]Parameters!$I$222</definedName>
    <definedName name="stusjob15">[7]Parameters!$I$223</definedName>
    <definedName name="stusjob16">[7]Parameters!$I$224</definedName>
    <definedName name="stusjob17">[7]Parameters!$I$225</definedName>
    <definedName name="stusjob18">[7]Parameters!$I$226</definedName>
    <definedName name="stusjob19">[7]Parameters!$I$227</definedName>
    <definedName name="stusjob2">[7]Parameters!$I$210</definedName>
    <definedName name="stusjob20">[7]Parameters!$I$228</definedName>
    <definedName name="stusjob21">[7]Parameters!$I$229</definedName>
    <definedName name="stusjob22">[7]Parameters!$I$230</definedName>
    <definedName name="stusjob23">[7]Parameters!$I$231</definedName>
    <definedName name="stusjob24">[7]Parameters!$I$232</definedName>
    <definedName name="stusjob25">[7]Parameters!$I$233</definedName>
    <definedName name="stusjob26">[7]Parameters!$I$234</definedName>
    <definedName name="stusjob27">[7]Parameters!$I$235</definedName>
    <definedName name="stusjob28">[7]Parameters!$I$236</definedName>
    <definedName name="stusjob29">[7]Parameters!$I$237</definedName>
    <definedName name="stusjob3">[7]Parameters!$I$211</definedName>
    <definedName name="stusjob30">[7]Parameters!$I$238</definedName>
    <definedName name="stusjob31">[7]Parameters!$I$239</definedName>
    <definedName name="stusjob32">[7]Parameters!$I$240</definedName>
    <definedName name="stusjob33">[7]Parameters!$I$241</definedName>
    <definedName name="stusjob34">[7]Parameters!$I$242</definedName>
    <definedName name="stusjob35">[7]Parameters!$I$243</definedName>
    <definedName name="stusjob36">[7]Parameters!$I$244</definedName>
    <definedName name="stusjob37">[7]Parameters!$I$245</definedName>
    <definedName name="stusjob38">[7]Parameters!$I$246</definedName>
    <definedName name="stusjob39">[7]Parameters!$I$247</definedName>
    <definedName name="stusjob4">[7]Parameters!$I$212</definedName>
    <definedName name="stusjob40">[7]Parameters!$I$248</definedName>
    <definedName name="stusjob41">[7]Parameters!$I$249</definedName>
    <definedName name="stusjob42">[7]Parameters!$I$250</definedName>
    <definedName name="stusjob43">[7]Parameters!$I$251</definedName>
    <definedName name="stusjob44">[7]Parameters!$I$252</definedName>
    <definedName name="stusjob45">[7]Parameters!$I$253</definedName>
    <definedName name="stusjob46">[7]Parameters!$I$254</definedName>
    <definedName name="stusjob47">[7]Parameters!$I$255</definedName>
    <definedName name="stusjob48">[7]Parameters!$I$256</definedName>
    <definedName name="stusjob49">[7]Parameters!$I$257</definedName>
    <definedName name="stusjob5">[7]Parameters!$I$213</definedName>
    <definedName name="stusjob51">[7]Parameters!$I$259</definedName>
    <definedName name="stusjob52">[7]Parameters!$I$260</definedName>
    <definedName name="stusjob53">[7]Parameters!$I$261</definedName>
    <definedName name="stusjob54">[7]Parameters!$I$262</definedName>
    <definedName name="stusjob55">[7]Parameters!$I$263</definedName>
    <definedName name="stusjob56">[7]Parameters!$I$264</definedName>
    <definedName name="stusjob57">[7]Parameters!$I$265</definedName>
    <definedName name="stusjob58">[7]Parameters!$I$266</definedName>
    <definedName name="stusjob59">[7]Parameters!$I$267</definedName>
    <definedName name="stusjob6">[7]Parameters!$I$214</definedName>
    <definedName name="stusjob60">[7]Parameters!$I$268</definedName>
    <definedName name="stusjob61">[7]Parameters!$I$269</definedName>
    <definedName name="stusjob62">[7]Parameters!$I$270</definedName>
    <definedName name="stusjob63">[7]Parameters!$I$271</definedName>
    <definedName name="stusjob64">[7]Parameters!$I$272</definedName>
    <definedName name="stusjob65">[7]Parameters!$I$273</definedName>
    <definedName name="stusjob66">[7]Parameters!$I$274</definedName>
    <definedName name="stusjob67">[7]Parameters!$I$275</definedName>
    <definedName name="stusjob68">[7]Parameters!$I$276</definedName>
    <definedName name="stusjob69">[7]Parameters!$I$277</definedName>
    <definedName name="stusjob7">[7]Parameters!$I$215</definedName>
    <definedName name="stusjob70">[7]Parameters!$I$278</definedName>
    <definedName name="stusjob71">[7]Parameters!$I$279</definedName>
    <definedName name="stusjob72">[7]Parameters!$I$280</definedName>
    <definedName name="stusjob73">[7]Parameters!$I$281</definedName>
    <definedName name="stusjob74">[7]Parameters!$I$282</definedName>
    <definedName name="stusjob75">[7]Parameters!$I$283</definedName>
    <definedName name="stusjob8">[7]Parameters!$I$216</definedName>
    <definedName name="stusjob9">[7]Parameters!$I$217</definedName>
    <definedName name="stusname11">[7]Parameters!$C$219</definedName>
    <definedName name="stusname12">[7]Parameters!$C$220</definedName>
    <definedName name="stusname13">[7]Parameters!$C$221</definedName>
    <definedName name="stusname14">[7]Parameters!$C$222</definedName>
    <definedName name="stusname15">[7]Parameters!$C$223</definedName>
    <definedName name="stusname16">[7]Parameters!$C$224</definedName>
    <definedName name="stusname17">[7]Parameters!$C$225</definedName>
    <definedName name="stusname18">[7]Parameters!$C$226</definedName>
    <definedName name="stusname19">[7]Parameters!$C$227</definedName>
    <definedName name="stusname20">[7]Parameters!$C$228</definedName>
    <definedName name="stusname21">[7]Parameters!$C$229</definedName>
    <definedName name="stusname22">[7]Parameters!$C$230</definedName>
    <definedName name="stusname23">[7]Parameters!$C$231</definedName>
    <definedName name="stusname24">[7]Parameters!$C$232</definedName>
    <definedName name="stusname25">[7]Parameters!$C$233</definedName>
    <definedName name="stusname26">[7]Parameters!$C$234</definedName>
    <definedName name="stusname27">[7]Parameters!$C$235</definedName>
    <definedName name="stusname28">[7]Parameters!$C$236</definedName>
    <definedName name="stusname29">[7]Parameters!$C$237</definedName>
    <definedName name="stusname30">[7]Parameters!$C$238</definedName>
    <definedName name="stusname31">[7]Parameters!$C$239</definedName>
    <definedName name="stusname32">[7]Parameters!$C$240</definedName>
    <definedName name="stusname33">[7]Parameters!$C$241</definedName>
    <definedName name="stusname34">[7]Parameters!$C$242</definedName>
    <definedName name="stusname35">[7]Parameters!$C$243</definedName>
    <definedName name="stusname36">[7]Parameters!$C$244</definedName>
    <definedName name="stusname37">[7]Parameters!$C$245</definedName>
    <definedName name="stusname38">[7]Parameters!$C$246</definedName>
    <definedName name="stusname39">[7]Parameters!$C$247</definedName>
    <definedName name="stusname40">[7]Parameters!$C$248</definedName>
    <definedName name="stusname41">[7]Parameters!$C$249</definedName>
    <definedName name="stusname42">[7]Parameters!$C$250</definedName>
    <definedName name="stusname43">[7]Parameters!$C$251</definedName>
    <definedName name="stusname44">[7]Parameters!$C$252</definedName>
    <definedName name="stusname45">[7]Parameters!$C$253</definedName>
    <definedName name="stusname46">[7]Parameters!$C$254</definedName>
    <definedName name="stusname47">[7]Parameters!$C$255</definedName>
    <definedName name="stusname48">[7]Parameters!$C$256</definedName>
    <definedName name="stusname49">[7]Parameters!$C$257</definedName>
    <definedName name="stusname50">[7]Parameters!$C$258</definedName>
    <definedName name="stusname51">[7]Parameters!$C$259</definedName>
    <definedName name="stusname52">[7]Parameters!$C$260</definedName>
    <definedName name="stusname53">[7]Parameters!$C$261</definedName>
    <definedName name="stusname54">[7]Parameters!$C$262</definedName>
    <definedName name="stusname55">[7]Parameters!$C$263</definedName>
    <definedName name="stusname56">[7]Parameters!$C$264</definedName>
    <definedName name="stusname57">[7]Parameters!$C$265</definedName>
    <definedName name="stusname58">[7]Parameters!$C$266</definedName>
    <definedName name="stusname59">[7]Parameters!$C$267</definedName>
    <definedName name="stusname60">[7]Parameters!$C$268</definedName>
    <definedName name="stusname61">[7]Parameters!$C$269</definedName>
    <definedName name="stusname62">[7]Parameters!$C$270</definedName>
    <definedName name="stusname63">[7]Parameters!$C$271</definedName>
    <definedName name="stusname64">[7]Parameters!$C$272</definedName>
    <definedName name="stusname65">[7]Parameters!$C$273</definedName>
    <definedName name="stusname66">[7]Parameters!$C$274</definedName>
    <definedName name="stusname67">[7]Parameters!$C$275</definedName>
    <definedName name="stusname68">[7]Parameters!$C$276</definedName>
    <definedName name="stusname69">[7]Parameters!$C$277</definedName>
    <definedName name="stusname70">[7]Parameters!$C$278</definedName>
    <definedName name="stusname71">[7]Parameters!$C$279</definedName>
    <definedName name="stusname72">[7]Parameters!$C$280</definedName>
    <definedName name="stusname73">[7]Parameters!$C$281</definedName>
    <definedName name="stusname74">[7]Parameters!$C$282</definedName>
    <definedName name="stusname75">[7]Parameters!$C$283</definedName>
    <definedName name="stussal11">[7]Parameters!$E$219</definedName>
    <definedName name="stussal12">[7]Parameters!$E$220</definedName>
    <definedName name="stussal13">[7]Parameters!$E$221</definedName>
    <definedName name="stussal14">[7]Parameters!$E$222</definedName>
    <definedName name="stussal15">[7]Parameters!$E$223</definedName>
    <definedName name="stussal16">[7]Parameters!$E$224</definedName>
    <definedName name="stussal17">[7]Parameters!$E$225</definedName>
    <definedName name="stussal18">[7]Parameters!$E$226</definedName>
    <definedName name="stussal19">[7]Parameters!$E$227</definedName>
    <definedName name="stussal20">[7]Parameters!$E$228</definedName>
    <definedName name="stussal21">[7]Parameters!$E$229</definedName>
    <definedName name="stussal22">[7]Parameters!$E$230</definedName>
    <definedName name="stussal23">[7]Parameters!$E$231</definedName>
    <definedName name="stussal24">[7]Parameters!$E$232</definedName>
    <definedName name="stussal25">[7]Parameters!$E$233</definedName>
    <definedName name="stussal26">[7]Parameters!$E$234</definedName>
    <definedName name="stussal27">[7]Parameters!$E$235</definedName>
    <definedName name="stussal28">[7]Parameters!$E$236</definedName>
    <definedName name="stussal29">[7]Parameters!$E$237</definedName>
    <definedName name="stussal30">[7]Parameters!$E$238</definedName>
    <definedName name="stussal31">[7]Parameters!$E$239</definedName>
    <definedName name="stussal32">[7]Parameters!$E$240</definedName>
    <definedName name="stussal33">[7]Parameters!$E$241</definedName>
    <definedName name="stussal34">[7]Parameters!$E$242</definedName>
    <definedName name="stussal35">[7]Parameters!$E$243</definedName>
    <definedName name="stussal36">[7]Parameters!$E$244</definedName>
    <definedName name="stussal37">[7]Parameters!$E$245</definedName>
    <definedName name="stussal38">[7]Parameters!$E$246</definedName>
    <definedName name="stussal39">[7]Parameters!$E$247</definedName>
    <definedName name="stussal40">[7]Parameters!$E$248</definedName>
    <definedName name="stussal41">[7]Parameters!$E$249</definedName>
    <definedName name="stussal42">[7]Parameters!$E$250</definedName>
    <definedName name="stussal43">[7]Parameters!$E$251</definedName>
    <definedName name="stussal44">[7]Parameters!$E$252</definedName>
    <definedName name="stussal45">[7]Parameters!$E$253</definedName>
    <definedName name="stussal46">[7]Parameters!$E$254</definedName>
    <definedName name="stussal47">[7]Parameters!$E$255</definedName>
    <definedName name="stussal48">[7]Parameters!$E$256</definedName>
    <definedName name="stussal49">[7]Parameters!$E$257</definedName>
    <definedName name="stussal50">[7]Parameters!$E$258</definedName>
    <definedName name="stussal51">[7]Parameters!$E$259</definedName>
    <definedName name="stussal52">[7]Parameters!$E$260</definedName>
    <definedName name="stussal53">[7]Parameters!$E$261</definedName>
    <definedName name="stussal54">[7]Parameters!$E$262</definedName>
    <definedName name="stussal55">[7]Parameters!$E$263</definedName>
    <definedName name="stussal56">[7]Parameters!$E$264</definedName>
    <definedName name="stussal57">[7]Parameters!$E$265</definedName>
    <definedName name="stussal58">[7]Parameters!$E$266</definedName>
    <definedName name="stussal59">[7]Parameters!$E$267</definedName>
    <definedName name="stussal60">[7]Parameters!$E$268</definedName>
    <definedName name="stussal61">[7]Parameters!$E$269</definedName>
    <definedName name="stussal62">[7]Parameters!$E$270</definedName>
    <definedName name="stussal63">[7]Parameters!$E$271</definedName>
    <definedName name="stussal64">[7]Parameters!$E$272</definedName>
    <definedName name="stussal65">[7]Parameters!$E$273</definedName>
    <definedName name="stussal66">[7]Parameters!$E$274</definedName>
    <definedName name="stussal67">[7]Parameters!$E$275</definedName>
    <definedName name="stussal68">[7]Parameters!$E$276</definedName>
    <definedName name="stussal69">[7]Parameters!$E$277</definedName>
    <definedName name="stussal70">[7]Parameters!$E$278</definedName>
    <definedName name="stussal71">[7]Parameters!$E$279</definedName>
    <definedName name="stussal72">[7]Parameters!$E$280</definedName>
    <definedName name="stussal73">[7]Parameters!$E$281</definedName>
    <definedName name="stussal74">[7]Parameters!$E$282</definedName>
    <definedName name="stussal75">[7]Parameters!$E$283</definedName>
    <definedName name="Sub">[10]RATES!#REF!</definedName>
    <definedName name="sub10fee">[7]Parameters!$V$497</definedName>
    <definedName name="sub10fringeexp">[7]Parameters!$V$486</definedName>
    <definedName name="sub10fringeloc">[7]Parameters!$V$487</definedName>
    <definedName name="sub10ga">[7]Parameters!$V$494</definedName>
    <definedName name="sub10ohfo">[7]Parameters!$V$491</definedName>
    <definedName name="sub1name">[7]Parameters!$B$17</definedName>
    <definedName name="sub2name">[7]Parameters!$B$18</definedName>
    <definedName name="sub3name">[7]Parameters!$B$19</definedName>
    <definedName name="sub4name">[7]Parameters!$B$20</definedName>
    <definedName name="sub5name">[7]Parameters!$B$21</definedName>
    <definedName name="SUBCONTRACOR_IDs">#REF!</definedName>
    <definedName name="subcontractor">#REF!</definedName>
    <definedName name="subfee">#REF!</definedName>
    <definedName name="subho">[7]Parameters!$A$455</definedName>
    <definedName name="subho1">[7]Parameters!$A$457</definedName>
    <definedName name="subho10">[7]Parameters!$A$466</definedName>
    <definedName name="subho10co">[7]Parameters!$G$466</definedName>
    <definedName name="subho10name">[7]Parameters!$C$466</definedName>
    <definedName name="subho10sal1">[7]Parameters!$E$466</definedName>
    <definedName name="subho1co">[7]Parameters!$G$457</definedName>
    <definedName name="subho1name">[7]Parameters!$C$457</definedName>
    <definedName name="subho1sal1">[7]Parameters!$E$457</definedName>
    <definedName name="subho2">[7]Parameters!$A$458</definedName>
    <definedName name="subho2co">[7]Parameters!$G$458</definedName>
    <definedName name="subho2name">[7]Parameters!$C$458</definedName>
    <definedName name="subho2sal1">[7]Parameters!$E$458</definedName>
    <definedName name="subho3">[7]Parameters!$A$459</definedName>
    <definedName name="subho3co">[7]Parameters!$G$459</definedName>
    <definedName name="subho3name">[7]Parameters!$C$459</definedName>
    <definedName name="subho3sal1">[7]Parameters!$E$459</definedName>
    <definedName name="subho4">[7]Parameters!$A$460</definedName>
    <definedName name="subho4co">[7]Parameters!$G$460</definedName>
    <definedName name="subho4name">[7]Parameters!$C$460</definedName>
    <definedName name="subho4sal1">[7]Parameters!$E$460</definedName>
    <definedName name="subho5">[7]Parameters!$A$461</definedName>
    <definedName name="subho5co">[7]Parameters!$G$461</definedName>
    <definedName name="subho5name">[7]Parameters!$C$461</definedName>
    <definedName name="subho5sal1">[7]Parameters!$E$461</definedName>
    <definedName name="subho6">[7]Parameters!$A$462</definedName>
    <definedName name="subho6co">[7]Parameters!$G$462</definedName>
    <definedName name="subho6name">[7]Parameters!$C$462</definedName>
    <definedName name="subho6sal1">[7]Parameters!$E$462</definedName>
    <definedName name="subho7">[7]Parameters!$A$463</definedName>
    <definedName name="subho7co">[7]Parameters!$G$463</definedName>
    <definedName name="subho7name">[7]Parameters!$C$463</definedName>
    <definedName name="subho7sal1">[7]Parameters!$E$463</definedName>
    <definedName name="subho8">[7]Parameters!$A$464</definedName>
    <definedName name="subho8co">[7]Parameters!$G$464</definedName>
    <definedName name="subho8name">[7]Parameters!$C$464</definedName>
    <definedName name="subho8sal1">[7]Parameters!$E$464</definedName>
    <definedName name="subho9">[7]Parameters!$A$465</definedName>
    <definedName name="subho9co">[7]Parameters!$G$465</definedName>
    <definedName name="subho9name">[7]Parameters!$C$465</definedName>
    <definedName name="subho9sal1">[7]Parameters!$E$465</definedName>
    <definedName name="subhojob1">[7]Parameters!$I$457</definedName>
    <definedName name="subhojob10">[7]Parameters!$I$466</definedName>
    <definedName name="subhojob2">[7]Parameters!$I$458</definedName>
    <definedName name="subhojob3">[7]Parameters!$I$459</definedName>
    <definedName name="subhojob4">[7]Parameters!$I$460</definedName>
    <definedName name="subhojob5">[7]Parameters!$I$461</definedName>
    <definedName name="subhojob6">[7]Parameters!$I$462</definedName>
    <definedName name="subhojob7">[7]Parameters!$I$463</definedName>
    <definedName name="subhojob8">[7]Parameters!$I$464</definedName>
    <definedName name="subhojob9">[7]Parameters!$I$465</definedName>
    <definedName name="submulti">1.09*1.12</definedName>
    <definedName name="subname10">[7]Parameters!$B$26</definedName>
    <definedName name="subname11">[7]Parameters!$B$27</definedName>
    <definedName name="subname12">[7]Parameters!$B$28</definedName>
    <definedName name="subname13">[7]Parameters!$B$29</definedName>
    <definedName name="subname14">[7]Parameters!$B$30</definedName>
    <definedName name="subname15">[7]Parameters!$B$31</definedName>
    <definedName name="subname6">[7]Parameters!$B$22</definedName>
    <definedName name="subname7">[7]Parameters!$B$23</definedName>
    <definedName name="subname8">[7]Parameters!$B$24</definedName>
    <definedName name="subname9">[7]Parameters!$B$25</definedName>
    <definedName name="SUMMARY">#REF!</definedName>
    <definedName name="SUMSHELL">#REF!</definedName>
    <definedName name="SV">[43]Sheet1!$M$3:$M$8</definedName>
    <definedName name="tcn">[7]Parameters!$A$115</definedName>
    <definedName name="TCN_CCN">#REF!</definedName>
    <definedName name="TCN_Fringe">#REF!</definedName>
    <definedName name="tcn10co">[7]Parameters!$G$126</definedName>
    <definedName name="tcn10name">[7]Parameters!$C$126</definedName>
    <definedName name="tcn10sal1">[7]Parameters!$E$126</definedName>
    <definedName name="tcn1co">[7]Parameters!$G$117</definedName>
    <definedName name="tcn1name">[7]Parameters!$C$117</definedName>
    <definedName name="tcn1sal1">[7]Parameters!$E$117</definedName>
    <definedName name="tcn2co">[7]Parameters!$G$118</definedName>
    <definedName name="tcn2name">[7]Parameters!$C$118</definedName>
    <definedName name="tcn2sal1">[7]Parameters!$E$118</definedName>
    <definedName name="tcn3co">[7]Parameters!$G$119</definedName>
    <definedName name="tcn3name">[7]Parameters!$C$119</definedName>
    <definedName name="tcn3sal1">[7]Parameters!$E$119</definedName>
    <definedName name="tcn4co">[7]Parameters!$G$120</definedName>
    <definedName name="tcn4name">[7]Parameters!$C$120</definedName>
    <definedName name="tcn4sal1">[7]Parameters!$E$120</definedName>
    <definedName name="tcn5co">[7]Parameters!$G$121</definedName>
    <definedName name="tcn5name">[7]Parameters!$C$121</definedName>
    <definedName name="tcn5sal1">[7]Parameters!$E$121</definedName>
    <definedName name="tcn6co">[7]Parameters!$G$122</definedName>
    <definedName name="tcn6name">[7]Parameters!$C$122</definedName>
    <definedName name="tcn6sal1">[7]Parameters!$E$122</definedName>
    <definedName name="tcn7co">[7]Parameters!$G$123</definedName>
    <definedName name="tcn7name">[7]Parameters!$C$123</definedName>
    <definedName name="tcn7sal1">[7]Parameters!$E$123</definedName>
    <definedName name="tcn8co">[7]Parameters!$G$124</definedName>
    <definedName name="tcn8name">[7]Parameters!$C$124</definedName>
    <definedName name="tcn8sal1">[7]Parameters!$E$124</definedName>
    <definedName name="tcn9co">[7]Parameters!$G$125</definedName>
    <definedName name="tcn9name">[7]Parameters!$C$125</definedName>
    <definedName name="tcn9sal1">[7]Parameters!$E$125</definedName>
    <definedName name="TCNCCNSTTA_DaysYr1">'[44]B. Local Hire and TCNs'!$I$20</definedName>
    <definedName name="TCNCCNSTTA_DaysYr2">'[44]B. Local Hire and TCNs'!$K$20</definedName>
    <definedName name="TCNCCNSTTA_DaysYr3">'[44]B. Local Hire and TCNs'!$M$20</definedName>
    <definedName name="TCNCCNSTTA_DaysYr4">'[44]B. Local Hire and TCNs'!$O$20</definedName>
    <definedName name="TCNCCNSTTA_DaysYr5">'[44]B. Local Hire and TCNs'!$Q$20</definedName>
    <definedName name="tcnjob1">[7]Parameters!$I$117</definedName>
    <definedName name="tcnjob10">[7]Parameters!$I$126</definedName>
    <definedName name="tcnjob2">[7]Parameters!$I$118</definedName>
    <definedName name="tcnjob3">[7]Parameters!$I$119</definedName>
    <definedName name="tcnjob4">[7]Parameters!$I$120</definedName>
    <definedName name="tcnjob5">[7]Parameters!$I$121</definedName>
    <definedName name="tcnjob6">[7]Parameters!$I$122</definedName>
    <definedName name="tcnjob7">[7]Parameters!$I$123</definedName>
    <definedName name="tcnjob8">[7]Parameters!$I$124</definedName>
    <definedName name="tcnjob9">[7]Parameters!$I$125</definedName>
    <definedName name="Telephone">#REF!</definedName>
    <definedName name="Temp" localSheetId="3" hidden="1">{#N/A,#N/A,FALSE,"ManLoading"}</definedName>
    <definedName name="Temp" localSheetId="2" hidden="1">{#N/A,#N/A,FALSE,"ManLoading"}</definedName>
    <definedName name="Temp" localSheetId="1" hidden="1">{#N/A,#N/A,FALSE,"ManLoading"}</definedName>
    <definedName name="Temp" hidden="1">{#N/A,#N/A,FALSE,"ManLoading"}</definedName>
    <definedName name="Test">#REF!</definedName>
    <definedName name="Title">[12]Sheet1!$C$15</definedName>
    <definedName name="TOPA">'[45]SF 1411'!#REF!</definedName>
    <definedName name="topost">[5]Parameters!$D$23</definedName>
    <definedName name="totonicapan">#REF!</definedName>
    <definedName name="Trade11">[10]RATES!#REF!</definedName>
    <definedName name="Trade12">[10]RATES!#REF!</definedName>
    <definedName name="Trade13">[10]RATES!#REF!</definedName>
    <definedName name="Trade41">[10]RATES!#REF!</definedName>
    <definedName name="Trade42">[10]RATES!#REF!</definedName>
    <definedName name="Trade43">[10]RATES!#REF!</definedName>
    <definedName name="Trade51">[10]RATES!#REF!</definedName>
    <definedName name="Trade52">[10]RATES!#REF!</definedName>
    <definedName name="Trade53">[10]RATES!#REF!</definedName>
    <definedName name="Transit">#REF!</definedName>
    <definedName name="TRAVEL">#REF!</definedName>
    <definedName name="traveldays">[16]Assumptions!$D$28</definedName>
    <definedName name="TRG">#N/A</definedName>
    <definedName name="TRIPS">#N/A</definedName>
    <definedName name="trsty" localSheetId="3" hidden="1">{"PAGE1",#N/A,FALSE,"CPFFMSTR";"PAGE2",#N/A,FALSE,"CPFFMSTR"}</definedName>
    <definedName name="trsty" localSheetId="2" hidden="1">{"PAGE1",#N/A,FALSE,"CPFFMSTR";"PAGE2",#N/A,FALSE,"CPFFMSTR"}</definedName>
    <definedName name="trsty" localSheetId="1" hidden="1">{"PAGE1",#N/A,FALSE,"CPFFMSTR";"PAGE2",#N/A,FALSE,"CPFFMSTR"}</definedName>
    <definedName name="trsty" hidden="1">{"PAGE1",#N/A,FALSE,"CPFFMSTR";"PAGE2",#N/A,FALSE,"CPFFMSTR"}</definedName>
    <definedName name="Tulaneclin1">#REF!</definedName>
    <definedName name="tulaneclin2">#REF!</definedName>
    <definedName name="tulaneclin3">#REF!</definedName>
    <definedName name="UFFVA">#N/A</definedName>
    <definedName name="ULAB">#N/A</definedName>
    <definedName name="UNITS">#REF!</definedName>
    <definedName name="Unsure" hidden="1">{#N/A,#N/A,FALSE,"ManLoading"}</definedName>
    <definedName name="UODC">#N/A</definedName>
    <definedName name="us">[7]Parameters!$A$37</definedName>
    <definedName name="us10co">[7]Parameters!$G$48</definedName>
    <definedName name="us10name">[7]Parameters!$C$48</definedName>
    <definedName name="us10sal1">[7]Parameters!$E$48</definedName>
    <definedName name="us1co">[7]Parameters!$G$39</definedName>
    <definedName name="us1name">[7]Parameters!$C$39</definedName>
    <definedName name="us1sal1">[7]Parameters!$E$39</definedName>
    <definedName name="us2co">[7]Parameters!$G$40</definedName>
    <definedName name="us2name">[7]Parameters!$C$40</definedName>
    <definedName name="us2sal1">[7]Parameters!$E$40</definedName>
    <definedName name="us3co">[7]Parameters!$G$41</definedName>
    <definedName name="us3name">[7]Parameters!$C$41</definedName>
    <definedName name="us3sal1">[7]Parameters!$E$41</definedName>
    <definedName name="us4co">[7]Parameters!$G$42</definedName>
    <definedName name="us4name">[7]Parameters!$C$42</definedName>
    <definedName name="us4sal1">[7]Parameters!$E$42</definedName>
    <definedName name="us5co">[7]Parameters!$G$43</definedName>
    <definedName name="us5name">[7]Parameters!$C$43</definedName>
    <definedName name="us5sal1">[7]Parameters!$E$43</definedName>
    <definedName name="us6co">[7]Parameters!$G$44</definedName>
    <definedName name="us6name">[7]Parameters!$C$44</definedName>
    <definedName name="us6sal1">[7]Parameters!$E$44</definedName>
    <definedName name="us7co">[7]Parameters!$G$45</definedName>
    <definedName name="us7name">[7]Parameters!$C$45</definedName>
    <definedName name="us7sal1">[7]Parameters!$E$45</definedName>
    <definedName name="us8co">[7]Parameters!$G$46</definedName>
    <definedName name="us8name">[7]Parameters!$C$46</definedName>
    <definedName name="us8sal1">[7]Parameters!$E$46</definedName>
    <definedName name="us9co">[7]Parameters!$G$47</definedName>
    <definedName name="us9name">[7]Parameters!$C$47</definedName>
    <definedName name="us9sal1">[7]Parameters!$E$47</definedName>
    <definedName name="usco11">[7]Parameters!$G$49</definedName>
    <definedName name="usco12">[7]Parameters!$G$50</definedName>
    <definedName name="usco13">[7]Parameters!$G$51</definedName>
    <definedName name="usco14">[7]Parameters!$G$52</definedName>
    <definedName name="usco15">[7]Parameters!$G$53</definedName>
    <definedName name="usco16">[7]Parameters!$G$54</definedName>
    <definedName name="usco17">[7]Parameters!$G$55</definedName>
    <definedName name="usco18">[7]Parameters!$G$56</definedName>
    <definedName name="usco19">[7]Parameters!$G$57</definedName>
    <definedName name="usco20">[7]Parameters!$G$58</definedName>
    <definedName name="usco21">[7]Parameters!$G$59</definedName>
    <definedName name="usco22">[7]Parameters!$G$60</definedName>
    <definedName name="usco23">[7]Parameters!$G$61</definedName>
    <definedName name="usco24">[7]Parameters!$G$62</definedName>
    <definedName name="usco25">[7]Parameters!$G$63</definedName>
    <definedName name="usco26">[7]Parameters!$G$64</definedName>
    <definedName name="usco27">[7]Parameters!$G$65</definedName>
    <definedName name="usco28">[7]Parameters!$G$66</definedName>
    <definedName name="usco29">[7]Parameters!$G$67</definedName>
    <definedName name="usco30">[7]Parameters!$G$68</definedName>
    <definedName name="usco31">[7]Parameters!$G$69</definedName>
    <definedName name="usco32">[7]Parameters!$G$70</definedName>
    <definedName name="usco33">[7]Parameters!$G$71</definedName>
    <definedName name="usco34">[7]Parameters!$G$72</definedName>
    <definedName name="usco35">[7]Parameters!$G$73</definedName>
    <definedName name="usco36">[7]Parameters!$G$74</definedName>
    <definedName name="usco37">[7]Parameters!$G$75</definedName>
    <definedName name="usco38">[7]Parameters!$G$76</definedName>
    <definedName name="usco39">[7]Parameters!$G$77</definedName>
    <definedName name="usco40">[7]Parameters!$G$78</definedName>
    <definedName name="usco41">[7]Parameters!$G$79</definedName>
    <definedName name="usco42">[7]Parameters!$G$80</definedName>
    <definedName name="usco43">[7]Parameters!$G$81</definedName>
    <definedName name="usco44">[7]Parameters!$G$82</definedName>
    <definedName name="usco45">[7]Parameters!$G$83</definedName>
    <definedName name="usco46">[7]Parameters!$G$84</definedName>
    <definedName name="usco47">[7]Parameters!$G$85</definedName>
    <definedName name="usco48">[7]Parameters!$G$86</definedName>
    <definedName name="usco49">[7]Parameters!$G$87</definedName>
    <definedName name="usco50">[7]Parameters!$G$88</definedName>
    <definedName name="usco51">[7]Parameters!$G$89</definedName>
    <definedName name="usco52">[7]Parameters!$G$90</definedName>
    <definedName name="usco53">[7]Parameters!$G$91</definedName>
    <definedName name="usco54">[7]Parameters!$G$92</definedName>
    <definedName name="usco55">[7]Parameters!$G$93</definedName>
    <definedName name="usco56">[7]Parameters!$G$94</definedName>
    <definedName name="usco57">[7]Parameters!$G$95</definedName>
    <definedName name="usco58">[7]Parameters!$G$96</definedName>
    <definedName name="usco59">[7]Parameters!$G$97</definedName>
    <definedName name="usco60">[7]Parameters!$G$98</definedName>
    <definedName name="usco61">[7]Parameters!$G$99</definedName>
    <definedName name="usco62">[7]Parameters!$G$100</definedName>
    <definedName name="usco63">[7]Parameters!$G$101</definedName>
    <definedName name="usco64">[7]Parameters!$G$102</definedName>
    <definedName name="usco65">[7]Parameters!$G$103</definedName>
    <definedName name="usco66">[7]Parameters!$G$104</definedName>
    <definedName name="usco67">[7]Parameters!$G$105</definedName>
    <definedName name="usco68">[7]Parameters!$G$106</definedName>
    <definedName name="usco69">[7]Parameters!$G$107</definedName>
    <definedName name="usco70">[7]Parameters!$G$108</definedName>
    <definedName name="usco71">[7]Parameters!$G$109</definedName>
    <definedName name="usco72">[7]Parameters!$G$110</definedName>
    <definedName name="usco73">[7]Parameters!$G$111</definedName>
    <definedName name="usco74">[7]Parameters!$G$112</definedName>
    <definedName name="usco75">[7]Parameters!$G$113</definedName>
    <definedName name="usd">#REF!</definedName>
    <definedName name="usinf">0.035</definedName>
    <definedName name="usjob1">[7]Parameters!$I$39</definedName>
    <definedName name="usjob10">[7]Parameters!$I$48</definedName>
    <definedName name="usjob11">[7]Parameters!$I$49</definedName>
    <definedName name="usjob12">[7]Parameters!$I$50</definedName>
    <definedName name="usjob13">[7]Parameters!$I$51</definedName>
    <definedName name="usjob14">[7]Parameters!$I$52</definedName>
    <definedName name="usjob15">[7]Parameters!$I$53</definedName>
    <definedName name="usjob16">[7]Parameters!$I$54</definedName>
    <definedName name="usjob17">[7]Parameters!$I$55</definedName>
    <definedName name="usjob18">[7]Parameters!$I$56</definedName>
    <definedName name="usjob19">[7]Parameters!$I$57</definedName>
    <definedName name="usjob2">[7]Parameters!$I$40</definedName>
    <definedName name="usjob20">[7]Parameters!$I$58</definedName>
    <definedName name="usjob21">[7]Parameters!$I$59</definedName>
    <definedName name="usjob22">[7]Parameters!$I$60</definedName>
    <definedName name="usjob23">[7]Parameters!$I$61</definedName>
    <definedName name="usjob24">[7]Parameters!$I$62</definedName>
    <definedName name="usjob25">[7]Parameters!$I$63</definedName>
    <definedName name="usjob26">[7]Parameters!$I$64</definedName>
    <definedName name="usjob27">[7]Parameters!$I$65</definedName>
    <definedName name="usjob28">[7]Parameters!$I$66</definedName>
    <definedName name="usjob29">[7]Parameters!$I$67</definedName>
    <definedName name="usjob3">[7]Parameters!$I$41</definedName>
    <definedName name="usjob30">[7]Parameters!$I$68</definedName>
    <definedName name="usjob31">[7]Parameters!$I$69</definedName>
    <definedName name="usjob32">[7]Parameters!$I$70</definedName>
    <definedName name="usjob33">[7]Parameters!$I$71</definedName>
    <definedName name="usjob34">[7]Parameters!$I$72</definedName>
    <definedName name="usjob35">[7]Parameters!$I$73</definedName>
    <definedName name="usjob36">[7]Parameters!$I$74</definedName>
    <definedName name="usjob37">[7]Parameters!$I$75</definedName>
    <definedName name="usjob38">[7]Parameters!$I$76</definedName>
    <definedName name="usjob39">[7]Parameters!$I$77</definedName>
    <definedName name="usjob4">[7]Parameters!$I$42</definedName>
    <definedName name="usjob40">[7]Parameters!$I$78</definedName>
    <definedName name="usjob41">[7]Parameters!$I$79</definedName>
    <definedName name="usjob42">[7]Parameters!$I$80</definedName>
    <definedName name="usjob43">[7]Parameters!$I$81</definedName>
    <definedName name="usjob44">[7]Parameters!$I$82</definedName>
    <definedName name="usjob45">[7]Parameters!$I$83</definedName>
    <definedName name="usjob46">[7]Parameters!$I$84</definedName>
    <definedName name="usjob47">[7]Parameters!$I$85</definedName>
    <definedName name="usjob48">[7]Parameters!$I$86</definedName>
    <definedName name="usjob49">[7]Parameters!$I$87</definedName>
    <definedName name="usjob5">[7]Parameters!$I$43</definedName>
    <definedName name="usjob50">[7]Parameters!$I$88</definedName>
    <definedName name="usjob51">[7]Parameters!$I$89</definedName>
    <definedName name="usjob52">[7]Parameters!$I$90</definedName>
    <definedName name="usjob53">[7]Parameters!$I$91</definedName>
    <definedName name="usjob54">[7]Parameters!$I$92</definedName>
    <definedName name="usjob55">[7]Parameters!$I$93</definedName>
    <definedName name="usjob56">[7]Parameters!$I$94</definedName>
    <definedName name="usjob57">[7]Parameters!$I$95</definedName>
    <definedName name="usjob58">[7]Parameters!$I$96</definedName>
    <definedName name="usjob59">[7]Parameters!$I$97</definedName>
    <definedName name="usjob6">[7]Parameters!$I$44</definedName>
    <definedName name="usjob60">[7]Parameters!$I$98</definedName>
    <definedName name="usjob61">[7]Parameters!$I$99</definedName>
    <definedName name="usjob62">[7]Parameters!$I$100</definedName>
    <definedName name="usjob63">[7]Parameters!$I$101</definedName>
    <definedName name="usjob64">[7]Parameters!$I$102</definedName>
    <definedName name="usjob65">[7]Parameters!$I$103</definedName>
    <definedName name="usjob66">[7]Parameters!$I$104</definedName>
    <definedName name="usjob67">[7]Parameters!$I$105</definedName>
    <definedName name="usjob68">[7]Parameters!$I$106</definedName>
    <definedName name="usjob69">[7]Parameters!$I$107</definedName>
    <definedName name="usjob7">[7]Parameters!$I$45</definedName>
    <definedName name="usjob70">[7]Parameters!$I$108</definedName>
    <definedName name="usjob71">[7]Parameters!$I$109</definedName>
    <definedName name="usjob72">[7]Parameters!$I$110</definedName>
    <definedName name="usjob73">[7]Parameters!$I$111</definedName>
    <definedName name="usjob74">[7]Parameters!$I$112</definedName>
    <definedName name="usjob75">[7]Parameters!$I$113</definedName>
    <definedName name="usjob8">[7]Parameters!$I$46</definedName>
    <definedName name="usjob9">[7]Parameters!$I$47</definedName>
    <definedName name="usname11">[7]Parameters!$C$49</definedName>
    <definedName name="usname12">[7]Parameters!$C$50</definedName>
    <definedName name="usname13">[7]Parameters!$C$51</definedName>
    <definedName name="usname14">[7]Parameters!$C$52</definedName>
    <definedName name="usname15">[7]Parameters!$C$53</definedName>
    <definedName name="usname16">[7]Parameters!$C$54</definedName>
    <definedName name="usname17">[7]Parameters!$C$55</definedName>
    <definedName name="usname18">[7]Parameters!$C$56</definedName>
    <definedName name="usname19">[7]Parameters!$C$57</definedName>
    <definedName name="usname20">[7]Parameters!$C$58</definedName>
    <definedName name="usname21">[7]Parameters!$C$59</definedName>
    <definedName name="usname22">[7]Parameters!$C$60</definedName>
    <definedName name="usname23">[7]Parameters!$C$61</definedName>
    <definedName name="usname24">[7]Parameters!$C$62</definedName>
    <definedName name="usname25">[7]Parameters!$C$63</definedName>
    <definedName name="usname26">[7]Parameters!$C$64</definedName>
    <definedName name="usname27">[7]Parameters!$C$65</definedName>
    <definedName name="usname28">[7]Parameters!$C$66</definedName>
    <definedName name="usname29">[7]Parameters!$C$67</definedName>
    <definedName name="usname30">[7]Parameters!$C$68</definedName>
    <definedName name="usname31">[7]Parameters!$C$69</definedName>
    <definedName name="usname32">[7]Parameters!$C$70</definedName>
    <definedName name="usname33">[7]Parameters!$C$71</definedName>
    <definedName name="usname34">[7]Parameters!$C$72</definedName>
    <definedName name="usname35">[7]Parameters!$C$73</definedName>
    <definedName name="usname36">[7]Parameters!$C$74</definedName>
    <definedName name="usname37">[7]Parameters!$C$75</definedName>
    <definedName name="usname38">[7]Parameters!$C$76</definedName>
    <definedName name="usname39">[7]Parameters!$C$77</definedName>
    <definedName name="usname40">[7]Parameters!$C$78</definedName>
    <definedName name="usname41">[7]Parameters!$C$79</definedName>
    <definedName name="usname42">[7]Parameters!$C$80</definedName>
    <definedName name="usname43">[7]Parameters!$C$81</definedName>
    <definedName name="usname44">[7]Parameters!$C$82</definedName>
    <definedName name="usname45">[7]Parameters!$C$83</definedName>
    <definedName name="usname46">[7]Parameters!$C$84</definedName>
    <definedName name="usname47">[7]Parameters!$C$85</definedName>
    <definedName name="usname48">[7]Parameters!$C$86</definedName>
    <definedName name="usname49">[7]Parameters!$C$87</definedName>
    <definedName name="usname50">[7]Parameters!$C$88</definedName>
    <definedName name="usname51">[7]Parameters!$C$89</definedName>
    <definedName name="usname52">[7]Parameters!$C$90</definedName>
    <definedName name="usname53">[7]Parameters!$C$91</definedName>
    <definedName name="usname54">[7]Parameters!$C$92</definedName>
    <definedName name="usname55">[7]Parameters!$C$93</definedName>
    <definedName name="usname56">[7]Parameters!$C$94</definedName>
    <definedName name="usname57">[7]Parameters!$C$95</definedName>
    <definedName name="usname58">[7]Parameters!$C$96</definedName>
    <definedName name="usname59">[7]Parameters!$C$97</definedName>
    <definedName name="usname60">[7]Parameters!$C$98</definedName>
    <definedName name="usname61">[7]Parameters!$C$99</definedName>
    <definedName name="usname62">[7]Parameters!$C$100</definedName>
    <definedName name="usname63">[7]Parameters!$C$101</definedName>
    <definedName name="usname64">[7]Parameters!$C$102</definedName>
    <definedName name="usname65">[7]Parameters!$C$103</definedName>
    <definedName name="usname66">[7]Parameters!$C$104</definedName>
    <definedName name="usname67">[7]Parameters!$C$105</definedName>
    <definedName name="usname68">[7]Parameters!$C$106</definedName>
    <definedName name="usname69">[7]Parameters!$C$107</definedName>
    <definedName name="usname70">[7]Parameters!$C$108</definedName>
    <definedName name="usname71">[7]Parameters!$C$109</definedName>
    <definedName name="usname72">[7]Parameters!$C$110</definedName>
    <definedName name="usname73">[7]Parameters!$C$111</definedName>
    <definedName name="usname74">[7]Parameters!$C$112</definedName>
    <definedName name="usname75">[7]Parameters!$C$113</definedName>
    <definedName name="USperdiem">[16]Assumptions!$D$29</definedName>
    <definedName name="ussal11">[7]Parameters!$E$49</definedName>
    <definedName name="ussal12">[7]Parameters!$E$50</definedName>
    <definedName name="ussal13">[7]Parameters!$E$51</definedName>
    <definedName name="ussal14">[7]Parameters!$E$52</definedName>
    <definedName name="ussal15">[7]Parameters!$E$53</definedName>
    <definedName name="ussal16">[7]Parameters!$E$54</definedName>
    <definedName name="ussal17">[7]Parameters!$E$55</definedName>
    <definedName name="ussal18">[7]Parameters!$E$56</definedName>
    <definedName name="ussal19">[7]Parameters!$E$57</definedName>
    <definedName name="ussal20">[7]Parameters!$E$58</definedName>
    <definedName name="ussal21">[7]Parameters!$E$59</definedName>
    <definedName name="ussal22">[7]Parameters!$E$60</definedName>
    <definedName name="ussal23">[7]Parameters!$E$61</definedName>
    <definedName name="ussal24">[7]Parameters!$E$62</definedName>
    <definedName name="ussal25">[7]Parameters!$E$63</definedName>
    <definedName name="ussal26">[7]Parameters!$E$64</definedName>
    <definedName name="ussal27">[7]Parameters!$E$65</definedName>
    <definedName name="ussal28">[7]Parameters!$E$66</definedName>
    <definedName name="ussal29">[7]Parameters!$E$67</definedName>
    <definedName name="ussal30">[7]Parameters!$E$68</definedName>
    <definedName name="ussal31">[7]Parameters!$E$69</definedName>
    <definedName name="ussal32">[7]Parameters!$E$70</definedName>
    <definedName name="ussal33">[7]Parameters!$E$71</definedName>
    <definedName name="ussal34">[7]Parameters!$E$72</definedName>
    <definedName name="ussal35">[7]Parameters!$E$73</definedName>
    <definedName name="ussal36">[7]Parameters!$E$74</definedName>
    <definedName name="ussal37">[7]Parameters!$E$75</definedName>
    <definedName name="ussal38">[7]Parameters!$E$76</definedName>
    <definedName name="ussal39">[7]Parameters!$E$77</definedName>
    <definedName name="ussal40">[7]Parameters!$E$78</definedName>
    <definedName name="ussal41">[7]Parameters!$E$79</definedName>
    <definedName name="ussal42">[7]Parameters!$E$80</definedName>
    <definedName name="ussal43">[7]Parameters!$E$81</definedName>
    <definedName name="ussal44">[7]Parameters!$E$82</definedName>
    <definedName name="ussal45">[7]Parameters!$E$83</definedName>
    <definedName name="ussal46">[7]Parameters!$E$84</definedName>
    <definedName name="ussal47">[7]Parameters!$E$85</definedName>
    <definedName name="ussal48">[7]Parameters!$E$86</definedName>
    <definedName name="ussal49">[7]Parameters!$E$87</definedName>
    <definedName name="ussal50">[7]Parameters!$E$88</definedName>
    <definedName name="ussal51">[7]Parameters!$E$89</definedName>
    <definedName name="ussal52">[7]Parameters!$E$90</definedName>
    <definedName name="ussal53">[7]Parameters!$E$91</definedName>
    <definedName name="ussal54">[7]Parameters!$E$92</definedName>
    <definedName name="ussal55">[7]Parameters!$E$93</definedName>
    <definedName name="ussal56">[7]Parameters!$E$94</definedName>
    <definedName name="ussal57">[7]Parameters!$E$95</definedName>
    <definedName name="ussal58">[7]Parameters!$E$96</definedName>
    <definedName name="ussal59">[7]Parameters!$E$97</definedName>
    <definedName name="ussal60">[7]Parameters!$E$98</definedName>
    <definedName name="ussal61">[7]Parameters!$E$99</definedName>
    <definedName name="ussal62">[7]Parameters!$E$100</definedName>
    <definedName name="ussal63">[7]Parameters!$E$101</definedName>
    <definedName name="ussal64">[7]Parameters!$E$102</definedName>
    <definedName name="ussal65">[7]Parameters!$E$103</definedName>
    <definedName name="ussal66">[7]Parameters!$E$104</definedName>
    <definedName name="ussal67">[7]Parameters!$E$105</definedName>
    <definedName name="ussal68">[7]Parameters!$E$106</definedName>
    <definedName name="ussal69">[7]Parameters!$E$107</definedName>
    <definedName name="ussal70">[7]Parameters!$E$108</definedName>
    <definedName name="ussal71">[7]Parameters!$E$109</definedName>
    <definedName name="ussal72">[7]Parameters!$E$110</definedName>
    <definedName name="ussal73">[7]Parameters!$E$111</definedName>
    <definedName name="ussal74">[7]Parameters!$E$112</definedName>
    <definedName name="ussal75">[7]Parameters!$E$113</definedName>
    <definedName name="ustaxi">[12]Sheet1!$C$35</definedName>
    <definedName name="UTOT">#N/A</definedName>
    <definedName name="Vc_Days">#REF!</definedName>
    <definedName name="WD">#REF!</definedName>
    <definedName name="WDA">#N/A</definedName>
    <definedName name="WERT" localSheetId="3" hidden="1">{"PAGE1",#N/A,FALSE,"CPFFMSTR";"PAGE2",#N/A,FALSE,"CPFFMSTR"}</definedName>
    <definedName name="WERT" localSheetId="2" hidden="1">{"PAGE1",#N/A,FALSE,"CPFFMSTR";"PAGE2",#N/A,FALSE,"CPFFMSTR"}</definedName>
    <definedName name="WERT" localSheetId="1" hidden="1">{"PAGE1",#N/A,FALSE,"CPFFMSTR";"PAGE2",#N/A,FALSE,"CPFFMSTR"}</definedName>
    <definedName name="WERT" hidden="1">{"PAGE1",#N/A,FALSE,"CPFFMSTR";"PAGE2",#N/A,FALSE,"CPFFMSTR"}</definedName>
    <definedName name="Wk_Days">#REF!</definedName>
    <definedName name="workdaysLT">[7]Parameters!$B$509</definedName>
    <definedName name="workdaysST">[7]Parameters!$B$510</definedName>
    <definedName name="Works">#REF!</definedName>
    <definedName name="WORKSHEET">#REF!</definedName>
    <definedName name="WORTH">#N/A</definedName>
    <definedName name="wrn.ACC_Cars_125K_Co1." localSheetId="3" hidden="1">{"ACC_Cars_125K_PA",#N/A,FALSE,"ACC Cars Co1 125K ";"ACC_Cars_125K_Prop",#N/A,FALSE,"ACC Cars Co1 125K "}</definedName>
    <definedName name="wrn.ACC_Cars_125K_Co1." localSheetId="2" hidden="1">{"ACC_Cars_125K_PA",#N/A,FALSE,"ACC Cars Co1 125K ";"ACC_Cars_125K_Prop",#N/A,FALSE,"ACC Cars Co1 125K "}</definedName>
    <definedName name="wrn.ACC_Cars_125K_Co1." localSheetId="1" hidden="1">{"ACC_Cars_125K_PA",#N/A,FALSE,"ACC Cars Co1 125K ";"ACC_Cars_125K_Prop",#N/A,FALSE,"ACC Cars Co1 125K "}</definedName>
    <definedName name="wrn.ACC_Cars_125K_Co1." hidden="1">{"ACC_Cars_125K_PA",#N/A,FALSE,"ACC Cars Co1 125K ";"ACC_Cars_125K_Prop",#N/A,FALSE,"ACC Cars Co1 125K "}</definedName>
    <definedName name="wrn.ACC_Cars_400K_Co1." localSheetId="3" hidden="1">{"ACC_Cars_400K_PA",#N/A,FALSE,"ACC Cars Co1 400K";"ACC_Cars_400K_Prop",#N/A,FALSE,"ACC Cars Co1 400K"}</definedName>
    <definedName name="wrn.ACC_Cars_400K_Co1." localSheetId="2" hidden="1">{"ACC_Cars_400K_PA",#N/A,FALSE,"ACC Cars Co1 400K";"ACC_Cars_400K_Prop",#N/A,FALSE,"ACC Cars Co1 400K"}</definedName>
    <definedName name="wrn.ACC_Cars_400K_Co1." localSheetId="1" hidden="1">{"ACC_Cars_400K_PA",#N/A,FALSE,"ACC Cars Co1 400K";"ACC_Cars_400K_Prop",#N/A,FALSE,"ACC Cars Co1 400K"}</definedName>
    <definedName name="wrn.ACC_Cars_400K_Co1." hidden="1">{"ACC_Cars_400K_PA",#N/A,FALSE,"ACC Cars Co1 400K";"ACC_Cars_400K_Prop",#N/A,FALSE,"ACC Cars Co1 400K"}</definedName>
    <definedName name="wrn.ACC_Cars_Travel_125K." localSheetId="3" hidden="1">{"PAGE1",#N/A,FALSE,"ACC_CARS Travel 125K";"PAGE2",#N/A,FALSE,"ACC_CARS Travel 125K"}</definedName>
    <definedName name="wrn.ACC_Cars_Travel_125K." localSheetId="2" hidden="1">{"PAGE1",#N/A,FALSE,"ACC_CARS Travel 125K";"PAGE2",#N/A,FALSE,"ACC_CARS Travel 125K"}</definedName>
    <definedName name="wrn.ACC_Cars_Travel_125K." localSheetId="1" hidden="1">{"PAGE1",#N/A,FALSE,"ACC_CARS Travel 125K";"PAGE2",#N/A,FALSE,"ACC_CARS Travel 125K"}</definedName>
    <definedName name="wrn.ACC_Cars_Travel_125K." hidden="1">{"PAGE1",#N/A,FALSE,"ACC_CARS Travel 125K";"PAGE2",#N/A,FALSE,"ACC_CARS Travel 125K"}</definedName>
    <definedName name="wrn.ACC_CARS_Travel_400K." localSheetId="3" hidden="1">{"Page1",#N/A,FALSE,"ACC_CARS Travel 400K";"Page2",#N/A,FALSE,"ACC_CARS Travel 400K"}</definedName>
    <definedName name="wrn.ACC_CARS_Travel_400K." localSheetId="2" hidden="1">{"Page1",#N/A,FALSE,"ACC_CARS Travel 400K";"Page2",#N/A,FALSE,"ACC_CARS Travel 400K"}</definedName>
    <definedName name="wrn.ACC_CARS_Travel_400K." localSheetId="1" hidden="1">{"Page1",#N/A,FALSE,"ACC_CARS Travel 400K";"Page2",#N/A,FALSE,"ACC_CARS Travel 400K"}</definedName>
    <definedName name="wrn.ACC_CARS_Travel_400K." hidden="1">{"Page1",#N/A,FALSE,"ACC_CARS Travel 400K";"Page2",#N/A,FALSE,"ACC_CARS Travel 400K"}</definedName>
    <definedName name="wrn.All._.Grant._.Forms." localSheetId="3" hidden="1">{"Form DD",#N/A,FALSE,"DD";"EE",#N/A,FALSE,"EE";"Indirects",#N/A,FALSE,"DD"}</definedName>
    <definedName name="wrn.All._.Grant._.Forms." localSheetId="2" hidden="1">{"Form DD",#N/A,FALSE,"DD";"EE",#N/A,FALSE,"EE";"Indirects",#N/A,FALSE,"DD"}</definedName>
    <definedName name="wrn.All._.Grant._.Forms." localSheetId="1" hidden="1">{"Form DD",#N/A,FALSE,"DD";"EE",#N/A,FALSE,"EE";"Indirects",#N/A,FALSE,"DD"}</definedName>
    <definedName name="wrn.All._.Grant._.Forms." hidden="1">{"Form DD",#N/A,FALSE,"DD";"EE",#N/A,FALSE,"EE";"Indirects",#N/A,FALSE,"DD"}</definedName>
    <definedName name="wrn.BACKUP." localSheetId="3" hidden="1">{"actuals_1",#N/A,FALSE,"CO 1 YRS";"burden_1",#N/A,FALSE,"CO 1 YRS";"input",#N/A,FALSE,"INPUT"}</definedName>
    <definedName name="wrn.BACKUP." localSheetId="2" hidden="1">{"actuals_1",#N/A,FALSE,"CO 1 YRS";"burden_1",#N/A,FALSE,"CO 1 YRS";"input",#N/A,FALSE,"INPUT"}</definedName>
    <definedName name="wrn.BACKUP." localSheetId="1" hidden="1">{"actuals_1",#N/A,FALSE,"CO 1 YRS";"burden_1",#N/A,FALSE,"CO 1 YRS";"input",#N/A,FALSE,"INPUT"}</definedName>
    <definedName name="wrn.BACKUP." hidden="1">{"actuals_1",#N/A,FALSE,"CO 1 YRS";"burden_1",#N/A,FALSE,"CO 1 YRS";"input",#N/A,FALSE,"INPUT"}</definedName>
    <definedName name="wrn.BTables." hidden="1">{#N/A,#N/A,FALSE,"Proposal"}</definedName>
    <definedName name="wrn.CCB_JDISS." localSheetId="3" hidden="1">{"Pre_CCB",#N/A,FALSE,"Pre CCB Pkg ";"CCB_Memb_Notbk",#N/A,FALSE,"CCB_Memb_Notebk";"CCB_Handouts",#N/A,FALSE,"Handouts";"JDISS_Brochure",#N/A,FALSE,"JDISS_Brochure";"JDISS_Minutes",#N/A,FALSE,"JDISS_Minutes";"Total_JDISS",#N/A,FALSE,"Total JDISS"}</definedName>
    <definedName name="wrn.CCB_JDISS." localSheetId="2" hidden="1">{"Pre_CCB",#N/A,FALSE,"Pre CCB Pkg ";"CCB_Memb_Notbk",#N/A,FALSE,"CCB_Memb_Notebk";"CCB_Handouts",#N/A,FALSE,"Handouts";"JDISS_Brochure",#N/A,FALSE,"JDISS_Brochure";"JDISS_Minutes",#N/A,FALSE,"JDISS_Minutes";"Total_JDISS",#N/A,FALSE,"Total JDISS"}</definedName>
    <definedName name="wrn.CCB_JDISS." localSheetId="1" hidden="1">{"Pre_CCB",#N/A,FALSE,"Pre CCB Pkg ";"CCB_Memb_Notbk",#N/A,FALSE,"CCB_Memb_Notebk";"CCB_Handouts",#N/A,FALSE,"Handouts";"JDISS_Brochure",#N/A,FALSE,"JDISS_Brochure";"JDISS_Minutes",#N/A,FALSE,"JDISS_Minutes";"Total_JDISS",#N/A,FALSE,"Total JDISS"}</definedName>
    <definedName name="wrn.CCB_JDISS." hidden="1">{"Pre_CCB",#N/A,FALSE,"Pre CCB Pkg ";"CCB_Memb_Notbk",#N/A,FALSE,"CCB_Memb_Notebk";"CCB_Handouts",#N/A,FALSE,"Handouts";"JDISS_Brochure",#N/A,FALSE,"JDISS_Brochure";"JDISS_Minutes",#N/A,FALSE,"JDISS_Minutes";"Total_JDISS",#N/A,FALSE,"Total JDISS"}</definedName>
    <definedName name="wrn.Dolan_Co1." localSheetId="3" hidden="1">{"DolanCo1_PA",#N/A,FALSE,"Tina Dolan";"DolanCo1_Prop",#N/A,FALSE,"Tina Dolan"}</definedName>
    <definedName name="wrn.Dolan_Co1." localSheetId="2" hidden="1">{"DolanCo1_PA",#N/A,FALSE,"Tina Dolan";"DolanCo1_Prop",#N/A,FALSE,"Tina Dolan"}</definedName>
    <definedName name="wrn.Dolan_Co1." localSheetId="1" hidden="1">{"DolanCo1_PA",#N/A,FALSE,"Tina Dolan";"DolanCo1_Prop",#N/A,FALSE,"Tina Dolan"}</definedName>
    <definedName name="wrn.Dolan_Co1." hidden="1">{"DolanCo1_PA",#N/A,FALSE,"Tina Dolan";"DolanCo1_Prop",#N/A,FALSE,"Tina Dolan"}</definedName>
    <definedName name="wrn.Ebron_350K." localSheetId="3" hidden="1">{"Prop_350K",#N/A,FALSE,"Ebron-350K";"PA_350K",#N/A,FALSE,"Ebron-350K";"Ebron350KTrvl",#N/A,FALSE,"Ebrons Travel 350k"}</definedName>
    <definedName name="wrn.Ebron_350K." localSheetId="2" hidden="1">{"Prop_350K",#N/A,FALSE,"Ebron-350K";"PA_350K",#N/A,FALSE,"Ebron-350K";"Ebron350KTrvl",#N/A,FALSE,"Ebrons Travel 350k"}</definedName>
    <definedName name="wrn.Ebron_350K." localSheetId="1" hidden="1">{"Prop_350K",#N/A,FALSE,"Ebron-350K";"PA_350K",#N/A,FALSE,"Ebron-350K";"Ebron350KTrvl",#N/A,FALSE,"Ebrons Travel 350k"}</definedName>
    <definedName name="wrn.Ebron_350K." hidden="1">{"Prop_350K",#N/A,FALSE,"Ebron-350K";"PA_350K",#N/A,FALSE,"Ebron-350K";"Ebron350KTrvl",#N/A,FALSE,"Ebrons Travel 350k"}</definedName>
    <definedName name="wrn.Ebron_Co1." localSheetId="3" hidden="1">{"EbronCo1_PA",#N/A,FALSE,"Ebrons Task Co1";"EbronCo1_Prop",#N/A,FALSE,"Ebrons Task Co1";"Ebron316KTrvl",#N/A,FALSE,"Ebrons Travel 316k"}</definedName>
    <definedName name="wrn.Ebron_Co1." localSheetId="2" hidden="1">{"EbronCo1_PA",#N/A,FALSE,"Ebrons Task Co1";"EbronCo1_Prop",#N/A,FALSE,"Ebrons Task Co1";"Ebron316KTrvl",#N/A,FALSE,"Ebrons Travel 316k"}</definedName>
    <definedName name="wrn.Ebron_Co1." localSheetId="1" hidden="1">{"EbronCo1_PA",#N/A,FALSE,"Ebrons Task Co1";"EbronCo1_Prop",#N/A,FALSE,"Ebrons Task Co1";"Ebron316KTrvl",#N/A,FALSE,"Ebrons Travel 316k"}</definedName>
    <definedName name="wrn.Ebron_Co1." hidden="1">{"EbronCo1_PA",#N/A,FALSE,"Ebrons Task Co1";"EbronCo1_Prop",#N/A,FALSE,"Ebrons Task Co1";"Ebron316KTrvl",#N/A,FALSE,"Ebrons Travel 316k"}</definedName>
    <definedName name="wrn.Ebron_Co5." localSheetId="3" hidden="1">{"EbronCo5_PA",#N/A,FALSE,"Ebrons Task Co5";"EbronCo5_Prop",#N/A,FALSE,"Ebrons Task Co5"}</definedName>
    <definedName name="wrn.Ebron_Co5." localSheetId="2" hidden="1">{"EbronCo5_PA",#N/A,FALSE,"Ebrons Task Co5";"EbronCo5_Prop",#N/A,FALSE,"Ebrons Task Co5"}</definedName>
    <definedName name="wrn.Ebron_Co5." localSheetId="1" hidden="1">{"EbronCo5_PA",#N/A,FALSE,"Ebrons Task Co5";"EbronCo5_Prop",#N/A,FALSE,"Ebrons Task Co5"}</definedName>
    <definedName name="wrn.Ebron_Co5." hidden="1">{"EbronCo5_PA",#N/A,FALSE,"Ebrons Task Co5";"EbronCo5_Prop",#N/A,FALSE,"Ebrons Task Co5"}</definedName>
    <definedName name="wrn.INVOICE." localSheetId="3" hidden="1">{"SF1034",#N/A,FALSE,"SF1034";"PAGE1",#N/A,FALSE,"SF1035-CO1-PG1";"PAGE2",#N/A,FALSE,"SF1035-CO1-PG2"}</definedName>
    <definedName name="wrn.INVOICE." localSheetId="2" hidden="1">{"SF1034",#N/A,FALSE,"SF1034";"PAGE1",#N/A,FALSE,"SF1035-CO1-PG1";"PAGE2",#N/A,FALSE,"SF1035-CO1-PG2"}</definedName>
    <definedName name="wrn.INVOICE." localSheetId="1" hidden="1">{"SF1034",#N/A,FALSE,"SF1034";"PAGE1",#N/A,FALSE,"SF1035-CO1-PG1";"PAGE2",#N/A,FALSE,"SF1035-CO1-PG2"}</definedName>
    <definedName name="wrn.INVOICE." hidden="1">{"SF1034",#N/A,FALSE,"SF1034";"PAGE1",#N/A,FALSE,"SF1035-CO1-PG1";"PAGE2",#N/A,FALSE,"SF1035-CO1-PG2"}</definedName>
    <definedName name="wrn.JDISS_Co1." localSheetId="3" hidden="1">{"JDISS_Co1",#N/A,FALSE,"JDISS_Co1";"JDISSCo1_PA",#N/A,FALSE,"JDISS_Co1"}</definedName>
    <definedName name="wrn.JDISS_Co1." localSheetId="2" hidden="1">{"JDISS_Co1",#N/A,FALSE,"JDISS_Co1";"JDISSCo1_PA",#N/A,FALSE,"JDISS_Co1"}</definedName>
    <definedName name="wrn.JDISS_Co1." localSheetId="1" hidden="1">{"JDISS_Co1",#N/A,FALSE,"JDISS_Co1";"JDISSCo1_PA",#N/A,FALSE,"JDISS_Co1"}</definedName>
    <definedName name="wrn.JDISS_Co1." hidden="1">{"JDISS_Co1",#N/A,FALSE,"JDISS_Co1";"JDISSCo1_PA",#N/A,FALSE,"JDISS_Co1"}</definedName>
    <definedName name="wrn.Man._.Loading._.Sheet." localSheetId="3" hidden="1">{#N/A,#N/A,FALSE,"ManLoading"}</definedName>
    <definedName name="wrn.Man._.Loading._.Sheet." localSheetId="2" hidden="1">{#N/A,#N/A,FALSE,"ManLoading"}</definedName>
    <definedName name="wrn.Man._.Loading._.Sheet." localSheetId="1" hidden="1">{#N/A,#N/A,FALSE,"ManLoading"}</definedName>
    <definedName name="wrn.Man._.Loading._.Sheet." hidden="1">{#N/A,#N/A,FALSE,"ManLoading"}</definedName>
    <definedName name="wrn.Pearson_Co1." localSheetId="3" hidden="1">{"PearsonCo1_Prop",#N/A,FALSE,"Pearsons Task Co1";"PearsonCo1_PA",#N/A,FALSE,"Pearsons Task Co1"}</definedName>
    <definedName name="wrn.Pearson_Co1." localSheetId="2" hidden="1">{"PearsonCo1_Prop",#N/A,FALSE,"Pearsons Task Co1";"PearsonCo1_PA",#N/A,FALSE,"Pearsons Task Co1"}</definedName>
    <definedName name="wrn.Pearson_Co1." localSheetId="1" hidden="1">{"PearsonCo1_Prop",#N/A,FALSE,"Pearsons Task Co1";"PearsonCo1_PA",#N/A,FALSE,"Pearsons Task Co1"}</definedName>
    <definedName name="wrn.Pearson_Co1." hidden="1">{"PearsonCo1_Prop",#N/A,FALSE,"Pearsons Task Co1";"PearsonCo1_PA",#N/A,FALSE,"Pearsons Task Co1"}</definedName>
    <definedName name="wrn.Pearson_Co5." localSheetId="3" hidden="1">{"PearsonCo5_Prop",#N/A,FALSE,"Pearsons Task Co5";"PearsonCo5_PA",#N/A,FALSE,"Pearsons Task Co5"}</definedName>
    <definedName name="wrn.Pearson_Co5." localSheetId="2" hidden="1">{"PearsonCo5_Prop",#N/A,FALSE,"Pearsons Task Co5";"PearsonCo5_PA",#N/A,FALSE,"Pearsons Task Co5"}</definedName>
    <definedName name="wrn.Pearson_Co5." localSheetId="1" hidden="1">{"PearsonCo5_Prop",#N/A,FALSE,"Pearsons Task Co5";"PearsonCo5_PA",#N/A,FALSE,"Pearsons Task Co5"}</definedName>
    <definedName name="wrn.Pearson_Co5." hidden="1">{"PearsonCo5_Prop",#N/A,FALSE,"Pearsons Task Co5";"PearsonCo5_PA",#N/A,FALSE,"Pearsons Task Co5"}</definedName>
    <definedName name="wrn.price." localSheetId="3" hidden="1">{"PAGE1",#N/A,FALSE,"CPFFMSTR";"PAGE2",#N/A,FALSE,"CPFFMSTR"}</definedName>
    <definedName name="wrn.price." localSheetId="2" hidden="1">{"PAGE1",#N/A,FALSE,"CPFFMSTR";"PAGE2",#N/A,FALSE,"CPFFMSTR"}</definedName>
    <definedName name="wrn.price." localSheetId="1" hidden="1">{"PAGE1",#N/A,FALSE,"CPFFMSTR";"PAGE2",#N/A,FALSE,"CPFFMSTR"}</definedName>
    <definedName name="wrn.price." hidden="1">{"PAGE1",#N/A,FALSE,"CPFFMSTR";"PAGE2",#N/A,FALSE,"CPFFMSTR"}</definedName>
    <definedName name="wrn.PRINT._.ALL." localSheetId="3" hidden="1">{"ORIG",#N/A,FALSE,"Sheet1";"GOVT LABOR",#N/A,FALSE,"Sheet1";"INT LABOR",#N/A,FALSE,"Sheet1"}</definedName>
    <definedName name="wrn.PRINT._.ALL." localSheetId="2" hidden="1">{"ORIG",#N/A,FALSE,"Sheet1";"GOVT LABOR",#N/A,FALSE,"Sheet1";"INT LABOR",#N/A,FALSE,"Sheet1"}</definedName>
    <definedName name="wrn.PRINT._.ALL." localSheetId="1" hidden="1">{"ORIG",#N/A,FALSE,"Sheet1";"GOVT LABOR",#N/A,FALSE,"Sheet1";"INT LABOR",#N/A,FALSE,"Sheet1"}</definedName>
    <definedName name="wrn.PRINT._.ALL." hidden="1">{"ORIG",#N/A,FALSE,"Sheet1";"GOVT LABOR",#N/A,FALSE,"Sheet1";"INT LABOR",#N/A,FALSE,"Sheet1"}</definedName>
    <definedName name="wrn.Print_Detail_And_Summary." localSheetId="3" hidden="1">{"ViewPreCalc",#N/A,TRUE,"PreCalc";"ViewSummary",#N/A,TRUE,"Summary "}</definedName>
    <definedName name="wrn.Print_Detail_And_Summary." localSheetId="2" hidden="1">{"ViewPreCalc",#N/A,TRUE,"PreCalc";"ViewSummary",#N/A,TRUE,"Summary "}</definedName>
    <definedName name="wrn.Print_Detail_And_Summary." localSheetId="1" hidden="1">{"ViewPreCalc",#N/A,TRUE,"PreCalc";"ViewSummary",#N/A,TRUE,"Summary "}</definedName>
    <definedName name="wrn.Print_Detail_And_Summary." hidden="1">{"ViewPreCalc",#N/A,TRUE,"PreCalc";"ViewSummary",#N/A,TRUE,"Summary "}</definedName>
    <definedName name="wrn.Seal._.Team._.J6." localSheetId="3" hidden="1">{"Seal Team J6 Sum",#N/A,FALSE,"Seal Team Summary";"Seal Team J6",#N/A,FALSE,"Seal Team ";"Seal Team ODC J6",#N/A,FALSE,"Seal Team ODCs";"Seal Team Trvl J6",#N/A,FALSE," Seal Team Trvl"}</definedName>
    <definedName name="wrn.Seal._.Team._.J6." localSheetId="2" hidden="1">{"Seal Team J6 Sum",#N/A,FALSE,"Seal Team Summary";"Seal Team J6",#N/A,FALSE,"Seal Team ";"Seal Team ODC J6",#N/A,FALSE,"Seal Team ODCs";"Seal Team Trvl J6",#N/A,FALSE," Seal Team Trvl"}</definedName>
    <definedName name="wrn.Seal._.Team._.J6." localSheetId="1" hidden="1">{"Seal Team J6 Sum",#N/A,FALSE,"Seal Team Summary";"Seal Team J6",#N/A,FALSE,"Seal Team ";"Seal Team ODC J6",#N/A,FALSE,"Seal Team ODCs";"Seal Team Trvl J6",#N/A,FALSE," Seal Team Trvl"}</definedName>
    <definedName name="wrn.Seal._.Team._.J6." hidden="1">{"Seal Team J6 Sum",#N/A,FALSE,"Seal Team Summary";"Seal Team J6",#N/A,FALSE,"Seal Team ";"Seal Team ODC J6",#N/A,FALSE,"Seal Team ODCs";"Seal Team Trvl J6",#N/A,FALSE," Seal Team Trvl"}</definedName>
    <definedName name="wrn.Summary._.1._.Year." localSheetId="3" hidden="1">{"One Year",#N/A,FALSE,"Summary"}</definedName>
    <definedName name="wrn.Summary._.1._.Year." localSheetId="2" hidden="1">{"One Year",#N/A,FALSE,"Summary"}</definedName>
    <definedName name="wrn.Summary._.1._.Year." localSheetId="1" hidden="1">{"One Year",#N/A,FALSE,"Summary"}</definedName>
    <definedName name="wrn.Summary._.1._.Year." hidden="1">{"One Year",#N/A,FALSE,"Summary"}</definedName>
    <definedName name="wrn.workpapers." hidden="1">{"dl",#N/A,FALSE,"Core";"indirects",#N/A,FALSE,"Core";"profit",#N/A,FALSE,"Core"}</definedName>
    <definedName name="wrn1.price." localSheetId="3" hidden="1">{"PAGE1",#N/A,FALSE,"CPFFMSTR";"PAGE2",#N/A,FALSE,"CPFFMSTR"}</definedName>
    <definedName name="wrn1.price." localSheetId="2" hidden="1">{"PAGE1",#N/A,FALSE,"CPFFMSTR";"PAGE2",#N/A,FALSE,"CPFFMSTR"}</definedName>
    <definedName name="wrn1.price." localSheetId="1" hidden="1">{"PAGE1",#N/A,FALSE,"CPFFMSTR";"PAGE2",#N/A,FALSE,"CPFFMSTR"}</definedName>
    <definedName name="wrn1.price." hidden="1">{"PAGE1",#N/A,FALSE,"CPFFMSTR";"PAGE2",#N/A,FALSE,"CPFFMSTR"}</definedName>
    <definedName name="www">#REF!</definedName>
    <definedName name="x">#REF!</definedName>
    <definedName name="XC">[46]DETAIL!$R$2</definedName>
    <definedName name="XFDTGH" localSheetId="3" hidden="1">{"PAGE1",#N/A,FALSE,"CPFFMSTR";"PAGE2",#N/A,FALSE,"CPFFMSTR"}</definedName>
    <definedName name="XFDTGH" localSheetId="2" hidden="1">{"PAGE1",#N/A,FALSE,"CPFFMSTR";"PAGE2",#N/A,FALSE,"CPFFMSTR"}</definedName>
    <definedName name="XFDTGH" localSheetId="1" hidden="1">{"PAGE1",#N/A,FALSE,"CPFFMSTR";"PAGE2",#N/A,FALSE,"CPFFMSTR"}</definedName>
    <definedName name="XFDTGH" hidden="1">{"PAGE1",#N/A,FALSE,"CPFFMSTR";"PAGE2",#N/A,FALSE,"CPFFMSTR"}</definedName>
    <definedName name="XGH" localSheetId="3" hidden="1">{"PAGE1",#N/A,FALSE,"CPFFMSTR";"PAGE2",#N/A,FALSE,"CPFFMSTR"}</definedName>
    <definedName name="XGH" localSheetId="2" hidden="1">{"PAGE1",#N/A,FALSE,"CPFFMSTR";"PAGE2",#N/A,FALSE,"CPFFMSTR"}</definedName>
    <definedName name="XGH" localSheetId="1" hidden="1">{"PAGE1",#N/A,FALSE,"CPFFMSTR";"PAGE2",#N/A,FALSE,"CPFFMSTR"}</definedName>
    <definedName name="XGH" hidden="1">{"PAGE1",#N/A,FALSE,"CPFFMSTR";"PAGE2",#N/A,FALSE,"CPFFMSTR"}</definedName>
    <definedName name="XGHXF" localSheetId="3" hidden="1">{"PAGE1",#N/A,FALSE,"CPFFMSTR";"PAGE2",#N/A,FALSE,"CPFFMSTR"}</definedName>
    <definedName name="XGHXF" localSheetId="2" hidden="1">{"PAGE1",#N/A,FALSE,"CPFFMSTR";"PAGE2",#N/A,FALSE,"CPFFMSTR"}</definedName>
    <definedName name="XGHXF" localSheetId="1" hidden="1">{"PAGE1",#N/A,FALSE,"CPFFMSTR";"PAGE2",#N/A,FALSE,"CPFFMSTR"}</definedName>
    <definedName name="XGHXF" hidden="1">{"PAGE1",#N/A,FALSE,"CPFFMSTR";"PAGE2",#N/A,FALSE,"CPFFMSTR"}</definedName>
    <definedName name="xvcb" localSheetId="3" hidden="1">{"PAGE1",#N/A,FALSE,"CPFFMSTR";"PAGE2",#N/A,FALSE,"CPFFMSTR"}</definedName>
    <definedName name="xvcb" localSheetId="2" hidden="1">{"PAGE1",#N/A,FALSE,"CPFFMSTR";"PAGE2",#N/A,FALSE,"CPFFMSTR"}</definedName>
    <definedName name="xvcb" localSheetId="1" hidden="1">{"PAGE1",#N/A,FALSE,"CPFFMSTR";"PAGE2",#N/A,FALSE,"CPFFMSTR"}</definedName>
    <definedName name="xvcb" hidden="1">{"PAGE1",#N/A,FALSE,"CPFFMSTR";"PAGE2",#N/A,FALSE,"CPFFMSTR"}</definedName>
    <definedName name="xxx" localSheetId="3" hidden="1">{"ACC_Cars_125K_PA",#N/A,FALSE,"ACC Cars Co1 125K ";"ACC_Cars_125K_Prop",#N/A,FALSE,"ACC Cars Co1 125K "}</definedName>
    <definedName name="xxx" localSheetId="2" hidden="1">{"ACC_Cars_125K_PA",#N/A,FALSE,"ACC Cars Co1 125K ";"ACC_Cars_125K_Prop",#N/A,FALSE,"ACC Cars Co1 125K "}</definedName>
    <definedName name="xxx" localSheetId="1" hidden="1">{"ACC_Cars_125K_PA",#N/A,FALSE,"ACC Cars Co1 125K ";"ACC_Cars_125K_Prop",#N/A,FALSE,"ACC Cars Co1 125K "}</definedName>
    <definedName name="xxx" hidden="1">{"ACC_Cars_125K_PA",#N/A,FALSE,"ACC Cars Co1 125K ";"ACC_Cars_125K_Prop",#N/A,FALSE,"ACC Cars Co1 125K "}</definedName>
    <definedName name="xxx1" localSheetId="3" hidden="1">{"ACC_Cars_400K_PA",#N/A,FALSE,"ACC Cars Co1 400K";"ACC_Cars_400K_Prop",#N/A,FALSE,"ACC Cars Co1 400K"}</definedName>
    <definedName name="xxx1" localSheetId="2" hidden="1">{"ACC_Cars_400K_PA",#N/A,FALSE,"ACC Cars Co1 400K";"ACC_Cars_400K_Prop",#N/A,FALSE,"ACC Cars Co1 400K"}</definedName>
    <definedName name="xxx1" localSheetId="1" hidden="1">{"ACC_Cars_400K_PA",#N/A,FALSE,"ACC Cars Co1 400K";"ACC_Cars_400K_Prop",#N/A,FALSE,"ACC Cars Co1 400K"}</definedName>
    <definedName name="xxx1" hidden="1">{"ACC_Cars_400K_PA",#N/A,FALSE,"ACC Cars Co1 400K";"ACC_Cars_400K_Prop",#N/A,FALSE,"ACC Cars Co1 400K"}</definedName>
    <definedName name="Year_1_Cost_Centers">[15]INDIRECTS!$S$3:$S$15</definedName>
    <definedName name="Year_2_BAH_Fee">[15]INDIRECTS!#REF!</definedName>
    <definedName name="Year_2_Cost_Centers">[15]INDIRECTS!#REF!</definedName>
    <definedName name="Year_2_Subcontractor_Fee">[15]INDIRECTS!#REF!</definedName>
    <definedName name="Year_3_BAH_Fee">[15]INDIRECTS!#REF!</definedName>
    <definedName name="Year_3_Cost_Centers">[15]INDIRECTS!#REF!</definedName>
    <definedName name="Year_3_Subcontractor_Fee">[15]INDIRECTS!#REF!</definedName>
    <definedName name="Year_4_BAH_Fee">[15]INDIRECTS!#REF!</definedName>
    <definedName name="Year_4_Cost_Centers">[15]INDIRECTS!#REF!</definedName>
    <definedName name="Year_4_Subcontractor_Fee">[15]INDIRECTS!#REF!</definedName>
    <definedName name="Year_5_BAH_Fee">[15]INDIRECTS!#REF!</definedName>
    <definedName name="Year_5_Cost_Centers">[15]INDIRECTS!#REF!</definedName>
    <definedName name="Year_5_Subcontractor_Fee">[15]INDIRECTS!#REF!</definedName>
    <definedName name="YEARS">#REF!</definedName>
    <definedName name="yes" localSheetId="3" hidden="1">{#N/A,#N/A,FALSE,"ManLoading"}</definedName>
    <definedName name="yes" localSheetId="2" hidden="1">{#N/A,#N/A,FALSE,"ManLoading"}</definedName>
    <definedName name="yes" localSheetId="1" hidden="1">{#N/A,#N/A,FALSE,"ManLoading"}</definedName>
    <definedName name="yes" hidden="1">{#N/A,#N/A,FALSE,"ManLoading"}</definedName>
    <definedName name="yes1" hidden="1">{#N/A,#N/A,FALSE,"ManLoading"}</definedName>
    <definedName name="YORN">#REF!</definedName>
    <definedName name="Yr1Consult">[47]DETAIL!$G$4</definedName>
    <definedName name="Yr1FI">[47]DETAIL!$G$8</definedName>
    <definedName name="Yr1ODC">[47]DETAIL!$G$7</definedName>
    <definedName name="Yr1Sal">[47]DETAIL!$G$3</definedName>
    <definedName name="Yr1Travel">[47]DETAIL!$G$6</definedName>
    <definedName name="Yr1Travel_Air">[47]DETAIL!$G$5</definedName>
    <definedName name="Yr2Consult">[47]DETAIL!$H$4</definedName>
    <definedName name="Yr2FI">[47]DETAIL!$H$8</definedName>
    <definedName name="Yr2FIfk">'[48]AED DETAILED BUDGET'!$H$7</definedName>
    <definedName name="Yr2ODC">[47]DETAIL!$H$7</definedName>
    <definedName name="Yr2ODCfk">'[48]AED DETAILED BUDGET'!$H$6</definedName>
    <definedName name="Yr2Sal">[47]DETAIL!$H$3</definedName>
    <definedName name="Yr2Travel">[47]DETAIL!$H$6</definedName>
    <definedName name="Yr2Travel_Air">[47]DETAIL!$H$5</definedName>
    <definedName name="Yr2travelfk">'[48]AED DETAILED BUDGET'!$H$5</definedName>
    <definedName name="Yr3Consult">[47]DETAIL!$J$4</definedName>
    <definedName name="Yr3FI">[47]DETAIL!$J$8</definedName>
    <definedName name="Yr3FIfk">'[48]AED DETAILED BUDGET'!$J$7</definedName>
    <definedName name="Yr3ODC">[47]DETAIL!$J$7</definedName>
    <definedName name="Yr3ODCfk">'[48]AED DETAILED BUDGET'!$J$6</definedName>
    <definedName name="Yr3Sal">[47]DETAIL!$J$3</definedName>
    <definedName name="Yr3Travel">[47]DETAIL!$J$6</definedName>
    <definedName name="Yr3Travel_Air">[47]DETAIL!$J$5</definedName>
    <definedName name="Yr4Consult">[47]DETAIL!$L$4</definedName>
    <definedName name="Yr4FI">[47]DETAIL!$L$8</definedName>
    <definedName name="Yr4FIfk">'[48]AED DETAILED BUDGET'!$L$7</definedName>
    <definedName name="Yr4ODC">[47]DETAIL!$L$7</definedName>
    <definedName name="Yr4ODCfk">'[48]AED DETAILED BUDGET'!$L$6</definedName>
    <definedName name="Yr4Sal">[47]DETAIL!$L$3</definedName>
    <definedName name="Yr4Salfk">'[48]AED DETAILED BUDGET'!$L$3</definedName>
    <definedName name="Yr4Travel">[47]DETAIL!$L$6</definedName>
    <definedName name="Yr4Travel_Air">[47]DETAIL!$L$5</definedName>
    <definedName name="Yr5Consult">[47]DETAIL!$N$4</definedName>
    <definedName name="Yr5FI">[47]DETAIL!$N$8</definedName>
    <definedName name="Yr5FIfk">'[48]AED DETAILED BUDGET'!$N$7</definedName>
    <definedName name="Yr5ODC">[47]DETAIL!$N$7</definedName>
    <definedName name="Yr5ODCfk">'[48]AED DETAILED BUDGET'!$N$6</definedName>
    <definedName name="Yr5Sal">[47]DETAIL!$N$3</definedName>
    <definedName name="Yr5Salfk">'[48]AED DETAILED BUDGET'!$N$3</definedName>
    <definedName name="Yr5Travel">[47]DETAIL!$N$6</definedName>
    <definedName name="Yr5Travel_Air">[47]DETAIL!$N$5</definedName>
    <definedName name="z">#REF!</definedName>
    <definedName name="ZDFR" localSheetId="3" hidden="1">{"PAGE1",#N/A,FALSE,"CPFFMSTR";"PAGE2",#N/A,FALSE,"CPFFMSTR"}</definedName>
    <definedName name="ZDFR" localSheetId="2" hidden="1">{"PAGE1",#N/A,FALSE,"CPFFMSTR";"PAGE2",#N/A,FALSE,"CPFFMSTR"}</definedName>
    <definedName name="ZDFR" localSheetId="1" hidden="1">{"PAGE1",#N/A,FALSE,"CPFFMSTR";"PAGE2",#N/A,FALSE,"CPFFMSTR"}</definedName>
    <definedName name="ZDFR" hidden="1">{"PAGE1",#N/A,FALSE,"CPFFMSTR";"PAGE2",#N/A,FALSE,"CPFFMSTR"}</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4" i="7" l="1"/>
  <c r="V74" i="13"/>
  <c r="V74" i="14"/>
  <c r="W74" i="7"/>
  <c r="W74" i="13"/>
  <c r="W74" i="14"/>
  <c r="F74" i="7"/>
  <c r="F74" i="13"/>
  <c r="F74" i="14"/>
  <c r="R74" i="7"/>
  <c r="R74" i="14"/>
  <c r="R74" i="13"/>
  <c r="N74" i="7"/>
  <c r="N74" i="14"/>
  <c r="N74" i="13"/>
  <c r="J74" i="7"/>
  <c r="J74" i="14"/>
  <c r="J74" i="13"/>
  <c r="V70" i="13"/>
  <c r="V69" i="13"/>
  <c r="V70" i="14"/>
  <c r="V69" i="14"/>
  <c r="V70" i="7"/>
  <c r="V69" i="7"/>
  <c r="R70" i="13"/>
  <c r="R69" i="13"/>
  <c r="R70" i="14"/>
  <c r="R69" i="14"/>
  <c r="R70" i="7"/>
  <c r="R69" i="7"/>
  <c r="N70" i="13"/>
  <c r="N69" i="13"/>
  <c r="N70" i="14"/>
  <c r="N69" i="14"/>
  <c r="N70" i="7"/>
  <c r="N69" i="7"/>
  <c r="J70" i="13"/>
  <c r="J69" i="13"/>
  <c r="J70" i="14"/>
  <c r="J69" i="14"/>
  <c r="J70" i="7"/>
  <c r="J69" i="7"/>
  <c r="F69" i="13"/>
  <c r="W69" i="13" s="1"/>
  <c r="F69" i="14"/>
  <c r="W69" i="14" s="1"/>
  <c r="F69" i="7"/>
  <c r="W69" i="7" s="1"/>
  <c r="F70" i="13"/>
  <c r="W70" i="13" s="1"/>
  <c r="F70" i="14"/>
  <c r="W70" i="14" s="1"/>
  <c r="F70" i="7"/>
  <c r="W70" i="7" s="1"/>
  <c r="F11" i="13" l="1"/>
  <c r="V80" i="14"/>
  <c r="V79" i="14"/>
  <c r="R80" i="14"/>
  <c r="R79" i="14"/>
  <c r="N80" i="14"/>
  <c r="N79" i="14"/>
  <c r="J80" i="14"/>
  <c r="J79" i="14"/>
  <c r="F80" i="14"/>
  <c r="W82" i="13"/>
  <c r="W80" i="13"/>
  <c r="V81" i="13"/>
  <c r="V79" i="13"/>
  <c r="V82" i="7"/>
  <c r="V81" i="7"/>
  <c r="V80" i="7"/>
  <c r="V79" i="7"/>
  <c r="R81" i="13"/>
  <c r="R79" i="13"/>
  <c r="R82" i="7"/>
  <c r="R81" i="7"/>
  <c r="R80" i="7"/>
  <c r="R79" i="7"/>
  <c r="N81" i="13"/>
  <c r="N79" i="13"/>
  <c r="N82" i="7"/>
  <c r="N81" i="7"/>
  <c r="N80" i="7"/>
  <c r="N79" i="7"/>
  <c r="J81" i="13"/>
  <c r="J79" i="13"/>
  <c r="J82" i="7"/>
  <c r="J81" i="7"/>
  <c r="J80" i="7"/>
  <c r="J79" i="7"/>
  <c r="F82" i="7"/>
  <c r="F81" i="7"/>
  <c r="F80" i="7"/>
  <c r="V88" i="14"/>
  <c r="R88" i="14"/>
  <c r="N88" i="14"/>
  <c r="J88" i="14"/>
  <c r="F88" i="14"/>
  <c r="F79" i="14"/>
  <c r="V67" i="14"/>
  <c r="R67" i="14"/>
  <c r="N67" i="14"/>
  <c r="J67" i="14"/>
  <c r="F67" i="14"/>
  <c r="V64" i="14"/>
  <c r="R64" i="14"/>
  <c r="N64" i="14"/>
  <c r="J64" i="14"/>
  <c r="F64" i="14"/>
  <c r="V62" i="14"/>
  <c r="R62" i="14"/>
  <c r="N62" i="14"/>
  <c r="J62" i="14"/>
  <c r="F62" i="14"/>
  <c r="V59" i="14"/>
  <c r="R59" i="14"/>
  <c r="N59" i="14"/>
  <c r="J59" i="14"/>
  <c r="F59" i="14"/>
  <c r="V58" i="14"/>
  <c r="R58" i="14"/>
  <c r="N58" i="14"/>
  <c r="J58" i="14"/>
  <c r="F58" i="14"/>
  <c r="V55" i="14"/>
  <c r="R55" i="14"/>
  <c r="N55" i="14"/>
  <c r="J55" i="14"/>
  <c r="F55" i="14"/>
  <c r="V54" i="14"/>
  <c r="R54" i="14"/>
  <c r="N54" i="14"/>
  <c r="J54" i="14"/>
  <c r="F54" i="14"/>
  <c r="V51" i="14"/>
  <c r="R51" i="14"/>
  <c r="N51" i="14"/>
  <c r="J51" i="14"/>
  <c r="F51" i="14"/>
  <c r="V50" i="14"/>
  <c r="R50" i="14"/>
  <c r="N50" i="14"/>
  <c r="J50" i="14"/>
  <c r="F50" i="14"/>
  <c r="V47" i="14"/>
  <c r="R47" i="14"/>
  <c r="N47" i="14"/>
  <c r="J47" i="14"/>
  <c r="F47" i="14"/>
  <c r="V46" i="14"/>
  <c r="R46" i="14"/>
  <c r="N46" i="14"/>
  <c r="J46" i="14"/>
  <c r="F46" i="14"/>
  <c r="V71" i="14"/>
  <c r="R71" i="14"/>
  <c r="N71" i="14"/>
  <c r="J71" i="14"/>
  <c r="F71" i="14"/>
  <c r="V44" i="14"/>
  <c r="R44" i="14"/>
  <c r="N44" i="14"/>
  <c r="J44" i="14"/>
  <c r="F44" i="14"/>
  <c r="V35" i="14"/>
  <c r="R35" i="14"/>
  <c r="N35" i="14"/>
  <c r="J35" i="14"/>
  <c r="F35" i="14"/>
  <c r="V33" i="14"/>
  <c r="R33" i="14"/>
  <c r="N33" i="14"/>
  <c r="J33" i="14"/>
  <c r="F33" i="14"/>
  <c r="V29" i="14"/>
  <c r="R29" i="14"/>
  <c r="N29" i="14"/>
  <c r="J29" i="14"/>
  <c r="F29" i="14"/>
  <c r="V26" i="14"/>
  <c r="R26" i="14"/>
  <c r="N26" i="14"/>
  <c r="J26" i="14"/>
  <c r="F26" i="14"/>
  <c r="V25" i="14"/>
  <c r="R25" i="14"/>
  <c r="N25" i="14"/>
  <c r="J25" i="14"/>
  <c r="F25" i="14"/>
  <c r="W24" i="14"/>
  <c r="V22" i="14"/>
  <c r="R22" i="14"/>
  <c r="N22" i="14"/>
  <c r="J22" i="14"/>
  <c r="F22" i="14"/>
  <c r="V21" i="14"/>
  <c r="R21" i="14"/>
  <c r="N21" i="14"/>
  <c r="J21" i="14"/>
  <c r="F21" i="14"/>
  <c r="V20" i="14"/>
  <c r="R20" i="14"/>
  <c r="N20" i="14"/>
  <c r="J20" i="14"/>
  <c r="F20" i="14"/>
  <c r="V16" i="14"/>
  <c r="V17" i="14" s="1"/>
  <c r="R16" i="14"/>
  <c r="R17" i="14" s="1"/>
  <c r="N16" i="14"/>
  <c r="N17" i="14" s="1"/>
  <c r="J16" i="14"/>
  <c r="J17" i="14" s="1"/>
  <c r="F16" i="14"/>
  <c r="F17" i="14" s="1"/>
  <c r="V15" i="14"/>
  <c r="R15" i="14"/>
  <c r="N15" i="14"/>
  <c r="J15" i="14"/>
  <c r="F15" i="14"/>
  <c r="F13" i="14"/>
  <c r="V12" i="14"/>
  <c r="R12" i="14"/>
  <c r="N12" i="14"/>
  <c r="J12" i="14"/>
  <c r="F12" i="14"/>
  <c r="V11" i="14"/>
  <c r="R11" i="14"/>
  <c r="N11" i="14"/>
  <c r="J11" i="14"/>
  <c r="F11" i="14"/>
  <c r="V8" i="14"/>
  <c r="R8" i="14"/>
  <c r="N8" i="14"/>
  <c r="J8" i="14"/>
  <c r="F8" i="14"/>
  <c r="V7" i="14"/>
  <c r="R7" i="14"/>
  <c r="N7" i="14"/>
  <c r="J7" i="14"/>
  <c r="F7" i="14"/>
  <c r="V88" i="13"/>
  <c r="R88" i="13"/>
  <c r="N88" i="13"/>
  <c r="J88" i="13"/>
  <c r="F88" i="13"/>
  <c r="F81" i="13"/>
  <c r="F79" i="13"/>
  <c r="V67" i="13"/>
  <c r="R67" i="13"/>
  <c r="N67" i="13"/>
  <c r="J67" i="13"/>
  <c r="F67" i="13"/>
  <c r="V64" i="13"/>
  <c r="R64" i="13"/>
  <c r="N64" i="13"/>
  <c r="J64" i="13"/>
  <c r="F64" i="13"/>
  <c r="V62" i="13"/>
  <c r="R62" i="13"/>
  <c r="N62" i="13"/>
  <c r="J62" i="13"/>
  <c r="F62" i="13"/>
  <c r="V59" i="13"/>
  <c r="R59" i="13"/>
  <c r="N59" i="13"/>
  <c r="J59" i="13"/>
  <c r="F59" i="13"/>
  <c r="V58" i="13"/>
  <c r="R58" i="13"/>
  <c r="N58" i="13"/>
  <c r="J58" i="13"/>
  <c r="F58" i="13"/>
  <c r="V55" i="13"/>
  <c r="R55" i="13"/>
  <c r="N55" i="13"/>
  <c r="J55" i="13"/>
  <c r="F55" i="13"/>
  <c r="V54" i="13"/>
  <c r="R54" i="13"/>
  <c r="N54" i="13"/>
  <c r="J54" i="13"/>
  <c r="F54" i="13"/>
  <c r="V51" i="13"/>
  <c r="R51" i="13"/>
  <c r="N51" i="13"/>
  <c r="J51" i="13"/>
  <c r="F51" i="13"/>
  <c r="V50" i="13"/>
  <c r="R50" i="13"/>
  <c r="N50" i="13"/>
  <c r="J50" i="13"/>
  <c r="F50" i="13"/>
  <c r="V47" i="13"/>
  <c r="R47" i="13"/>
  <c r="N47" i="13"/>
  <c r="J47" i="13"/>
  <c r="F47" i="13"/>
  <c r="V46" i="13"/>
  <c r="R46" i="13"/>
  <c r="N46" i="13"/>
  <c r="J46" i="13"/>
  <c r="F46" i="13"/>
  <c r="V71" i="13"/>
  <c r="R71" i="13"/>
  <c r="N71" i="13"/>
  <c r="J71" i="13"/>
  <c r="F71" i="13"/>
  <c r="V44" i="13"/>
  <c r="R44" i="13"/>
  <c r="N44" i="13"/>
  <c r="J44" i="13"/>
  <c r="F44" i="13"/>
  <c r="V35" i="13"/>
  <c r="R35" i="13"/>
  <c r="N35" i="13"/>
  <c r="J35" i="13"/>
  <c r="F35" i="13"/>
  <c r="V33" i="13"/>
  <c r="R33" i="13"/>
  <c r="N33" i="13"/>
  <c r="J33" i="13"/>
  <c r="F33" i="13"/>
  <c r="V29" i="13"/>
  <c r="R29" i="13"/>
  <c r="N29" i="13"/>
  <c r="J29" i="13"/>
  <c r="F29" i="13"/>
  <c r="V26" i="13"/>
  <c r="R26" i="13"/>
  <c r="N26" i="13"/>
  <c r="J26" i="13"/>
  <c r="F26" i="13"/>
  <c r="V25" i="13"/>
  <c r="R25" i="13"/>
  <c r="N25" i="13"/>
  <c r="J25" i="13"/>
  <c r="F25" i="13"/>
  <c r="W24" i="13"/>
  <c r="V22" i="13"/>
  <c r="R22" i="13"/>
  <c r="N22" i="13"/>
  <c r="J22" i="13"/>
  <c r="F22" i="13"/>
  <c r="V21" i="13"/>
  <c r="R21" i="13"/>
  <c r="N21" i="13"/>
  <c r="J21" i="13"/>
  <c r="F21" i="13"/>
  <c r="V20" i="13"/>
  <c r="R20" i="13"/>
  <c r="N20" i="13"/>
  <c r="J20" i="13"/>
  <c r="F20" i="13"/>
  <c r="V16" i="13"/>
  <c r="V17" i="13" s="1"/>
  <c r="R16" i="13"/>
  <c r="R17" i="13" s="1"/>
  <c r="N16" i="13"/>
  <c r="N17" i="13" s="1"/>
  <c r="J16" i="13"/>
  <c r="J17" i="13" s="1"/>
  <c r="F16" i="13"/>
  <c r="F17" i="13" s="1"/>
  <c r="V15" i="13"/>
  <c r="R15" i="13"/>
  <c r="N15" i="13"/>
  <c r="J15" i="13"/>
  <c r="F15" i="13"/>
  <c r="F13" i="13"/>
  <c r="V12" i="13"/>
  <c r="R12" i="13"/>
  <c r="N12" i="13"/>
  <c r="J12" i="13"/>
  <c r="F12" i="13"/>
  <c r="V11" i="13"/>
  <c r="R11" i="13"/>
  <c r="N11" i="13"/>
  <c r="J11" i="13"/>
  <c r="V8" i="13"/>
  <c r="R8" i="13"/>
  <c r="N8" i="13"/>
  <c r="J8" i="13"/>
  <c r="F8" i="13"/>
  <c r="V7" i="13"/>
  <c r="R7" i="13"/>
  <c r="N7" i="13"/>
  <c r="J7" i="13"/>
  <c r="F7" i="13"/>
  <c r="V55" i="7"/>
  <c r="V54" i="7"/>
  <c r="R55" i="7"/>
  <c r="R54" i="7"/>
  <c r="N55" i="7"/>
  <c r="N54" i="7"/>
  <c r="J55" i="7"/>
  <c r="J54" i="7"/>
  <c r="F55" i="7"/>
  <c r="F54" i="7"/>
  <c r="V88" i="7"/>
  <c r="R88" i="7"/>
  <c r="N88" i="7"/>
  <c r="J88" i="7"/>
  <c r="F88" i="7"/>
  <c r="F79" i="7"/>
  <c r="V67" i="7"/>
  <c r="R67" i="7"/>
  <c r="N67" i="7"/>
  <c r="J67" i="7"/>
  <c r="F67" i="7"/>
  <c r="V64" i="7"/>
  <c r="R64" i="7"/>
  <c r="N64" i="7"/>
  <c r="J64" i="7"/>
  <c r="F64" i="7"/>
  <c r="V62" i="7"/>
  <c r="R62" i="7"/>
  <c r="N62" i="7"/>
  <c r="J62" i="7"/>
  <c r="F62" i="7"/>
  <c r="V47" i="7"/>
  <c r="R47" i="7"/>
  <c r="N47" i="7"/>
  <c r="J47" i="7"/>
  <c r="F47" i="7"/>
  <c r="V46" i="7"/>
  <c r="R46" i="7"/>
  <c r="N46" i="7"/>
  <c r="J46" i="7"/>
  <c r="F46" i="7"/>
  <c r="V71" i="7"/>
  <c r="R71" i="7"/>
  <c r="N71" i="7"/>
  <c r="J71" i="7"/>
  <c r="F71" i="7"/>
  <c r="V44" i="7"/>
  <c r="R44" i="7"/>
  <c r="N44" i="7"/>
  <c r="J44" i="7"/>
  <c r="F44" i="7"/>
  <c r="V59" i="7"/>
  <c r="R59" i="7"/>
  <c r="N59" i="7"/>
  <c r="J59" i="7"/>
  <c r="F59" i="7"/>
  <c r="V58" i="7"/>
  <c r="R58" i="7"/>
  <c r="N58" i="7"/>
  <c r="J58" i="7"/>
  <c r="F58" i="7"/>
  <c r="V51" i="7"/>
  <c r="R51" i="7"/>
  <c r="N51" i="7"/>
  <c r="J51" i="7"/>
  <c r="F51" i="7"/>
  <c r="V50" i="7"/>
  <c r="R50" i="7"/>
  <c r="N50" i="7"/>
  <c r="J50" i="7"/>
  <c r="F50" i="7"/>
  <c r="V35" i="7"/>
  <c r="R35" i="7"/>
  <c r="N35" i="7"/>
  <c r="J35" i="7"/>
  <c r="F35" i="7"/>
  <c r="V33" i="7"/>
  <c r="R33" i="7"/>
  <c r="N33" i="7"/>
  <c r="J33" i="7"/>
  <c r="F33" i="7"/>
  <c r="V29" i="7"/>
  <c r="R29" i="7"/>
  <c r="N29" i="7"/>
  <c r="J29" i="7"/>
  <c r="F29" i="7"/>
  <c r="V26" i="7"/>
  <c r="R26" i="7"/>
  <c r="N26" i="7"/>
  <c r="J26" i="7"/>
  <c r="F26" i="7"/>
  <c r="V25" i="7"/>
  <c r="R25" i="7"/>
  <c r="N25" i="7"/>
  <c r="J25" i="7"/>
  <c r="F25" i="7"/>
  <c r="W24" i="7"/>
  <c r="V22" i="7"/>
  <c r="R22" i="7"/>
  <c r="N22" i="7"/>
  <c r="J22" i="7"/>
  <c r="F22" i="7"/>
  <c r="V21" i="7"/>
  <c r="R21" i="7"/>
  <c r="N21" i="7"/>
  <c r="J21" i="7"/>
  <c r="F21" i="7"/>
  <c r="V20" i="7"/>
  <c r="R20" i="7"/>
  <c r="N20" i="7"/>
  <c r="J20" i="7"/>
  <c r="F20" i="7"/>
  <c r="V16" i="7"/>
  <c r="V17" i="7" s="1"/>
  <c r="R16" i="7"/>
  <c r="R17" i="7" s="1"/>
  <c r="N16" i="7"/>
  <c r="J16" i="7"/>
  <c r="J17" i="7" s="1"/>
  <c r="F16" i="7"/>
  <c r="F17" i="7" s="1"/>
  <c r="V15" i="7"/>
  <c r="R15" i="7"/>
  <c r="N15" i="7"/>
  <c r="J15" i="7"/>
  <c r="F15" i="7"/>
  <c r="F13" i="7"/>
  <c r="V12" i="7"/>
  <c r="R12" i="7"/>
  <c r="N12" i="7"/>
  <c r="J12" i="7"/>
  <c r="F12" i="7"/>
  <c r="V11" i="7"/>
  <c r="R11" i="7"/>
  <c r="N11" i="7"/>
  <c r="J11" i="7"/>
  <c r="F11" i="7"/>
  <c r="V8" i="7"/>
  <c r="R8" i="7"/>
  <c r="N8" i="7"/>
  <c r="J8" i="7"/>
  <c r="F8" i="7"/>
  <c r="V7" i="7"/>
  <c r="R7" i="7"/>
  <c r="N7" i="7"/>
  <c r="J7" i="7"/>
  <c r="F7" i="7"/>
  <c r="F36" i="1"/>
  <c r="E36" i="1"/>
  <c r="D36" i="1"/>
  <c r="C36" i="1"/>
  <c r="B36" i="1"/>
  <c r="B33" i="1"/>
  <c r="B25" i="1"/>
  <c r="R83" i="13" l="1"/>
  <c r="N56" i="13"/>
  <c r="F83" i="14"/>
  <c r="R52" i="14"/>
  <c r="W55" i="14"/>
  <c r="W80" i="7"/>
  <c r="V56" i="13"/>
  <c r="N60" i="13"/>
  <c r="V52" i="7"/>
  <c r="V23" i="14"/>
  <c r="W58" i="14"/>
  <c r="R37" i="13"/>
  <c r="J52" i="14"/>
  <c r="R83" i="14"/>
  <c r="W51" i="14"/>
  <c r="W82" i="7"/>
  <c r="J83" i="7"/>
  <c r="F52" i="7"/>
  <c r="F83" i="7"/>
  <c r="N83" i="14"/>
  <c r="W26" i="14"/>
  <c r="W15" i="14"/>
  <c r="W22" i="14"/>
  <c r="R60" i="14"/>
  <c r="W64" i="14"/>
  <c r="F9" i="14"/>
  <c r="F18" i="14" s="1"/>
  <c r="N13" i="14"/>
  <c r="W59" i="14"/>
  <c r="J52" i="7"/>
  <c r="V9" i="13"/>
  <c r="N23" i="13"/>
  <c r="R27" i="13"/>
  <c r="N48" i="13"/>
  <c r="W47" i="13"/>
  <c r="V52" i="14"/>
  <c r="W8" i="13"/>
  <c r="R23" i="13"/>
  <c r="V27" i="13"/>
  <c r="R48" i="13"/>
  <c r="F60" i="13"/>
  <c r="N52" i="7"/>
  <c r="V23" i="13"/>
  <c r="N37" i="13"/>
  <c r="N52" i="13"/>
  <c r="F83" i="13"/>
  <c r="V83" i="14"/>
  <c r="W22" i="13"/>
  <c r="W54" i="13"/>
  <c r="V37" i="14"/>
  <c r="J48" i="14"/>
  <c r="W47" i="14"/>
  <c r="N56" i="14"/>
  <c r="R9" i="13"/>
  <c r="F52" i="13"/>
  <c r="R60" i="13"/>
  <c r="R27" i="14"/>
  <c r="W33" i="14"/>
  <c r="W88" i="13"/>
  <c r="V27" i="14"/>
  <c r="W71" i="14"/>
  <c r="W80" i="14"/>
  <c r="W71" i="13"/>
  <c r="W79" i="14"/>
  <c r="W79" i="13"/>
  <c r="W11" i="14"/>
  <c r="R37" i="14"/>
  <c r="V48" i="14"/>
  <c r="J56" i="14"/>
  <c r="W15" i="13"/>
  <c r="F23" i="13"/>
  <c r="W35" i="13"/>
  <c r="W50" i="13"/>
  <c r="V60" i="13"/>
  <c r="N83" i="13"/>
  <c r="J13" i="14"/>
  <c r="F23" i="14"/>
  <c r="W67" i="14"/>
  <c r="V48" i="13"/>
  <c r="N48" i="14"/>
  <c r="W26" i="13"/>
  <c r="R48" i="14"/>
  <c r="W11" i="13"/>
  <c r="J23" i="13"/>
  <c r="W46" i="13"/>
  <c r="W59" i="13"/>
  <c r="W64" i="13"/>
  <c r="J23" i="14"/>
  <c r="J13" i="13"/>
  <c r="F37" i="13"/>
  <c r="R52" i="13"/>
  <c r="V83" i="13"/>
  <c r="J9" i="14"/>
  <c r="R13" i="14"/>
  <c r="N23" i="14"/>
  <c r="W35" i="14"/>
  <c r="V56" i="14"/>
  <c r="F60" i="14"/>
  <c r="W58" i="13"/>
  <c r="F9" i="13"/>
  <c r="V52" i="13"/>
  <c r="W81" i="13"/>
  <c r="N9" i="14"/>
  <c r="V13" i="14"/>
  <c r="W16" i="14"/>
  <c r="R23" i="14"/>
  <c r="F37" i="14"/>
  <c r="W54" i="14"/>
  <c r="J60" i="14"/>
  <c r="J9" i="13"/>
  <c r="R13" i="13"/>
  <c r="W25" i="13"/>
  <c r="W51" i="13"/>
  <c r="W55" i="13"/>
  <c r="R9" i="14"/>
  <c r="W12" i="14"/>
  <c r="W25" i="14"/>
  <c r="J37" i="14"/>
  <c r="F52" i="14"/>
  <c r="N60" i="14"/>
  <c r="W88" i="14"/>
  <c r="N13" i="13"/>
  <c r="N9" i="13"/>
  <c r="V13" i="13"/>
  <c r="W16" i="13"/>
  <c r="W21" i="13"/>
  <c r="J27" i="13"/>
  <c r="W44" i="13"/>
  <c r="W67" i="13"/>
  <c r="V9" i="14"/>
  <c r="W21" i="14"/>
  <c r="J27" i="14"/>
  <c r="N37" i="14"/>
  <c r="W46" i="14"/>
  <c r="W12" i="13"/>
  <c r="N27" i="13"/>
  <c r="V37" i="13"/>
  <c r="J48" i="13"/>
  <c r="W8" i="14"/>
  <c r="N27" i="14"/>
  <c r="N52" i="14"/>
  <c r="V60" i="14"/>
  <c r="J83" i="14"/>
  <c r="W44" i="14"/>
  <c r="W33" i="13"/>
  <c r="W50" i="14"/>
  <c r="W55" i="7"/>
  <c r="W54" i="7"/>
  <c r="R52" i="7"/>
  <c r="W51" i="7"/>
  <c r="W17" i="14"/>
  <c r="F48" i="14"/>
  <c r="F56" i="14"/>
  <c r="R56" i="14"/>
  <c r="W7" i="14"/>
  <c r="W20" i="14"/>
  <c r="W29" i="14"/>
  <c r="W62" i="14"/>
  <c r="F27" i="14"/>
  <c r="W17" i="13"/>
  <c r="F27" i="13"/>
  <c r="F48" i="13"/>
  <c r="F56" i="13"/>
  <c r="J56" i="13"/>
  <c r="R56" i="13"/>
  <c r="W7" i="13"/>
  <c r="W20" i="13"/>
  <c r="J37" i="13"/>
  <c r="W62" i="13"/>
  <c r="J60" i="13"/>
  <c r="W29" i="13"/>
  <c r="J52" i="13"/>
  <c r="J83" i="13"/>
  <c r="F9" i="7"/>
  <c r="F18" i="7" s="1"/>
  <c r="F60" i="7"/>
  <c r="N60" i="7"/>
  <c r="V37" i="7"/>
  <c r="J13" i="7"/>
  <c r="J9" i="7"/>
  <c r="R13" i="7"/>
  <c r="N9" i="7"/>
  <c r="F48" i="7"/>
  <c r="W15" i="7"/>
  <c r="V48" i="7"/>
  <c r="F23" i="7"/>
  <c r="W67" i="7"/>
  <c r="R9" i="7"/>
  <c r="V13" i="7"/>
  <c r="V23" i="7"/>
  <c r="W25" i="7"/>
  <c r="W58" i="7"/>
  <c r="W84" i="7"/>
  <c r="F37" i="7"/>
  <c r="V9" i="7"/>
  <c r="W12" i="7"/>
  <c r="J27" i="7"/>
  <c r="R37" i="7"/>
  <c r="W50" i="7"/>
  <c r="R48" i="7"/>
  <c r="W16" i="7"/>
  <c r="N27" i="7"/>
  <c r="J56" i="7"/>
  <c r="R60" i="7"/>
  <c r="W46" i="7"/>
  <c r="W21" i="7"/>
  <c r="R27" i="7"/>
  <c r="N56" i="7"/>
  <c r="V60" i="7"/>
  <c r="W79" i="7"/>
  <c r="W11" i="7"/>
  <c r="W8" i="7"/>
  <c r="R23" i="7"/>
  <c r="V27" i="7"/>
  <c r="W33" i="7"/>
  <c r="R56" i="7"/>
  <c r="W59" i="7"/>
  <c r="N83" i="7"/>
  <c r="N37" i="7"/>
  <c r="V56" i="7"/>
  <c r="N48" i="7"/>
  <c r="W64" i="7"/>
  <c r="R83" i="7"/>
  <c r="W88" i="7"/>
  <c r="J23" i="7"/>
  <c r="W22" i="7"/>
  <c r="W26" i="7"/>
  <c r="W47" i="7"/>
  <c r="V83" i="7"/>
  <c r="W81" i="7"/>
  <c r="W35" i="7"/>
  <c r="W71" i="7"/>
  <c r="N17" i="7"/>
  <c r="W17" i="7" s="1"/>
  <c r="F27" i="7"/>
  <c r="F56" i="7"/>
  <c r="W7" i="7"/>
  <c r="W20" i="7"/>
  <c r="W29" i="7"/>
  <c r="W44" i="7"/>
  <c r="W62" i="7"/>
  <c r="N13" i="7"/>
  <c r="N23" i="7"/>
  <c r="J37" i="7"/>
  <c r="J60" i="7"/>
  <c r="J48" i="7"/>
  <c r="J28" i="13" l="1"/>
  <c r="N28" i="13"/>
  <c r="J18" i="14"/>
  <c r="V28" i="14"/>
  <c r="R28" i="13"/>
  <c r="J18" i="13"/>
  <c r="N28" i="14"/>
  <c r="W60" i="13"/>
  <c r="N18" i="14"/>
  <c r="W13" i="14"/>
  <c r="W23" i="13"/>
  <c r="V28" i="13"/>
  <c r="V18" i="13"/>
  <c r="W83" i="7"/>
  <c r="R18" i="13"/>
  <c r="W52" i="7"/>
  <c r="W37" i="14"/>
  <c r="W9" i="13"/>
  <c r="W52" i="13"/>
  <c r="J28" i="14"/>
  <c r="J76" i="14" s="1"/>
  <c r="J86" i="14" s="1"/>
  <c r="J89" i="14" s="1"/>
  <c r="W13" i="13"/>
  <c r="W9" i="14"/>
  <c r="W83" i="13"/>
  <c r="R28" i="14"/>
  <c r="R18" i="14"/>
  <c r="V18" i="14"/>
  <c r="V76" i="14" s="1"/>
  <c r="V86" i="14" s="1"/>
  <c r="V89" i="14" s="1"/>
  <c r="W23" i="14"/>
  <c r="W83" i="14"/>
  <c r="W48" i="13"/>
  <c r="N18" i="13"/>
  <c r="N76" i="13" s="1"/>
  <c r="N86" i="13" s="1"/>
  <c r="N89" i="13" s="1"/>
  <c r="F18" i="13"/>
  <c r="W52" i="14"/>
  <c r="W37" i="13"/>
  <c r="W60" i="14"/>
  <c r="W48" i="14"/>
  <c r="W27" i="14"/>
  <c r="F28" i="14"/>
  <c r="W56" i="14"/>
  <c r="F28" i="13"/>
  <c r="W27" i="13"/>
  <c r="W56" i="13"/>
  <c r="W56" i="7"/>
  <c r="J18" i="7"/>
  <c r="W60" i="7"/>
  <c r="R18" i="7"/>
  <c r="W13" i="7"/>
  <c r="R28" i="7"/>
  <c r="J28" i="7"/>
  <c r="V18" i="7"/>
  <c r="V28" i="7"/>
  <c r="N28" i="7"/>
  <c r="W37" i="7"/>
  <c r="W9" i="7"/>
  <c r="W48" i="7"/>
  <c r="N18" i="7"/>
  <c r="W23" i="7"/>
  <c r="F28" i="7"/>
  <c r="W27" i="7"/>
  <c r="J76" i="13" l="1"/>
  <c r="J86" i="13" s="1"/>
  <c r="J89" i="13" s="1"/>
  <c r="R76" i="13"/>
  <c r="R86" i="13" s="1"/>
  <c r="R89" i="13" s="1"/>
  <c r="N76" i="14"/>
  <c r="N86" i="14" s="1"/>
  <c r="N89" i="14" s="1"/>
  <c r="W18" i="14"/>
  <c r="W18" i="13"/>
  <c r="W28" i="13"/>
  <c r="V76" i="13"/>
  <c r="V86" i="13" s="1"/>
  <c r="V89" i="13" s="1"/>
  <c r="W28" i="14"/>
  <c r="R76" i="14"/>
  <c r="R86" i="14" s="1"/>
  <c r="R89" i="14" s="1"/>
  <c r="F76" i="14"/>
  <c r="F86" i="14" s="1"/>
  <c r="F76" i="13"/>
  <c r="F86" i="13" s="1"/>
  <c r="J76" i="7"/>
  <c r="J86" i="7" s="1"/>
  <c r="J89" i="7" s="1"/>
  <c r="V76" i="7"/>
  <c r="V86" i="7" s="1"/>
  <c r="V89" i="7" s="1"/>
  <c r="W18" i="7"/>
  <c r="R76" i="7"/>
  <c r="R86" i="7" s="1"/>
  <c r="R89" i="7" s="1"/>
  <c r="W28" i="7"/>
  <c r="N76" i="7"/>
  <c r="N86" i="7" s="1"/>
  <c r="N89" i="7" s="1"/>
  <c r="F76" i="7"/>
  <c r="F86" i="7" s="1"/>
  <c r="F89" i="7" s="1"/>
  <c r="W76" i="7" l="1"/>
  <c r="W76" i="13"/>
  <c r="W76" i="14"/>
  <c r="W86" i="14"/>
  <c r="F89" i="14"/>
  <c r="W89" i="14" s="1"/>
  <c r="W86" i="13"/>
  <c r="F89" i="13"/>
  <c r="W89" i="13" s="1"/>
  <c r="W86" i="7"/>
  <c r="W89" i="7"/>
  <c r="E28" i="1" l="1"/>
  <c r="E39" i="1"/>
  <c r="C43" i="1"/>
  <c r="B43" i="1"/>
  <c r="D33" i="1"/>
  <c r="C33" i="1"/>
  <c r="D67" i="1" l="1"/>
  <c r="C65" i="1"/>
  <c r="C67" i="1" s="1"/>
  <c r="B65" i="1"/>
  <c r="E63" i="1"/>
  <c r="E67" i="1" s="1"/>
  <c r="B62" i="1"/>
  <c r="E42" i="1"/>
  <c r="E41" i="1"/>
  <c r="E40" i="1"/>
  <c r="D25" i="1"/>
  <c r="C25" i="1"/>
  <c r="F24" i="1"/>
  <c r="E24" i="1"/>
  <c r="F23" i="1"/>
  <c r="E23" i="1"/>
  <c r="F22" i="1"/>
  <c r="E22" i="1"/>
  <c r="F21" i="1"/>
  <c r="E21" i="1"/>
  <c r="F20" i="1"/>
  <c r="F19" i="1"/>
  <c r="E19" i="1"/>
  <c r="F18" i="1"/>
  <c r="E18" i="1"/>
  <c r="F17" i="1"/>
  <c r="E17" i="1"/>
  <c r="E43" i="1" l="1"/>
  <c r="F25" i="1"/>
  <c r="B67" i="1"/>
  <c r="D47" i="1"/>
  <c r="F49" i="1" s="1"/>
  <c r="E25" i="1"/>
  <c r="B47" i="1"/>
  <c r="F28" i="1"/>
  <c r="E31" i="1"/>
  <c r="F31" i="1"/>
  <c r="F30" i="1"/>
  <c r="E30" i="1"/>
  <c r="F29" i="1"/>
  <c r="E29" i="1"/>
  <c r="E33" i="1" l="1"/>
  <c r="E47" i="1" s="1"/>
  <c r="F33" i="1"/>
  <c r="F47" i="1" s="1"/>
  <c r="C47" i="1"/>
</calcChain>
</file>

<file path=xl/sharedStrings.xml><?xml version="1.0" encoding="utf-8"?>
<sst xmlns="http://schemas.openxmlformats.org/spreadsheetml/2006/main" count="505" uniqueCount="161">
  <si>
    <t>ATTACHMENT C-1</t>
  </si>
  <si>
    <t>Budget Summary</t>
  </si>
  <si>
    <t>Program (FFPr or MGD):</t>
  </si>
  <si>
    <t xml:space="preserve">Country of Operation: </t>
  </si>
  <si>
    <t>Implementing Organization:</t>
  </si>
  <si>
    <t xml:space="preserve">Fiscal Year:  </t>
  </si>
  <si>
    <t xml:space="preserve">Agreement or Proposal Number: </t>
  </si>
  <si>
    <t>Fxx-xxx-20xx/0xx-00</t>
  </si>
  <si>
    <t>Total Amount of Federal Funds Obligated</t>
  </si>
  <si>
    <t xml:space="preserve">Funding Source
</t>
  </si>
  <si>
    <t>Funding Year</t>
  </si>
  <si>
    <t xml:space="preserve">Commodity Cost
</t>
  </si>
  <si>
    <t xml:space="preserve">Freight Cost
</t>
  </si>
  <si>
    <r>
      <t xml:space="preserve">Administrative Costs 
</t>
    </r>
    <r>
      <rPr>
        <sz val="12"/>
        <color rgb="FF000000"/>
        <rFont val="Times New Roman"/>
        <family val="1"/>
      </rPr>
      <t>(cash portion)</t>
    </r>
  </si>
  <si>
    <t>Total Federal Funding Obligated</t>
  </si>
  <si>
    <t>CCC</t>
  </si>
  <si>
    <t>20xx</t>
  </si>
  <si>
    <t>Project Operating Budget</t>
  </si>
  <si>
    <t>Expense Type</t>
  </si>
  <si>
    <r>
      <t xml:space="preserve">Monetization Proceeds
</t>
    </r>
    <r>
      <rPr>
        <sz val="12"/>
        <color rgb="FF000000"/>
        <rFont val="Times New Roman"/>
        <family val="1"/>
      </rPr>
      <t>(FFPr Only)</t>
    </r>
  </si>
  <si>
    <r>
      <t xml:space="preserve">FAS or CCC Funds 
</t>
    </r>
    <r>
      <rPr>
        <sz val="11"/>
        <color rgb="FF000000"/>
        <rFont val="Times New Roman"/>
        <family val="1"/>
      </rPr>
      <t>(CCC is Admin Only)</t>
    </r>
    <r>
      <rPr>
        <b/>
        <sz val="12"/>
        <color indexed="8"/>
        <rFont val="Times New Roman"/>
        <family val="1"/>
      </rPr>
      <t xml:space="preserve">
</t>
    </r>
  </si>
  <si>
    <t>Cost Share</t>
  </si>
  <si>
    <t>Total w/out Cost Share</t>
  </si>
  <si>
    <t>Total w/Cost Share</t>
  </si>
  <si>
    <t xml:space="preserve">Administration </t>
  </si>
  <si>
    <t>Salaries/Personnel</t>
  </si>
  <si>
    <t>Benefits</t>
  </si>
  <si>
    <t>Travel</t>
  </si>
  <si>
    <t>Professional Services/Contractual</t>
  </si>
  <si>
    <t>Equipment</t>
  </si>
  <si>
    <t>Office</t>
  </si>
  <si>
    <t>Supplies</t>
  </si>
  <si>
    <t>Other</t>
  </si>
  <si>
    <t>Total Administration</t>
  </si>
  <si>
    <t xml:space="preserve">Activities </t>
  </si>
  <si>
    <r>
      <t>Activity 1:</t>
    </r>
    <r>
      <rPr>
        <i/>
        <sz val="11"/>
        <color theme="1"/>
        <rFont val="Times New Roman"/>
        <family val="1"/>
      </rPr>
      <t xml:space="preserve"> Insert Description</t>
    </r>
  </si>
  <si>
    <r>
      <t>Activity 2:</t>
    </r>
    <r>
      <rPr>
        <i/>
        <sz val="11"/>
        <color theme="1"/>
        <rFont val="Times New Roman"/>
        <family val="1"/>
      </rPr>
      <t xml:space="preserve"> Insert Description</t>
    </r>
  </si>
  <si>
    <r>
      <t>Activity 3:</t>
    </r>
    <r>
      <rPr>
        <i/>
        <sz val="11"/>
        <color theme="1"/>
        <rFont val="Times New Roman"/>
        <family val="1"/>
      </rPr>
      <t xml:space="preserve"> Insert Description</t>
    </r>
  </si>
  <si>
    <r>
      <t>Activity 4:</t>
    </r>
    <r>
      <rPr>
        <i/>
        <sz val="11"/>
        <color theme="1"/>
        <rFont val="Times New Roman"/>
        <family val="1"/>
      </rPr>
      <t xml:space="preserve"> Insert Description</t>
    </r>
  </si>
  <si>
    <t>(Insert additional activities as needed)</t>
  </si>
  <si>
    <t>Total Activities</t>
  </si>
  <si>
    <t>Total Direct Costs</t>
  </si>
  <si>
    <t>Indirect Costs</t>
  </si>
  <si>
    <t>ICR on Administration</t>
  </si>
  <si>
    <t>ICR on Activities</t>
  </si>
  <si>
    <t>ICR on Commodity and Food Purchases</t>
  </si>
  <si>
    <t xml:space="preserve">ICR on ITSH   </t>
  </si>
  <si>
    <t>Total Indirect Costs</t>
  </si>
  <si>
    <t>Anticipated Program Income</t>
  </si>
  <si>
    <t>Grand Total Costs</t>
  </si>
  <si>
    <t>Total Amount of Federal Award (Total Federal Funds Obligated Plus Cost Share):</t>
  </si>
  <si>
    <t>a1</t>
  </si>
  <si>
    <t>a2</t>
  </si>
  <si>
    <t>a3</t>
  </si>
  <si>
    <t>a4</t>
  </si>
  <si>
    <t>s</t>
  </si>
  <si>
    <t>b</t>
  </si>
  <si>
    <t>ps</t>
  </si>
  <si>
    <t>o</t>
  </si>
  <si>
    <t>t</t>
  </si>
  <si>
    <t>CS</t>
  </si>
  <si>
    <t>Item</t>
  </si>
  <si>
    <t>Type of Unit</t>
  </si>
  <si>
    <t>Year 1</t>
  </si>
  <si>
    <t>Year 2</t>
  </si>
  <si>
    <t>Year 3</t>
  </si>
  <si>
    <t>Year 4</t>
  </si>
  <si>
    <t>Year 5</t>
  </si>
  <si>
    <t>Total</t>
  </si>
  <si>
    <t>Cost</t>
  </si>
  <si>
    <t>Quantity</t>
  </si>
  <si>
    <t>Percent Allocated</t>
  </si>
  <si>
    <t>Chart of Accounts</t>
  </si>
  <si>
    <t xml:space="preserve">Direct Costs </t>
  </si>
  <si>
    <t>Line#</t>
  </si>
  <si>
    <t>Account</t>
  </si>
  <si>
    <t>Account Name</t>
  </si>
  <si>
    <t>Salaries</t>
  </si>
  <si>
    <t>USN/TCN Staff</t>
  </si>
  <si>
    <t>(Insert each staff)</t>
  </si>
  <si>
    <t>50-01-2-020</t>
  </si>
  <si>
    <t>DIR-USN (Expat) Labor</t>
  </si>
  <si>
    <t>Total: Expatriate Salaries &amp; Wages</t>
  </si>
  <si>
    <t/>
  </si>
  <si>
    <t>CCN Staff</t>
  </si>
  <si>
    <t>50-01-5-050</t>
  </si>
  <si>
    <t>DIR-CCN Labor</t>
  </si>
  <si>
    <t>Total Local Salary Cost</t>
  </si>
  <si>
    <t xml:space="preserve"> HQ Staff</t>
  </si>
  <si>
    <t>50-01-1-010</t>
  </si>
  <si>
    <t>DIR-HQ Labor</t>
  </si>
  <si>
    <t>Total HQ Staff</t>
  </si>
  <si>
    <t>Subtotal: Salaries &amp; Wages</t>
  </si>
  <si>
    <t xml:space="preserve"> Fringe</t>
  </si>
  <si>
    <t>50-03-0-020</t>
  </si>
  <si>
    <t>DIR-Allocated USN Fringe</t>
  </si>
  <si>
    <t>50-03-0-050</t>
  </si>
  <si>
    <t>DIR-CCN Fringe</t>
  </si>
  <si>
    <t>HQ Staff</t>
  </si>
  <si>
    <t>50-03-0-010</t>
  </si>
  <si>
    <t>DIR-Allocated HQ Fringe</t>
  </si>
  <si>
    <t xml:space="preserve">Total: Fringe Benefits  </t>
  </si>
  <si>
    <t>Allowances</t>
  </si>
  <si>
    <t>50-04-8-003</t>
  </si>
  <si>
    <t>DIR-COLA</t>
  </si>
  <si>
    <t>Total: Allowances</t>
  </si>
  <si>
    <t>Subtotal: Benefits</t>
  </si>
  <si>
    <t>51-04-2-050</t>
  </si>
  <si>
    <t>DIR-Int Travel Other</t>
  </si>
  <si>
    <t>International Travel</t>
  </si>
  <si>
    <t>Local Travel</t>
  </si>
  <si>
    <t>Vehicle Fuel and Rentals</t>
  </si>
  <si>
    <t>Per Diem</t>
  </si>
  <si>
    <t>Subtotal: Travel</t>
  </si>
  <si>
    <t>Professional Services</t>
  </si>
  <si>
    <t>Monetization Agent Fee</t>
  </si>
  <si>
    <t>Support Services</t>
  </si>
  <si>
    <t>Call Forward Fees</t>
  </si>
  <si>
    <t>Evaluations</t>
  </si>
  <si>
    <t>Special Studies</t>
  </si>
  <si>
    <t>Contractual</t>
  </si>
  <si>
    <t>61-01-1-003</t>
  </si>
  <si>
    <t>DIR_Sub-AW (No Fee)</t>
  </si>
  <si>
    <t>(Insert additional line or sub-line item)</t>
  </si>
  <si>
    <t>Sub-recipient</t>
  </si>
  <si>
    <t>[name]</t>
  </si>
  <si>
    <t>Grants</t>
  </si>
  <si>
    <t>51-08-1-001</t>
  </si>
  <si>
    <t>DIR-Office Rent</t>
  </si>
  <si>
    <t>51-08-1-004</t>
  </si>
  <si>
    <t>DIR-Office Utilities</t>
  </si>
  <si>
    <t>Subtotal: Professional Serivces/Contractual</t>
  </si>
  <si>
    <t>51-05-1-003</t>
  </si>
  <si>
    <t>DIR-Furniture</t>
  </si>
  <si>
    <t>51-05-1-002</t>
  </si>
  <si>
    <t>DIR-Office Equipment</t>
  </si>
  <si>
    <t>Subtotal: Equipment</t>
  </si>
  <si>
    <t>Subtotal: Office</t>
  </si>
  <si>
    <t>51-02-1-001</t>
  </si>
  <si>
    <t>DIR-Prof. Serv Labor</t>
  </si>
  <si>
    <t>Subtotal: Supplies</t>
  </si>
  <si>
    <t>Other Direct Cost</t>
  </si>
  <si>
    <t>Maintenance</t>
  </si>
  <si>
    <t>Training</t>
  </si>
  <si>
    <t>Insurance</t>
  </si>
  <si>
    <t>Subtotal: Other Direct Cost</t>
  </si>
  <si>
    <t>51-02-2-008</t>
  </si>
  <si>
    <t>DIR-Security</t>
  </si>
  <si>
    <t>51-08-1-002</t>
  </si>
  <si>
    <t>DIR-Office Make Ready</t>
  </si>
  <si>
    <t>Total Direct Cost</t>
  </si>
  <si>
    <t>51-08-1-003</t>
  </si>
  <si>
    <t>DIR-Office Maintenance</t>
  </si>
  <si>
    <t>Subtotal Indirect Cost</t>
  </si>
  <si>
    <t>Total Estimated Cost (Direct Cost + Indirect Cost)</t>
  </si>
  <si>
    <t>Total Cost Share (for reference)</t>
  </si>
  <si>
    <t>Total Estimated Cost (Direct Cost + Indirect Cost+ Cost Share)</t>
  </si>
  <si>
    <t>Anticipated Program Income (baked in costs and this is for reference)</t>
  </si>
  <si>
    <t>[name - mention percentage based on total operating budget without cost share for each]</t>
  </si>
  <si>
    <t>Equipment (&gt;$10000/unit)</t>
  </si>
  <si>
    <t>The Detailed Budget tab must aggregate like costs into single line items wherever possible. FAS should be able to evaluate the total cost to the program for any given cost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</si>
</sst>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0.00"/>
    <numFmt numFmtId="165" formatCode="###0;###0"/>
    <numFmt numFmtId="166" formatCode="\$#,##0.00;\$#,##0.00"/>
    <numFmt numFmtId="167" formatCode="\$###0.00;\$###0.00"/>
    <numFmt numFmtId="168" formatCode="#,##0.0000000000"/>
    <numFmt numFmtId="169" formatCode="&quot;$&quot;#,##0"/>
    <numFmt numFmtId="170" formatCode="#,##0.0"/>
  </numFmts>
  <fonts count="43" x14ac:knownFonts="1">
    <font>
      <sz val="11"/>
      <color theme="1"/>
      <name val="Calibri"/>
      <family val="2"/>
      <scheme val="minor"/>
    </font>
    <font>
      <b/>
      <sz val="16"/>
      <color theme="1"/>
      <name val="Times New Roman"/>
      <family val="1"/>
    </font>
    <font>
      <sz val="11"/>
      <color theme="1"/>
      <name val="Times New Roman"/>
      <family val="1"/>
    </font>
    <font>
      <b/>
      <sz val="10"/>
      <color indexed="8"/>
      <name val="Times New Roman"/>
      <family val="1"/>
      <charset val="204"/>
    </font>
    <font>
      <sz val="10"/>
      <color indexed="8"/>
      <name val="Times New Roman"/>
      <family val="1"/>
      <charset val="204"/>
    </font>
    <font>
      <sz val="10"/>
      <color indexed="8"/>
      <name val="Arial"/>
      <family val="2"/>
    </font>
    <font>
      <sz val="10"/>
      <name val="Times New Roman"/>
      <family val="1"/>
      <charset val="204"/>
    </font>
    <font>
      <sz val="10"/>
      <color indexed="8"/>
      <name val="Times New Roman"/>
      <family val="1"/>
    </font>
    <font>
      <b/>
      <sz val="11"/>
      <color indexed="8"/>
      <name val="Times New Roman"/>
      <family val="1"/>
      <charset val="204"/>
    </font>
    <font>
      <b/>
      <sz val="10"/>
      <color indexed="8"/>
      <name val="Arial"/>
      <family val="2"/>
    </font>
    <font>
      <b/>
      <sz val="14"/>
      <color theme="1"/>
      <name val="Times New Roman"/>
      <family val="1"/>
    </font>
    <font>
      <i/>
      <sz val="10"/>
      <color rgb="FF000000"/>
      <name val="Times New Roman"/>
      <family val="1"/>
    </font>
    <font>
      <b/>
      <sz val="11"/>
      <color theme="1"/>
      <name val="Times New Roman"/>
      <family val="1"/>
    </font>
    <font>
      <b/>
      <sz val="12"/>
      <color indexed="8"/>
      <name val="Times New Roman"/>
      <family val="1"/>
      <charset val="204"/>
    </font>
    <font>
      <b/>
      <sz val="12"/>
      <color indexed="8"/>
      <name val="Arial"/>
      <family val="2"/>
    </font>
    <font>
      <b/>
      <sz val="12"/>
      <color indexed="8"/>
      <name val="Times New Roman"/>
      <family val="1"/>
    </font>
    <font>
      <sz val="12"/>
      <color rgb="FF000000"/>
      <name val="Times New Roman"/>
      <family val="1"/>
    </font>
    <font>
      <sz val="11"/>
      <color rgb="FF000000"/>
      <name val="Times New Roman"/>
      <family val="1"/>
    </font>
    <font>
      <b/>
      <sz val="11"/>
      <name val="Times New Roman"/>
      <family val="1"/>
    </font>
    <font>
      <b/>
      <sz val="12"/>
      <color theme="1"/>
      <name val="Calibri"/>
      <family val="2"/>
      <scheme val="minor"/>
    </font>
    <font>
      <i/>
      <sz val="11"/>
      <color theme="1"/>
      <name val="Times New Roman"/>
      <family val="1"/>
    </font>
    <font>
      <sz val="11"/>
      <color theme="1"/>
      <name val="Calibri"/>
      <family val="2"/>
      <scheme val="minor"/>
    </font>
    <font>
      <sz val="10"/>
      <name val="Arial"/>
      <family val="2"/>
    </font>
    <font>
      <sz val="12"/>
      <name val="Arial"/>
      <family val="2"/>
    </font>
    <font>
      <sz val="11"/>
      <name val="Calibri"/>
      <family val="2"/>
      <scheme val="minor"/>
    </font>
    <font>
      <b/>
      <sz val="11"/>
      <name val="Calibri"/>
      <family val="2"/>
      <scheme val="minor"/>
    </font>
    <font>
      <sz val="11"/>
      <color theme="9" tint="0.39997558519241921"/>
      <name val="Calibri"/>
      <family val="2"/>
      <scheme val="minor"/>
    </font>
    <font>
      <sz val="11"/>
      <color theme="9" tint="-0.499984740745262"/>
      <name val="Calibri"/>
      <family val="2"/>
      <scheme val="minor"/>
    </font>
    <font>
      <sz val="11"/>
      <color theme="4"/>
      <name val="Calibri"/>
      <family val="2"/>
      <scheme val="minor"/>
    </font>
    <font>
      <b/>
      <sz val="11"/>
      <color theme="9" tint="-0.499984740745262"/>
      <name val="Calibri"/>
      <family val="2"/>
      <scheme val="minor"/>
    </font>
    <font>
      <sz val="11"/>
      <color rgb="FF00B0F0"/>
      <name val="Calibri"/>
      <family val="2"/>
      <scheme val="minor"/>
    </font>
    <font>
      <sz val="11"/>
      <color theme="3" tint="0.39997558519241921"/>
      <name val="Calibri"/>
      <family val="2"/>
      <scheme val="minor"/>
    </font>
    <font>
      <b/>
      <sz val="11"/>
      <color theme="3" tint="0.39997558519241921"/>
      <name val="Calibri"/>
      <family val="2"/>
      <scheme val="minor"/>
    </font>
    <font>
      <b/>
      <sz val="11"/>
      <color rgb="FFFF0000"/>
      <name val="Calibri"/>
      <family val="2"/>
      <scheme val="minor"/>
    </font>
    <font>
      <b/>
      <sz val="12"/>
      <name val="Calibri"/>
      <family val="2"/>
      <scheme val="minor"/>
    </font>
    <font>
      <b/>
      <sz val="14"/>
      <name val="Calibri"/>
      <family val="2"/>
      <scheme val="minor"/>
    </font>
    <font>
      <i/>
      <sz val="11"/>
      <color rgb="FF000000"/>
      <name val="Times New Roman"/>
      <family val="1"/>
    </font>
    <font>
      <b/>
      <sz val="16"/>
      <color indexed="8"/>
      <name val="Calibri"/>
      <family val="2"/>
      <scheme val="minor"/>
    </font>
    <font>
      <b/>
      <sz val="16"/>
      <name val="Calibri"/>
      <family val="2"/>
      <scheme val="minor"/>
    </font>
    <font>
      <sz val="12"/>
      <color theme="4"/>
      <name val="Calibri"/>
      <family val="2"/>
      <scheme val="minor"/>
    </font>
    <font>
      <sz val="12"/>
      <name val="Calibri"/>
      <family val="2"/>
      <scheme val="minor"/>
    </font>
    <font>
      <sz val="12"/>
      <color indexed="8"/>
      <name val="Times New Roman"/>
      <family val="1"/>
    </font>
    <font>
      <sz val="14"/>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
      <patternFill patternType="lightUp"/>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indexed="52"/>
        <bgColor indexed="64"/>
      </patternFill>
    </fill>
    <fill>
      <patternFill patternType="solid">
        <fgColor theme="8" tint="0.39997558519241921"/>
        <bgColor indexed="64"/>
      </patternFill>
    </fill>
    <fill>
      <patternFill patternType="solid">
        <fgColor theme="6"/>
        <bgColor indexed="64"/>
      </patternFill>
    </fill>
  </fills>
  <borders count="5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AFAFAF"/>
      </right>
      <top style="thin">
        <color rgb="FF000000"/>
      </top>
      <bottom/>
      <diagonal/>
    </border>
    <border>
      <left style="thin">
        <color rgb="FF000000"/>
      </left>
      <right style="thin">
        <color rgb="FF000000"/>
      </right>
      <top style="thin">
        <color rgb="FF000000"/>
      </top>
      <bottom style="thin">
        <color rgb="FF424242"/>
      </bottom>
      <diagonal/>
    </border>
    <border>
      <left style="thin">
        <color rgb="FF424242"/>
      </left>
      <right/>
      <top style="thin">
        <color rgb="FF424242"/>
      </top>
      <bottom/>
      <diagonal/>
    </border>
    <border>
      <left/>
      <right/>
      <top style="thin">
        <color rgb="FF424242"/>
      </top>
      <bottom/>
      <diagonal/>
    </border>
    <border>
      <left/>
      <right style="thin">
        <color rgb="FFAFAFAF"/>
      </right>
      <top style="thin">
        <color rgb="FF424242"/>
      </top>
      <bottom/>
      <diagonal/>
    </border>
    <border>
      <left style="thin">
        <color rgb="FF424242"/>
      </left>
      <right style="thin">
        <color rgb="FF424242"/>
      </right>
      <top style="thin">
        <color rgb="FF424242"/>
      </top>
      <bottom style="thin">
        <color rgb="FF424242"/>
      </bottom>
      <diagonal/>
    </border>
    <border>
      <left/>
      <right/>
      <top style="thin">
        <color rgb="FF424242"/>
      </top>
      <bottom style="thin">
        <color rgb="FF424242"/>
      </bottom>
      <diagonal/>
    </border>
    <border>
      <left style="thin">
        <color rgb="FF424242"/>
      </left>
      <right/>
      <top style="thin">
        <color rgb="FF424242"/>
      </top>
      <bottom style="thin">
        <color rgb="FF424242"/>
      </bottom>
      <diagonal/>
    </border>
    <border>
      <left/>
      <right style="thin">
        <color rgb="FF424242"/>
      </right>
      <top style="thin">
        <color rgb="FF424242"/>
      </top>
      <bottom/>
      <diagonal/>
    </border>
    <border>
      <left style="thin">
        <color rgb="FFA09D94"/>
      </left>
      <right/>
      <top style="thin">
        <color rgb="FF424242"/>
      </top>
      <bottom style="thin">
        <color rgb="FF424242"/>
      </bottom>
      <diagonal/>
    </border>
    <border>
      <left style="thin">
        <color auto="1"/>
      </left>
      <right style="thin">
        <color auto="1"/>
      </right>
      <top style="thin">
        <color auto="1"/>
      </top>
      <bottom style="thin">
        <color auto="1"/>
      </bottom>
      <diagonal/>
    </border>
    <border>
      <left style="thin">
        <color rgb="FF424242"/>
      </left>
      <right/>
      <top/>
      <bottom style="thin">
        <color rgb="FF424242"/>
      </bottom>
      <diagonal/>
    </border>
    <border>
      <left style="thin">
        <color rgb="FF424242"/>
      </left>
      <right style="thin">
        <color auto="1"/>
      </right>
      <top style="thin">
        <color rgb="FF424242"/>
      </top>
      <bottom style="thin">
        <color rgb="FF424242"/>
      </bottom>
      <diagonal/>
    </border>
    <border>
      <left style="thin">
        <color rgb="FFA09D94"/>
      </left>
      <right/>
      <top style="thin">
        <color rgb="FFA09D94"/>
      </top>
      <bottom style="thin">
        <color rgb="FFA09D94"/>
      </bottom>
      <diagonal/>
    </border>
    <border>
      <left/>
      <right/>
      <top style="thin">
        <color rgb="FFA09D94"/>
      </top>
      <bottom style="thin">
        <color rgb="FFA09D94"/>
      </bottom>
      <diagonal/>
    </border>
    <border>
      <left/>
      <right style="thin">
        <color rgb="FFA09D94"/>
      </right>
      <top style="thin">
        <color rgb="FFA09D94"/>
      </top>
      <bottom style="thin">
        <color rgb="FFA09D94"/>
      </bottom>
      <diagonal/>
    </border>
    <border>
      <left style="thin">
        <color rgb="FF424242"/>
      </left>
      <right style="thin">
        <color rgb="FF424242"/>
      </right>
      <top/>
      <bottom style="thin">
        <color rgb="FF424242"/>
      </bottom>
      <diagonal/>
    </border>
    <border>
      <left style="thin">
        <color auto="1"/>
      </left>
      <right style="thin">
        <color rgb="FFAFAFAF"/>
      </right>
      <top style="thin">
        <color rgb="FFA09D94"/>
      </top>
      <bottom style="thin">
        <color auto="1"/>
      </bottom>
      <diagonal/>
    </border>
    <border>
      <left style="thin">
        <color rgb="FF424242"/>
      </left>
      <right style="thin">
        <color rgb="FF424242"/>
      </right>
      <top style="thin">
        <color rgb="FF424242"/>
      </top>
      <bottom style="thin">
        <color rgb="FFAFAFAF"/>
      </bottom>
      <diagonal/>
    </border>
    <border>
      <left style="thin">
        <color rgb="FF424242"/>
      </left>
      <right style="thin">
        <color rgb="FFAFAFAF"/>
      </right>
      <top style="thin">
        <color rgb="FF424242"/>
      </top>
      <bottom style="thin">
        <color rgb="FF424242"/>
      </bottom>
      <diagonal/>
    </border>
    <border>
      <left/>
      <right/>
      <top/>
      <bottom style="thin">
        <color rgb="FF424242"/>
      </bottom>
      <diagonal/>
    </border>
    <border>
      <left/>
      <right/>
      <top style="thin">
        <color rgb="FFAFAFAF"/>
      </top>
      <bottom style="thin">
        <color rgb="FF424242"/>
      </bottom>
      <diagonal/>
    </border>
    <border>
      <left/>
      <right/>
      <top style="thin">
        <color rgb="FF424242"/>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style="thin">
        <color rgb="FFAFAFAF"/>
      </right>
      <top style="thin">
        <color rgb="FFAFAFAF"/>
      </top>
      <bottom style="thin">
        <color rgb="FFAFAFAF"/>
      </bottom>
      <diagonal/>
    </border>
    <border>
      <left style="thin">
        <color auto="1"/>
      </left>
      <right/>
      <top style="thin">
        <color rgb="FFA09D94"/>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style="thin">
        <color indexed="64"/>
      </left>
      <right/>
      <top style="medium">
        <color indexed="64"/>
      </top>
      <bottom/>
      <diagonal/>
    </border>
    <border>
      <left/>
      <right/>
      <top style="medium">
        <color auto="1"/>
      </top>
      <bottom/>
      <diagonal/>
    </border>
    <border>
      <left/>
      <right style="thin">
        <color auto="1"/>
      </right>
      <top style="medium">
        <color auto="1"/>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s>
  <cellStyleXfs count="8">
    <xf numFmtId="0" fontId="0" fillId="0" borderId="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0" fontId="22" fillId="0" borderId="0"/>
    <xf numFmtId="0" fontId="23" fillId="8" borderId="0" applyBorder="0"/>
    <xf numFmtId="44" fontId="22" fillId="0" borderId="0" applyFont="0" applyFill="0" applyBorder="0" applyAlignment="0" applyProtection="0"/>
    <xf numFmtId="9" fontId="22" fillId="0" borderId="0" applyFont="0" applyFill="0" applyBorder="0" applyAlignment="0" applyProtection="0"/>
  </cellStyleXfs>
  <cellXfs count="300">
    <xf numFmtId="0" fontId="0" fillId="0" borderId="0" xfId="0"/>
    <xf numFmtId="164" fontId="0" fillId="0" borderId="0" xfId="0" applyNumberFormat="1"/>
    <xf numFmtId="0" fontId="2" fillId="0" borderId="0" xfId="0" applyFont="1" applyAlignment="1">
      <alignment horizontal="left"/>
    </xf>
    <xf numFmtId="165" fontId="5" fillId="0" borderId="2" xfId="0" applyNumberFormat="1" applyFont="1" applyBorder="1" applyAlignment="1">
      <alignment horizontal="center" vertical="top" wrapText="1"/>
    </xf>
    <xf numFmtId="166" fontId="5" fillId="0" borderId="2" xfId="0" applyNumberFormat="1" applyFont="1" applyBorder="1" applyAlignment="1">
      <alignment horizontal="center" vertical="top" wrapText="1"/>
    </xf>
    <xf numFmtId="164" fontId="5" fillId="0" borderId="2" xfId="0" applyNumberFormat="1" applyFont="1" applyBorder="1" applyAlignment="1">
      <alignment horizontal="center" vertical="top" wrapText="1"/>
    </xf>
    <xf numFmtId="0" fontId="0" fillId="3" borderId="0" xfId="0" applyFill="1"/>
    <xf numFmtId="164" fontId="0" fillId="3" borderId="0" xfId="0" applyNumberFormat="1" applyFill="1"/>
    <xf numFmtId="166" fontId="5" fillId="3" borderId="3" xfId="0" applyNumberFormat="1" applyFont="1" applyFill="1" applyBorder="1" applyAlignment="1">
      <alignment horizontal="right" vertical="top" wrapText="1"/>
    </xf>
    <xf numFmtId="0" fontId="4" fillId="0" borderId="8" xfId="0" applyFont="1" applyBorder="1" applyAlignment="1">
      <alignment horizontal="left" vertical="top" wrapText="1"/>
    </xf>
    <xf numFmtId="166" fontId="5" fillId="0" borderId="8" xfId="0" applyNumberFormat="1" applyFont="1" applyBorder="1" applyAlignment="1">
      <alignment horizontal="right" vertical="top" wrapText="1"/>
    </xf>
    <xf numFmtId="164" fontId="5" fillId="0" borderId="8" xfId="0" applyNumberFormat="1" applyFont="1" applyBorder="1" applyAlignment="1">
      <alignment horizontal="right" vertical="top" wrapText="1"/>
    </xf>
    <xf numFmtId="167" fontId="5" fillId="0" borderId="8" xfId="0" applyNumberFormat="1" applyFont="1" applyBorder="1" applyAlignment="1">
      <alignment horizontal="right" vertical="top" wrapText="1"/>
    </xf>
    <xf numFmtId="4" fontId="0" fillId="0" borderId="0" xfId="0" applyNumberFormat="1"/>
    <xf numFmtId="166" fontId="5" fillId="0" borderId="0" xfId="0" applyNumberFormat="1" applyFont="1" applyAlignment="1">
      <alignment horizontal="right" vertical="top" wrapText="1"/>
    </xf>
    <xf numFmtId="166" fontId="5" fillId="0" borderId="13" xfId="0" applyNumberFormat="1" applyFont="1" applyBorder="1" applyAlignment="1">
      <alignment horizontal="right" vertical="top" wrapText="1"/>
    </xf>
    <xf numFmtId="167" fontId="5" fillId="0" borderId="13" xfId="0" applyNumberFormat="1" applyFont="1" applyBorder="1" applyAlignment="1">
      <alignment horizontal="right" vertical="top" wrapText="1"/>
    </xf>
    <xf numFmtId="164" fontId="5" fillId="0" borderId="13" xfId="0" applyNumberFormat="1" applyFont="1" applyBorder="1" applyAlignment="1">
      <alignment horizontal="right" vertical="top" wrapText="1"/>
    </xf>
    <xf numFmtId="0" fontId="3" fillId="0" borderId="6" xfId="0" applyFont="1" applyBorder="1" applyAlignment="1">
      <alignment horizontal="left" vertical="top" wrapText="1"/>
    </xf>
    <xf numFmtId="167" fontId="5" fillId="0" borderId="0" xfId="0" applyNumberFormat="1" applyFont="1" applyAlignment="1">
      <alignment horizontal="right" vertical="top" wrapText="1"/>
    </xf>
    <xf numFmtId="164" fontId="5" fillId="0" borderId="0" xfId="0" applyNumberFormat="1" applyFont="1" applyAlignment="1">
      <alignment horizontal="right" vertical="top" wrapText="1"/>
    </xf>
    <xf numFmtId="0" fontId="6" fillId="0" borderId="15" xfId="0" applyFont="1" applyBorder="1" applyAlignment="1">
      <alignment horizontal="left" vertical="top" wrapText="1"/>
    </xf>
    <xf numFmtId="0" fontId="6" fillId="0" borderId="13" xfId="0" applyFont="1" applyBorder="1" applyAlignment="1">
      <alignment horizontal="right" wrapText="1"/>
    </xf>
    <xf numFmtId="164" fontId="6" fillId="0" borderId="13" xfId="0" applyNumberFormat="1" applyFont="1" applyBorder="1" applyAlignment="1">
      <alignment horizontal="right" wrapText="1"/>
    </xf>
    <xf numFmtId="166" fontId="5" fillId="0" borderId="13" xfId="0" applyNumberFormat="1" applyFont="1" applyBorder="1" applyAlignment="1">
      <alignment horizontal="right" wrapText="1"/>
    </xf>
    <xf numFmtId="0" fontId="3" fillId="0" borderId="0" xfId="0" applyFont="1" applyAlignment="1">
      <alignment horizontal="left" vertical="top" wrapText="1"/>
    </xf>
    <xf numFmtId="166" fontId="5" fillId="0" borderId="0" xfId="0" applyNumberFormat="1" applyFont="1" applyAlignment="1">
      <alignment horizontal="right" wrapText="1"/>
    </xf>
    <xf numFmtId="164" fontId="5" fillId="0" borderId="0" xfId="0" applyNumberFormat="1" applyFont="1" applyAlignment="1">
      <alignment horizontal="right" wrapText="1"/>
    </xf>
    <xf numFmtId="166" fontId="5" fillId="0" borderId="19" xfId="0" applyNumberFormat="1" applyFont="1" applyBorder="1" applyAlignment="1">
      <alignment horizontal="right" wrapText="1"/>
    </xf>
    <xf numFmtId="166" fontId="5" fillId="5" borderId="20" xfId="0" applyNumberFormat="1" applyFont="1" applyFill="1" applyBorder="1" applyAlignment="1">
      <alignment horizontal="right" vertical="top" wrapText="1"/>
    </xf>
    <xf numFmtId="166" fontId="5" fillId="0" borderId="14" xfId="0" applyNumberFormat="1" applyFont="1" applyBorder="1" applyAlignment="1">
      <alignment horizontal="right" wrapText="1"/>
    </xf>
    <xf numFmtId="166" fontId="5" fillId="0" borderId="8" xfId="0" applyNumberFormat="1" applyFont="1" applyBorder="1" applyAlignment="1">
      <alignment horizontal="right" wrapText="1"/>
    </xf>
    <xf numFmtId="166" fontId="5" fillId="0" borderId="15" xfId="0" applyNumberFormat="1" applyFont="1" applyBorder="1" applyAlignment="1">
      <alignment horizontal="right" wrapText="1"/>
    </xf>
    <xf numFmtId="166" fontId="5" fillId="0" borderId="10" xfId="0" applyNumberFormat="1" applyFont="1" applyBorder="1" applyAlignment="1">
      <alignment horizontal="right" wrapText="1"/>
    </xf>
    <xf numFmtId="167" fontId="5" fillId="0" borderId="15" xfId="0" applyNumberFormat="1" applyFont="1" applyBorder="1" applyAlignment="1">
      <alignment horizontal="right" wrapText="1"/>
    </xf>
    <xf numFmtId="167" fontId="5" fillId="0" borderId="8" xfId="0" applyNumberFormat="1" applyFont="1" applyBorder="1" applyAlignment="1">
      <alignment horizontal="right" wrapText="1"/>
    </xf>
    <xf numFmtId="0" fontId="3" fillId="0" borderId="23" xfId="0" applyFont="1" applyBorder="1" applyAlignment="1">
      <alignment horizontal="left" vertical="top" wrapText="1"/>
    </xf>
    <xf numFmtId="166" fontId="5" fillId="0" borderId="23" xfId="0" applyNumberFormat="1" applyFont="1" applyBorder="1" applyAlignment="1">
      <alignment horizontal="right" wrapText="1"/>
    </xf>
    <xf numFmtId="0" fontId="6" fillId="0" borderId="24" xfId="0" applyFont="1" applyBorder="1" applyAlignment="1">
      <alignment horizontal="left" vertical="top" wrapText="1"/>
    </xf>
    <xf numFmtId="0" fontId="6" fillId="0" borderId="24" xfId="0" applyFont="1" applyBorder="1" applyAlignment="1">
      <alignment horizontal="right" wrapText="1"/>
    </xf>
    <xf numFmtId="164" fontId="6" fillId="0" borderId="24" xfId="0" applyNumberFormat="1" applyFont="1" applyBorder="1" applyAlignment="1">
      <alignment horizontal="right" wrapText="1"/>
    </xf>
    <xf numFmtId="0" fontId="3" fillId="0" borderId="25" xfId="0" applyFont="1" applyBorder="1" applyAlignment="1">
      <alignment horizontal="left" vertical="top" wrapText="1"/>
    </xf>
    <xf numFmtId="166" fontId="5" fillId="0" borderId="25" xfId="0" applyNumberFormat="1" applyFont="1" applyBorder="1" applyAlignment="1">
      <alignment horizontal="right" wrapText="1"/>
    </xf>
    <xf numFmtId="164" fontId="5" fillId="0" borderId="25" xfId="0" applyNumberFormat="1" applyFont="1" applyBorder="1" applyAlignment="1">
      <alignment horizontal="right" wrapText="1"/>
    </xf>
    <xf numFmtId="167" fontId="5" fillId="0" borderId="25" xfId="0" applyNumberFormat="1" applyFont="1" applyBorder="1" applyAlignment="1">
      <alignment horizontal="right" wrapText="1"/>
    </xf>
    <xf numFmtId="168" fontId="0" fillId="6" borderId="0" xfId="0" applyNumberFormat="1" applyFill="1"/>
    <xf numFmtId="168" fontId="0" fillId="0" borderId="0" xfId="0" applyNumberFormat="1"/>
    <xf numFmtId="164" fontId="9" fillId="0" borderId="13" xfId="0" applyNumberFormat="1" applyFont="1" applyBorder="1" applyAlignment="1">
      <alignment horizontal="right" vertical="top" wrapText="1"/>
    </xf>
    <xf numFmtId="166" fontId="9" fillId="0" borderId="13" xfId="0" applyNumberFormat="1" applyFont="1" applyBorder="1" applyAlignment="1">
      <alignment horizontal="right" vertical="top" wrapText="1"/>
    </xf>
    <xf numFmtId="166" fontId="9" fillId="0" borderId="8" xfId="0" applyNumberFormat="1" applyFont="1" applyBorder="1" applyAlignment="1">
      <alignment horizontal="right" vertical="top" wrapText="1"/>
    </xf>
    <xf numFmtId="164" fontId="9" fillId="0" borderId="8" xfId="0" applyNumberFormat="1" applyFont="1" applyBorder="1" applyAlignment="1">
      <alignment horizontal="right" vertical="top" wrapText="1"/>
    </xf>
    <xf numFmtId="0" fontId="11" fillId="0" borderId="12" xfId="0" applyFont="1" applyBorder="1" applyAlignment="1">
      <alignment horizontal="left" vertical="top" wrapText="1"/>
    </xf>
    <xf numFmtId="0" fontId="12" fillId="0" borderId="0" xfId="0" applyFont="1" applyAlignment="1">
      <alignment horizontal="right"/>
    </xf>
    <xf numFmtId="0" fontId="13" fillId="0" borderId="15" xfId="0" applyFont="1" applyBorder="1" applyAlignment="1">
      <alignment horizontal="left" vertical="top" wrapText="1"/>
    </xf>
    <xf numFmtId="166" fontId="14" fillId="0" borderId="13" xfId="0" applyNumberFormat="1" applyFont="1" applyBorder="1" applyAlignment="1">
      <alignment horizontal="right" wrapText="1"/>
    </xf>
    <xf numFmtId="0" fontId="15" fillId="2" borderId="4" xfId="0" applyFont="1" applyFill="1" applyBorder="1" applyAlignment="1">
      <alignment horizontal="center" vertical="top" wrapText="1"/>
    </xf>
    <xf numFmtId="164" fontId="15" fillId="2" borderId="4" xfId="0" applyNumberFormat="1" applyFont="1" applyFill="1" applyBorder="1" applyAlignment="1">
      <alignment horizontal="center" vertical="top" wrapText="1"/>
    </xf>
    <xf numFmtId="0" fontId="15" fillId="2" borderId="2" xfId="0" applyFont="1" applyFill="1" applyBorder="1" applyAlignment="1">
      <alignment horizontal="center" vertical="top" wrapText="1"/>
    </xf>
    <xf numFmtId="164" fontId="15" fillId="2" borderId="2" xfId="0" applyNumberFormat="1" applyFont="1" applyFill="1" applyBorder="1" applyAlignment="1">
      <alignment horizontal="center" vertical="top"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5" xfId="0" applyFont="1" applyBorder="1" applyAlignment="1">
      <alignment horizontal="left" vertical="top" wrapText="1"/>
    </xf>
    <xf numFmtId="0" fontId="8" fillId="4" borderId="21" xfId="0" applyFont="1" applyFill="1" applyBorder="1" applyAlignment="1">
      <alignment horizontal="left" vertical="top" wrapText="1"/>
    </xf>
    <xf numFmtId="166" fontId="5" fillId="5" borderId="29" xfId="0" applyNumberFormat="1" applyFont="1" applyFill="1" applyBorder="1" applyAlignment="1">
      <alignment horizontal="right" vertical="top" wrapText="1"/>
    </xf>
    <xf numFmtId="166" fontId="5" fillId="0" borderId="6" xfId="0" applyNumberFormat="1" applyFont="1" applyBorder="1" applyAlignment="1">
      <alignment horizontal="right" wrapText="1"/>
    </xf>
    <xf numFmtId="166" fontId="5" fillId="0" borderId="23" xfId="0" applyNumberFormat="1" applyFont="1" applyBorder="1" applyAlignment="1">
      <alignment horizontal="right" vertical="top" wrapText="1"/>
    </xf>
    <xf numFmtId="166" fontId="9" fillId="0" borderId="8" xfId="0" applyNumberFormat="1" applyFont="1" applyBorder="1" applyAlignment="1">
      <alignment horizontal="right" wrapText="1"/>
    </xf>
    <xf numFmtId="166" fontId="9" fillId="0" borderId="22" xfId="0" applyNumberFormat="1" applyFont="1" applyBorder="1" applyAlignment="1">
      <alignment horizontal="right" wrapText="1"/>
    </xf>
    <xf numFmtId="166" fontId="15" fillId="0" borderId="28" xfId="0" applyNumberFormat="1" applyFont="1" applyBorder="1" applyAlignment="1">
      <alignment horizontal="right" wrapText="1"/>
    </xf>
    <xf numFmtId="164" fontId="9" fillId="0" borderId="8" xfId="0" applyNumberFormat="1" applyFont="1" applyBorder="1" applyAlignment="1">
      <alignment horizontal="right" wrapText="1"/>
    </xf>
    <xf numFmtId="0" fontId="7" fillId="0" borderId="19" xfId="0" applyFont="1" applyBorder="1" applyAlignment="1">
      <alignment horizontal="left" vertical="top" wrapText="1"/>
    </xf>
    <xf numFmtId="0" fontId="7" fillId="0" borderId="21" xfId="0" applyFont="1" applyBorder="1" applyAlignment="1">
      <alignment horizontal="left" vertical="top" wrapText="1"/>
    </xf>
    <xf numFmtId="0" fontId="7" fillId="0" borderId="12" xfId="0" applyFont="1" applyBorder="1" applyAlignment="1">
      <alignment horizontal="left" vertical="top" wrapText="1"/>
    </xf>
    <xf numFmtId="0" fontId="4" fillId="0" borderId="2" xfId="0" applyFont="1" applyBorder="1" applyAlignment="1">
      <alignment horizontal="center" vertical="top" wrapText="1"/>
    </xf>
    <xf numFmtId="0" fontId="7" fillId="0" borderId="8" xfId="0" applyFont="1" applyBorder="1" applyAlignment="1">
      <alignment horizontal="left" vertical="top" wrapText="1"/>
    </xf>
    <xf numFmtId="43" fontId="0" fillId="0" borderId="0" xfId="1" applyFont="1"/>
    <xf numFmtId="169" fontId="24" fillId="0" borderId="0" xfId="4" applyNumberFormat="1" applyFont="1"/>
    <xf numFmtId="37" fontId="24" fillId="0" borderId="0" xfId="2" applyNumberFormat="1" applyFont="1" applyAlignment="1">
      <alignment horizontal="center"/>
    </xf>
    <xf numFmtId="37" fontId="26" fillId="0" borderId="0" xfId="2" applyNumberFormat="1" applyFont="1" applyAlignment="1">
      <alignment horizontal="center"/>
    </xf>
    <xf numFmtId="169" fontId="25" fillId="10" borderId="40" xfId="5" applyNumberFormat="1" applyFont="1" applyFill="1" applyBorder="1" applyAlignment="1">
      <alignment horizontal="center"/>
    </xf>
    <xf numFmtId="169" fontId="25" fillId="0" borderId="30" xfId="4" applyNumberFormat="1" applyFont="1" applyBorder="1"/>
    <xf numFmtId="169" fontId="25" fillId="0" borderId="31" xfId="4" applyNumberFormat="1" applyFont="1" applyBorder="1" applyAlignment="1">
      <alignment horizontal="right"/>
    </xf>
    <xf numFmtId="169" fontId="27" fillId="0" borderId="0" xfId="4" applyNumberFormat="1" applyFont="1"/>
    <xf numFmtId="169" fontId="25" fillId="0" borderId="0" xfId="4" applyNumberFormat="1" applyFont="1"/>
    <xf numFmtId="169" fontId="28" fillId="0" borderId="45" xfId="4" applyNumberFormat="1" applyFont="1" applyBorder="1"/>
    <xf numFmtId="169" fontId="25" fillId="0" borderId="46" xfId="4" applyNumberFormat="1" applyFont="1" applyBorder="1"/>
    <xf numFmtId="170" fontId="27" fillId="0" borderId="0" xfId="4" applyNumberFormat="1" applyFont="1" applyAlignment="1">
      <alignment horizontal="left"/>
    </xf>
    <xf numFmtId="169" fontId="24" fillId="0" borderId="31" xfId="6" applyNumberFormat="1" applyFont="1" applyBorder="1"/>
    <xf numFmtId="3" fontId="27" fillId="0" borderId="0" xfId="4" applyNumberFormat="1" applyFont="1" applyAlignment="1">
      <alignment horizontal="left"/>
    </xf>
    <xf numFmtId="169" fontId="29" fillId="0" borderId="0" xfId="4" applyNumberFormat="1" applyFont="1"/>
    <xf numFmtId="169" fontId="24" fillId="11" borderId="31" xfId="5" quotePrefix="1" applyNumberFormat="1" applyFont="1" applyFill="1" applyBorder="1" applyAlignment="1">
      <alignment horizontal="center"/>
    </xf>
    <xf numFmtId="164" fontId="24" fillId="0" borderId="0" xfId="4" applyNumberFormat="1" applyFont="1"/>
    <xf numFmtId="49" fontId="24" fillId="0" borderId="0" xfId="4" applyNumberFormat="1" applyFont="1"/>
    <xf numFmtId="169" fontId="24" fillId="11" borderId="0" xfId="5" quotePrefix="1" applyNumberFormat="1" applyFont="1" applyFill="1" applyBorder="1" applyAlignment="1">
      <alignment horizontal="center"/>
    </xf>
    <xf numFmtId="169" fontId="24" fillId="0" borderId="13" xfId="5" quotePrefix="1" applyNumberFormat="1" applyFont="1" applyFill="1" applyBorder="1" applyAlignment="1">
      <alignment horizontal="center"/>
    </xf>
    <xf numFmtId="169" fontId="25" fillId="0" borderId="44" xfId="6" applyNumberFormat="1" applyFont="1" applyBorder="1"/>
    <xf numFmtId="169" fontId="24" fillId="0" borderId="46" xfId="5" quotePrefix="1" applyNumberFormat="1" applyFont="1" applyFill="1" applyBorder="1" applyAlignment="1">
      <alignment horizontal="center"/>
    </xf>
    <xf numFmtId="169" fontId="24" fillId="0" borderId="45" xfId="4" applyNumberFormat="1" applyFont="1" applyBorder="1" applyAlignment="1">
      <alignment horizontal="left" indent="1"/>
    </xf>
    <xf numFmtId="0" fontId="31" fillId="0" borderId="0" xfId="4" applyFont="1" applyAlignment="1">
      <alignment horizontal="center"/>
    </xf>
    <xf numFmtId="0" fontId="32" fillId="0" borderId="0" xfId="4" applyFont="1" applyAlignment="1">
      <alignment horizontal="center"/>
    </xf>
    <xf numFmtId="169" fontId="24" fillId="0" borderId="45" xfId="5" applyNumberFormat="1" applyFont="1" applyFill="1" applyBorder="1" applyAlignment="1">
      <alignment horizontal="left" indent="1"/>
    </xf>
    <xf numFmtId="169" fontId="25" fillId="12" borderId="13" xfId="5" applyNumberFormat="1" applyFont="1" applyFill="1" applyBorder="1"/>
    <xf numFmtId="169" fontId="25" fillId="12" borderId="44" xfId="6" applyNumberFormat="1" applyFont="1" applyFill="1" applyBorder="1"/>
    <xf numFmtId="37" fontId="26" fillId="0" borderId="0" xfId="2" applyNumberFormat="1" applyFont="1" applyFill="1" applyAlignment="1">
      <alignment horizontal="center"/>
    </xf>
    <xf numFmtId="169" fontId="24" fillId="0" borderId="31" xfId="5" quotePrefix="1" applyNumberFormat="1" applyFont="1" applyFill="1" applyBorder="1" applyAlignment="1">
      <alignment horizontal="center"/>
    </xf>
    <xf numFmtId="169" fontId="24" fillId="0" borderId="38" xfId="5" quotePrefix="1" applyNumberFormat="1" applyFont="1" applyFill="1" applyBorder="1" applyAlignment="1">
      <alignment horizontal="center"/>
    </xf>
    <xf numFmtId="169" fontId="24" fillId="0" borderId="46" xfId="5" quotePrefix="1" applyNumberFormat="1" applyFont="1" applyFill="1" applyBorder="1"/>
    <xf numFmtId="169" fontId="24" fillId="0" borderId="31" xfId="5" applyNumberFormat="1" applyFont="1" applyFill="1" applyBorder="1"/>
    <xf numFmtId="37" fontId="31" fillId="0" borderId="0" xfId="2" applyNumberFormat="1" applyFont="1" applyAlignment="1">
      <alignment horizontal="center"/>
    </xf>
    <xf numFmtId="169" fontId="33" fillId="0" borderId="0" xfId="4" applyNumberFormat="1" applyFont="1"/>
    <xf numFmtId="169" fontId="24" fillId="0" borderId="46" xfId="4" applyNumberFormat="1" applyFont="1" applyBorder="1" applyAlignment="1">
      <alignment horizontal="left" indent="1"/>
    </xf>
    <xf numFmtId="169" fontId="24" fillId="0" borderId="30" xfId="5" quotePrefix="1" applyNumberFormat="1" applyFont="1" applyFill="1" applyBorder="1" applyAlignment="1">
      <alignment horizontal="center"/>
    </xf>
    <xf numFmtId="169" fontId="24" fillId="11" borderId="46" xfId="5" quotePrefix="1" applyNumberFormat="1" applyFont="1" applyFill="1" applyBorder="1" applyAlignment="1">
      <alignment horizontal="center"/>
    </xf>
    <xf numFmtId="169" fontId="24" fillId="0" borderId="46" xfId="5" applyNumberFormat="1" applyFont="1" applyFill="1" applyBorder="1"/>
    <xf numFmtId="169" fontId="24" fillId="0" borderId="46" xfId="5" applyNumberFormat="1" applyFont="1" applyFill="1" applyBorder="1" applyAlignment="1">
      <alignment horizontal="left" indent="1"/>
    </xf>
    <xf numFmtId="169" fontId="24" fillId="0" borderId="31" xfId="5" applyNumberFormat="1" applyFont="1" applyFill="1" applyBorder="1" applyAlignment="1">
      <alignment horizontal="left" indent="1"/>
    </xf>
    <xf numFmtId="169" fontId="25" fillId="12" borderId="40" xfId="6" applyNumberFormat="1" applyFont="1" applyFill="1" applyBorder="1"/>
    <xf numFmtId="169" fontId="25" fillId="13" borderId="44" xfId="6" applyNumberFormat="1" applyFont="1" applyFill="1" applyBorder="1"/>
    <xf numFmtId="169" fontId="24" fillId="0" borderId="40" xfId="4" applyNumberFormat="1" applyFont="1" applyBorder="1"/>
    <xf numFmtId="169" fontId="25" fillId="9" borderId="40" xfId="6" applyNumberFormat="1" applyFont="1" applyFill="1" applyBorder="1"/>
    <xf numFmtId="169" fontId="24" fillId="14" borderId="44" xfId="4" applyNumberFormat="1" applyFont="1" applyFill="1" applyBorder="1"/>
    <xf numFmtId="169" fontId="24" fillId="0" borderId="46" xfId="4" applyNumberFormat="1" applyFont="1" applyBorder="1"/>
    <xf numFmtId="9" fontId="24" fillId="0" borderId="0" xfId="3" applyFont="1" applyAlignment="1">
      <alignment horizontal="right"/>
    </xf>
    <xf numFmtId="9" fontId="24" fillId="0" borderId="0" xfId="3" applyFont="1"/>
    <xf numFmtId="2" fontId="24" fillId="0" borderId="0" xfId="6" applyNumberFormat="1" applyFont="1" applyFill="1"/>
    <xf numFmtId="44" fontId="24" fillId="0" borderId="0" xfId="2" applyFont="1"/>
    <xf numFmtId="44" fontId="25" fillId="0" borderId="0" xfId="2" applyFont="1" applyAlignment="1">
      <alignment horizontal="right"/>
    </xf>
    <xf numFmtId="44" fontId="24" fillId="0" borderId="0" xfId="2" applyFont="1" applyAlignment="1">
      <alignment horizontal="right"/>
    </xf>
    <xf numFmtId="44" fontId="24" fillId="7" borderId="47" xfId="2" applyFont="1" applyFill="1" applyBorder="1"/>
    <xf numFmtId="44" fontId="24" fillId="0" borderId="0" xfId="2" applyFont="1" applyBorder="1"/>
    <xf numFmtId="44" fontId="25" fillId="12" borderId="47" xfId="2" applyFont="1" applyFill="1" applyBorder="1"/>
    <xf numFmtId="44" fontId="24" fillId="0" borderId="39" xfId="2" applyFont="1" applyBorder="1"/>
    <xf numFmtId="44" fontId="24" fillId="0" borderId="0" xfId="2" applyFont="1" applyFill="1"/>
    <xf numFmtId="44" fontId="24" fillId="0" borderId="0" xfId="2" applyFont="1" applyFill="1" applyBorder="1"/>
    <xf numFmtId="44" fontId="25" fillId="12" borderId="39" xfId="2" applyFont="1" applyFill="1" applyBorder="1"/>
    <xf numFmtId="44" fontId="25" fillId="13" borderId="47" xfId="2" applyFont="1" applyFill="1" applyBorder="1"/>
    <xf numFmtId="44" fontId="25" fillId="9" borderId="39" xfId="2" applyFont="1" applyFill="1" applyBorder="1"/>
    <xf numFmtId="44" fontId="24" fillId="14" borderId="47" xfId="2" applyFont="1" applyFill="1" applyBorder="1"/>
    <xf numFmtId="2" fontId="24" fillId="0" borderId="0" xfId="4" applyNumberFormat="1" applyFont="1"/>
    <xf numFmtId="2" fontId="25" fillId="0" borderId="0" xfId="4" applyNumberFormat="1" applyFont="1" applyAlignment="1">
      <alignment horizontal="right"/>
    </xf>
    <xf numFmtId="2" fontId="24" fillId="0" borderId="0" xfId="3" applyNumberFormat="1" applyFont="1" applyAlignment="1">
      <alignment horizontal="right"/>
    </xf>
    <xf numFmtId="2" fontId="24" fillId="7" borderId="47" xfId="6" applyNumberFormat="1" applyFont="1" applyFill="1" applyBorder="1"/>
    <xf numFmtId="2" fontId="24" fillId="0" borderId="0" xfId="6" applyNumberFormat="1" applyFont="1" applyBorder="1"/>
    <xf numFmtId="2" fontId="25" fillId="12" borderId="47" xfId="6" applyNumberFormat="1" applyFont="1" applyFill="1" applyBorder="1"/>
    <xf numFmtId="2" fontId="24" fillId="0" borderId="39" xfId="6" applyNumberFormat="1" applyFont="1" applyBorder="1"/>
    <xf numFmtId="2" fontId="25" fillId="12" borderId="47" xfId="5" applyNumberFormat="1" applyFont="1" applyFill="1" applyBorder="1"/>
    <xf numFmtId="2" fontId="24" fillId="0" borderId="0" xfId="6" applyNumberFormat="1" applyFont="1"/>
    <xf numFmtId="2" fontId="24" fillId="0" borderId="0" xfId="3" applyNumberFormat="1" applyFont="1"/>
    <xf numFmtId="2" fontId="24" fillId="0" borderId="0" xfId="6" applyNumberFormat="1" applyFont="1" applyFill="1" applyBorder="1"/>
    <xf numFmtId="2" fontId="25" fillId="12" borderId="39" xfId="6" applyNumberFormat="1" applyFont="1" applyFill="1" applyBorder="1"/>
    <xf numFmtId="2" fontId="25" fillId="13" borderId="47" xfId="5" applyNumberFormat="1" applyFont="1" applyFill="1" applyBorder="1"/>
    <xf numFmtId="2" fontId="24" fillId="0" borderId="0" xfId="3" applyNumberFormat="1" applyFont="1" applyFill="1"/>
    <xf numFmtId="2" fontId="24" fillId="0" borderId="39" xfId="4" applyNumberFormat="1" applyFont="1" applyBorder="1"/>
    <xf numFmtId="2" fontId="25" fillId="9" borderId="39" xfId="6" applyNumberFormat="1" applyFont="1" applyFill="1" applyBorder="1"/>
    <xf numFmtId="2" fontId="24" fillId="14" borderId="47" xfId="4" applyNumberFormat="1" applyFont="1" applyFill="1" applyBorder="1"/>
    <xf numFmtId="10" fontId="24" fillId="0" borderId="0" xfId="4" applyNumberFormat="1" applyFont="1"/>
    <xf numFmtId="10" fontId="25" fillId="0" borderId="0" xfId="4" applyNumberFormat="1" applyFont="1" applyAlignment="1">
      <alignment horizontal="right"/>
    </xf>
    <xf numFmtId="10" fontId="24" fillId="0" borderId="0" xfId="4" applyNumberFormat="1" applyFont="1" applyAlignment="1">
      <alignment horizontal="right"/>
    </xf>
    <xf numFmtId="10" fontId="24" fillId="0" borderId="47" xfId="4" applyNumberFormat="1" applyFont="1" applyBorder="1"/>
    <xf numFmtId="10" fontId="30" fillId="0" borderId="0" xfId="4" applyNumberFormat="1" applyFont="1"/>
    <xf numFmtId="10" fontId="25" fillId="12" borderId="47" xfId="6" applyNumberFormat="1" applyFont="1" applyFill="1" applyBorder="1"/>
    <xf numFmtId="10" fontId="24" fillId="0" borderId="39" xfId="4" applyNumberFormat="1" applyFont="1" applyBorder="1"/>
    <xf numFmtId="10" fontId="25" fillId="12" borderId="47" xfId="5" applyNumberFormat="1" applyFont="1" applyFill="1" applyBorder="1"/>
    <xf numFmtId="10" fontId="24" fillId="0" borderId="0" xfId="5" applyNumberFormat="1" applyFont="1" applyFill="1"/>
    <xf numFmtId="10" fontId="24" fillId="0" borderId="0" xfId="3" applyNumberFormat="1" applyFont="1"/>
    <xf numFmtId="10" fontId="25" fillId="12" borderId="39" xfId="5" applyNumberFormat="1" applyFont="1" applyFill="1" applyBorder="1"/>
    <xf numFmtId="10" fontId="25" fillId="13" borderId="47" xfId="5" applyNumberFormat="1" applyFont="1" applyFill="1" applyBorder="1"/>
    <xf numFmtId="10" fontId="24" fillId="0" borderId="0" xfId="7" applyNumberFormat="1" applyFont="1" applyAlignment="1">
      <alignment horizontal="right"/>
    </xf>
    <xf numFmtId="10" fontId="25" fillId="9" borderId="39" xfId="6" applyNumberFormat="1" applyFont="1" applyFill="1" applyBorder="1"/>
    <xf numFmtId="10" fontId="24" fillId="14" borderId="47" xfId="4" applyNumberFormat="1" applyFont="1" applyFill="1" applyBorder="1"/>
    <xf numFmtId="169" fontId="35" fillId="15" borderId="41" xfId="5" applyNumberFormat="1" applyFont="1" applyFill="1" applyBorder="1" applyAlignment="1">
      <alignment horizontal="center"/>
    </xf>
    <xf numFmtId="169" fontId="25" fillId="15" borderId="42" xfId="5" applyNumberFormat="1" applyFont="1" applyFill="1" applyBorder="1"/>
    <xf numFmtId="44" fontId="25" fillId="15" borderId="43" xfId="2" applyFont="1" applyFill="1" applyBorder="1"/>
    <xf numFmtId="2" fontId="25" fillId="15" borderId="39" xfId="5" applyNumberFormat="1" applyFont="1" applyFill="1" applyBorder="1"/>
    <xf numFmtId="10" fontId="25" fillId="15" borderId="39" xfId="5" applyNumberFormat="1" applyFont="1" applyFill="1" applyBorder="1"/>
    <xf numFmtId="169" fontId="25" fillId="15" borderId="40" xfId="5" applyNumberFormat="1" applyFont="1" applyFill="1" applyBorder="1"/>
    <xf numFmtId="44" fontId="25" fillId="15" borderId="40" xfId="2" applyFont="1" applyFill="1" applyBorder="1"/>
    <xf numFmtId="44" fontId="25" fillId="0" borderId="31" xfId="2" applyFont="1" applyBorder="1" applyAlignment="1">
      <alignment horizontal="right"/>
    </xf>
    <xf numFmtId="44" fontId="24" fillId="0" borderId="31" xfId="2" applyFont="1" applyBorder="1"/>
    <xf numFmtId="44" fontId="24" fillId="0" borderId="40" xfId="2" applyFont="1" applyBorder="1"/>
    <xf numFmtId="44" fontId="24" fillId="0" borderId="31" xfId="2" applyFont="1" applyFill="1" applyBorder="1"/>
    <xf numFmtId="44" fontId="24" fillId="14" borderId="44" xfId="2" applyFont="1" applyFill="1" applyBorder="1"/>
    <xf numFmtId="9" fontId="25" fillId="15" borderId="39" xfId="3" applyFont="1" applyFill="1" applyBorder="1"/>
    <xf numFmtId="9" fontId="25" fillId="0" borderId="0" xfId="3" applyFont="1" applyAlignment="1">
      <alignment horizontal="right"/>
    </xf>
    <xf numFmtId="9" fontId="24" fillId="0" borderId="47" xfId="3" applyFont="1" applyBorder="1"/>
    <xf numFmtId="9" fontId="30" fillId="0" borderId="0" xfId="3" applyFont="1"/>
    <xf numFmtId="9" fontId="25" fillId="12" borderId="47" xfId="3" applyFont="1" applyFill="1" applyBorder="1"/>
    <xf numFmtId="9" fontId="24" fillId="0" borderId="39" xfId="3" applyFont="1" applyBorder="1"/>
    <xf numFmtId="9" fontId="24" fillId="0" borderId="0" xfId="3" applyFont="1" applyFill="1"/>
    <xf numFmtId="9" fontId="25" fillId="12" borderId="39" xfId="3" applyFont="1" applyFill="1" applyBorder="1"/>
    <xf numFmtId="9" fontId="25" fillId="13" borderId="47" xfId="3" applyFont="1" applyFill="1" applyBorder="1"/>
    <xf numFmtId="9" fontId="25" fillId="9" borderId="39" xfId="3" applyFont="1" applyFill="1" applyBorder="1"/>
    <xf numFmtId="9" fontId="24" fillId="14" borderId="47" xfId="3" applyFont="1" applyFill="1" applyBorder="1"/>
    <xf numFmtId="44" fontId="25" fillId="15" borderId="39" xfId="2" applyFont="1" applyFill="1" applyBorder="1"/>
    <xf numFmtId="44" fontId="25" fillId="0" borderId="31" xfId="2" quotePrefix="1" applyFont="1" applyBorder="1" applyAlignment="1">
      <alignment horizontal="right"/>
    </xf>
    <xf numFmtId="44" fontId="25" fillId="7" borderId="40" xfId="2" applyFont="1" applyFill="1" applyBorder="1"/>
    <xf numFmtId="44" fontId="24" fillId="7" borderId="40" xfId="2" applyFont="1" applyFill="1" applyBorder="1"/>
    <xf numFmtId="44" fontId="25" fillId="15" borderId="44" xfId="2" applyFont="1" applyFill="1" applyBorder="1"/>
    <xf numFmtId="169" fontId="25" fillId="0" borderId="44" xfId="2" applyNumberFormat="1" applyFont="1" applyBorder="1"/>
    <xf numFmtId="169" fontId="24" fillId="0" borderId="31" xfId="2" applyNumberFormat="1" applyFont="1" applyBorder="1"/>
    <xf numFmtId="169" fontId="35" fillId="0" borderId="0" xfId="5" applyNumberFormat="1" applyFont="1" applyFill="1" applyBorder="1" applyAlignment="1">
      <alignment horizontal="left"/>
    </xf>
    <xf numFmtId="169" fontId="35" fillId="0" borderId="31" xfId="5" applyNumberFormat="1" applyFont="1" applyFill="1" applyBorder="1" applyAlignment="1">
      <alignment horizontal="left"/>
    </xf>
    <xf numFmtId="44" fontId="24" fillId="0" borderId="38" xfId="2" applyFont="1" applyFill="1" applyBorder="1"/>
    <xf numFmtId="44" fontId="24" fillId="0" borderId="38" xfId="2" applyFont="1" applyBorder="1"/>
    <xf numFmtId="169" fontId="24" fillId="0" borderId="40" xfId="6" applyNumberFormat="1" applyFont="1" applyBorder="1"/>
    <xf numFmtId="169" fontId="25" fillId="12" borderId="38" xfId="5" applyNumberFormat="1" applyFont="1" applyFill="1" applyBorder="1"/>
    <xf numFmtId="10" fontId="25" fillId="12" borderId="39" xfId="6" applyNumberFormat="1" applyFont="1" applyFill="1" applyBorder="1"/>
    <xf numFmtId="169" fontId="24" fillId="0" borderId="39" xfId="4" applyNumberFormat="1" applyFont="1" applyBorder="1"/>
    <xf numFmtId="37" fontId="26" fillId="0" borderId="39" xfId="2" applyNumberFormat="1" applyFont="1" applyBorder="1" applyAlignment="1">
      <alignment horizontal="center"/>
    </xf>
    <xf numFmtId="169" fontId="24" fillId="11" borderId="40" xfId="5" quotePrefix="1" applyNumberFormat="1" applyFont="1" applyFill="1" applyBorder="1" applyAlignment="1">
      <alignment horizontal="center"/>
    </xf>
    <xf numFmtId="37" fontId="31" fillId="0" borderId="39" xfId="2" applyNumberFormat="1" applyFont="1" applyBorder="1" applyAlignment="1">
      <alignment horizontal="center"/>
    </xf>
    <xf numFmtId="169" fontId="33" fillId="0" borderId="39" xfId="4" applyNumberFormat="1" applyFont="1" applyBorder="1"/>
    <xf numFmtId="169" fontId="25" fillId="0" borderId="39" xfId="4" applyNumberFormat="1" applyFont="1" applyBorder="1"/>
    <xf numFmtId="169" fontId="25" fillId="12" borderId="44" xfId="2" applyNumberFormat="1" applyFont="1" applyFill="1" applyBorder="1"/>
    <xf numFmtId="169" fontId="24" fillId="0" borderId="40" xfId="5" applyNumberFormat="1" applyFont="1" applyFill="1" applyBorder="1" applyAlignment="1">
      <alignment horizontal="left" indent="1"/>
    </xf>
    <xf numFmtId="44" fontId="24" fillId="0" borderId="39" xfId="2" applyFont="1" applyFill="1" applyBorder="1"/>
    <xf numFmtId="2" fontId="24" fillId="0" borderId="39" xfId="6" applyNumberFormat="1" applyFont="1" applyFill="1" applyBorder="1"/>
    <xf numFmtId="169" fontId="35" fillId="2" borderId="47" xfId="5" applyNumberFormat="1" applyFont="1" applyFill="1" applyBorder="1"/>
    <xf numFmtId="169" fontId="35" fillId="2" borderId="44" xfId="5" applyNumberFormat="1" applyFont="1" applyFill="1" applyBorder="1"/>
    <xf numFmtId="169" fontId="24" fillId="0" borderId="31" xfId="4" applyNumberFormat="1" applyFont="1" applyBorder="1"/>
    <xf numFmtId="169" fontId="25" fillId="13" borderId="44" xfId="5" applyNumberFormat="1" applyFont="1" applyFill="1" applyBorder="1" applyAlignment="1">
      <alignment horizontal="center"/>
    </xf>
    <xf numFmtId="169" fontId="25" fillId="9" borderId="40" xfId="6" applyNumberFormat="1" applyFont="1" applyFill="1" applyBorder="1" applyAlignment="1">
      <alignment horizontal="center"/>
    </xf>
    <xf numFmtId="169" fontId="24" fillId="14" borderId="44" xfId="4" applyNumberFormat="1" applyFont="1" applyFill="1" applyBorder="1" applyAlignment="1">
      <alignment horizontal="center"/>
    </xf>
    <xf numFmtId="169" fontId="24" fillId="0" borderId="48" xfId="5" applyNumberFormat="1" applyFont="1" applyFill="1" applyBorder="1" applyAlignment="1">
      <alignment horizontal="left" indent="1"/>
    </xf>
    <xf numFmtId="169" fontId="24" fillId="0" borderId="48" xfId="4" applyNumberFormat="1" applyFont="1" applyBorder="1" applyAlignment="1">
      <alignment wrapText="1"/>
    </xf>
    <xf numFmtId="169" fontId="25" fillId="9" borderId="38" xfId="2" applyNumberFormat="1" applyFont="1" applyFill="1" applyBorder="1"/>
    <xf numFmtId="169" fontId="24" fillId="0" borderId="40" xfId="5" quotePrefix="1" applyNumberFormat="1" applyFont="1" applyFill="1" applyBorder="1" applyAlignment="1">
      <alignment horizontal="center"/>
    </xf>
    <xf numFmtId="2" fontId="24" fillId="0" borderId="39" xfId="3" applyNumberFormat="1" applyFont="1" applyFill="1" applyBorder="1"/>
    <xf numFmtId="10" fontId="24" fillId="0" borderId="39" xfId="7" applyNumberFormat="1" applyFont="1" applyBorder="1" applyAlignment="1">
      <alignment horizontal="right"/>
    </xf>
    <xf numFmtId="9" fontId="24" fillId="0" borderId="39" xfId="3" applyFont="1" applyBorder="1" applyAlignment="1">
      <alignment horizontal="right"/>
    </xf>
    <xf numFmtId="169" fontId="24" fillId="0" borderId="48" xfId="4" applyNumberFormat="1" applyFont="1" applyBorder="1"/>
    <xf numFmtId="44" fontId="24" fillId="0" borderId="48" xfId="2" applyFont="1" applyBorder="1"/>
    <xf numFmtId="0" fontId="36" fillId="0" borderId="31" xfId="0" applyFont="1" applyBorder="1" applyAlignment="1">
      <alignment horizontal="left" vertical="top" wrapText="1"/>
    </xf>
    <xf numFmtId="44" fontId="37" fillId="9" borderId="39" xfId="2" applyFont="1" applyFill="1" applyBorder="1" applyAlignment="1">
      <alignment horizontal="center" vertical="center" wrapText="1"/>
    </xf>
    <xf numFmtId="2" fontId="37" fillId="9" borderId="39" xfId="5" applyNumberFormat="1" applyFont="1" applyFill="1" applyBorder="1" applyAlignment="1">
      <alignment horizontal="center" vertical="center" wrapText="1"/>
    </xf>
    <xf numFmtId="10" fontId="37" fillId="9" borderId="39" xfId="5" applyNumberFormat="1" applyFont="1" applyFill="1" applyBorder="1" applyAlignment="1">
      <alignment horizontal="center" vertical="center" wrapText="1"/>
    </xf>
    <xf numFmtId="169" fontId="37" fillId="9" borderId="40" xfId="6" applyNumberFormat="1" applyFont="1" applyFill="1" applyBorder="1" applyAlignment="1">
      <alignment horizontal="center" vertical="center" wrapText="1"/>
    </xf>
    <xf numFmtId="9" fontId="37" fillId="9" borderId="39" xfId="3" applyFont="1" applyFill="1" applyBorder="1" applyAlignment="1">
      <alignment horizontal="center" vertical="center" wrapText="1"/>
    </xf>
    <xf numFmtId="44" fontId="37" fillId="9" borderId="40" xfId="2" applyFont="1" applyFill="1" applyBorder="1" applyAlignment="1">
      <alignment horizontal="center" vertical="center" wrapText="1"/>
    </xf>
    <xf numFmtId="169" fontId="38" fillId="15" borderId="41" xfId="5" applyNumberFormat="1" applyFont="1" applyFill="1" applyBorder="1" applyAlignment="1">
      <alignment horizontal="center"/>
    </xf>
    <xf numFmtId="169" fontId="35" fillId="0" borderId="45" xfId="4" applyNumberFormat="1" applyFont="1" applyBorder="1"/>
    <xf numFmtId="169" fontId="35" fillId="0" borderId="41" xfId="4" applyNumberFormat="1" applyFont="1" applyBorder="1" applyAlignment="1">
      <alignment horizontal="left"/>
    </xf>
    <xf numFmtId="169" fontId="35" fillId="12" borderId="41" xfId="5" applyNumberFormat="1" applyFont="1" applyFill="1" applyBorder="1"/>
    <xf numFmtId="169" fontId="35" fillId="12" borderId="37" xfId="5" applyNumberFormat="1" applyFont="1" applyFill="1" applyBorder="1"/>
    <xf numFmtId="169" fontId="35" fillId="12" borderId="13" xfId="5" applyNumberFormat="1" applyFont="1" applyFill="1" applyBorder="1"/>
    <xf numFmtId="169" fontId="35" fillId="12" borderId="38" xfId="5" applyNumberFormat="1" applyFont="1" applyFill="1" applyBorder="1"/>
    <xf numFmtId="169" fontId="35" fillId="13" borderId="13" xfId="6" applyNumberFormat="1" applyFont="1" applyFill="1" applyBorder="1"/>
    <xf numFmtId="169" fontId="35" fillId="9" borderId="38" xfId="6" applyNumberFormat="1" applyFont="1" applyFill="1" applyBorder="1"/>
    <xf numFmtId="169" fontId="39" fillId="0" borderId="45" xfId="4" applyNumberFormat="1" applyFont="1" applyBorder="1"/>
    <xf numFmtId="169" fontId="40" fillId="0" borderId="45" xfId="5" applyNumberFormat="1" applyFont="1" applyFill="1" applyBorder="1" applyAlignment="1">
      <alignment horizontal="left" indent="1"/>
    </xf>
    <xf numFmtId="169" fontId="40" fillId="0" borderId="37" xfId="4" applyNumberFormat="1" applyFont="1" applyBorder="1" applyAlignment="1">
      <alignment horizontal="left" indent="1"/>
    </xf>
    <xf numFmtId="169" fontId="40" fillId="0" borderId="46" xfId="5" applyNumberFormat="1" applyFont="1" applyFill="1" applyBorder="1" applyAlignment="1">
      <alignment horizontal="left" indent="1"/>
    </xf>
    <xf numFmtId="169" fontId="40" fillId="0" borderId="46" xfId="4" applyNumberFormat="1" applyFont="1" applyBorder="1" applyAlignment="1">
      <alignment horizontal="left" indent="1"/>
    </xf>
    <xf numFmtId="169" fontId="34" fillId="0" borderId="31" xfId="4" applyNumberFormat="1" applyFont="1" applyBorder="1"/>
    <xf numFmtId="169" fontId="40" fillId="0" borderId="40" xfId="5" applyNumberFormat="1" applyFont="1" applyFill="1" applyBorder="1" applyAlignment="1">
      <alignment horizontal="left" indent="1"/>
    </xf>
    <xf numFmtId="169" fontId="40" fillId="0" borderId="48" xfId="5" applyNumberFormat="1" applyFont="1" applyFill="1" applyBorder="1" applyAlignment="1">
      <alignment horizontal="left" indent="1"/>
    </xf>
    <xf numFmtId="169" fontId="34" fillId="13" borderId="13" xfId="6" applyNumberFormat="1" applyFont="1" applyFill="1" applyBorder="1"/>
    <xf numFmtId="169" fontId="38" fillId="2" borderId="13" xfId="5" applyNumberFormat="1" applyFont="1" applyFill="1" applyBorder="1"/>
    <xf numFmtId="0" fontId="41" fillId="0" borderId="19" xfId="0" applyFont="1" applyBorder="1" applyAlignment="1">
      <alignment horizontal="left" vertical="top" wrapText="1"/>
    </xf>
    <xf numFmtId="169" fontId="40" fillId="0" borderId="40" xfId="4" applyNumberFormat="1" applyFont="1" applyBorder="1"/>
    <xf numFmtId="169" fontId="34" fillId="14" borderId="13" xfId="5" applyNumberFormat="1" applyFont="1" applyFill="1" applyBorder="1" applyAlignment="1">
      <alignment horizontal="left" wrapText="1"/>
    </xf>
    <xf numFmtId="169" fontId="40" fillId="0" borderId="31" xfId="5" applyNumberFormat="1" applyFont="1" applyFill="1" applyBorder="1" applyAlignment="1">
      <alignment horizontal="left" indent="1"/>
    </xf>
    <xf numFmtId="169" fontId="40" fillId="0" borderId="31" xfId="6" applyNumberFormat="1" applyFont="1" applyBorder="1"/>
    <xf numFmtId="169" fontId="40" fillId="0" borderId="48" xfId="4" applyNumberFormat="1" applyFont="1" applyBorder="1" applyAlignment="1">
      <alignment wrapText="1"/>
    </xf>
    <xf numFmtId="169" fontId="40" fillId="0" borderId="46" xfId="5" applyNumberFormat="1" applyFont="1" applyFill="1" applyBorder="1" applyAlignment="1">
      <alignment horizontal="left" wrapText="1" indent="1"/>
    </xf>
    <xf numFmtId="169" fontId="24" fillId="0" borderId="49" xfId="5" quotePrefix="1" applyNumberFormat="1" applyFont="1" applyFill="1" applyBorder="1" applyAlignment="1">
      <alignment horizontal="center"/>
    </xf>
    <xf numFmtId="44" fontId="25" fillId="12" borderId="50" xfId="2" applyFont="1" applyFill="1" applyBorder="1"/>
    <xf numFmtId="2" fontId="25" fillId="12" borderId="50" xfId="5" applyNumberFormat="1" applyFont="1" applyFill="1" applyBorder="1"/>
    <xf numFmtId="10" fontId="25" fillId="12" borderId="50" xfId="5" applyNumberFormat="1" applyFont="1" applyFill="1" applyBorder="1"/>
    <xf numFmtId="169" fontId="25" fillId="12" borderId="48" xfId="6" applyNumberFormat="1" applyFont="1" applyFill="1" applyBorder="1"/>
    <xf numFmtId="44" fontId="24" fillId="0" borderId="51" xfId="2" applyFont="1" applyFill="1" applyBorder="1"/>
    <xf numFmtId="2" fontId="24" fillId="0" borderId="50" xfId="6" applyNumberFormat="1" applyFont="1" applyFill="1" applyBorder="1"/>
    <xf numFmtId="10" fontId="24" fillId="0" borderId="50" xfId="4" applyNumberFormat="1" applyFont="1" applyBorder="1"/>
    <xf numFmtId="169" fontId="24" fillId="0" borderId="48" xfId="5" applyNumberFormat="1" applyFont="1" applyFill="1" applyBorder="1"/>
    <xf numFmtId="44" fontId="24" fillId="0" borderId="49" xfId="2" applyFont="1" applyFill="1" applyBorder="1"/>
    <xf numFmtId="44" fontId="24" fillId="0" borderId="42" xfId="2" applyFont="1" applyFill="1" applyBorder="1"/>
    <xf numFmtId="0" fontId="8" fillId="4" borderId="10" xfId="0" applyFont="1" applyFill="1" applyBorder="1" applyAlignment="1">
      <alignment horizontal="left" vertical="top" wrapText="1"/>
    </xf>
    <xf numFmtId="0" fontId="8" fillId="4" borderId="6" xfId="0" applyFont="1" applyFill="1" applyBorder="1" applyAlignment="1">
      <alignment horizontal="left" vertical="top" wrapText="1"/>
    </xf>
    <xf numFmtId="0" fontId="0" fillId="0" borderId="11" xfId="0" applyBorder="1" applyAlignment="1">
      <alignment vertical="top" wrapText="1"/>
    </xf>
    <xf numFmtId="0" fontId="18" fillId="4" borderId="16" xfId="0" applyFont="1" applyFill="1" applyBorder="1" applyAlignment="1">
      <alignment horizontal="left" vertical="top" wrapText="1"/>
    </xf>
    <xf numFmtId="0" fontId="0" fillId="4" borderId="17" xfId="0" applyFill="1" applyBorder="1" applyAlignment="1">
      <alignment wrapText="1"/>
    </xf>
    <xf numFmtId="0" fontId="0" fillId="0" borderId="18" xfId="0" applyBorder="1" applyAlignment="1">
      <alignment wrapText="1"/>
    </xf>
    <xf numFmtId="0" fontId="13" fillId="0" borderId="26" xfId="0" applyFont="1" applyBorder="1" applyAlignment="1">
      <alignment horizontal="right" wrapText="1"/>
    </xf>
    <xf numFmtId="0" fontId="19" fillId="0" borderId="27" xfId="0" applyFont="1" applyBorder="1" applyAlignment="1">
      <alignment horizontal="right" wrapText="1"/>
    </xf>
    <xf numFmtId="0" fontId="6" fillId="0" borderId="9" xfId="0" applyFont="1" applyBorder="1" applyAlignment="1">
      <alignment horizontal="left" vertical="top" wrapText="1"/>
    </xf>
    <xf numFmtId="0" fontId="1" fillId="0" borderId="0" xfId="0" applyFont="1" applyAlignment="1">
      <alignment horizontal="center" wrapText="1"/>
    </xf>
    <xf numFmtId="0" fontId="10" fillId="0" borderId="0" xfId="0" applyFont="1" applyAlignment="1">
      <alignment horizontal="center" wrapText="1"/>
    </xf>
    <xf numFmtId="0" fontId="10" fillId="0" borderId="1" xfId="0" applyFont="1" applyBorder="1" applyAlignment="1">
      <alignment horizontal="center" wrapText="1"/>
    </xf>
    <xf numFmtId="0" fontId="8" fillId="4" borderId="5" xfId="0" applyFont="1" applyFill="1" applyBorder="1" applyAlignment="1">
      <alignment horizontal="left" vertical="top" wrapText="1"/>
    </xf>
    <xf numFmtId="0" fontId="0" fillId="0" borderId="7" xfId="0" applyBorder="1" applyAlignment="1">
      <alignment vertical="top" wrapText="1"/>
    </xf>
    <xf numFmtId="169" fontId="37" fillId="9" borderId="34" xfId="5" applyNumberFormat="1" applyFont="1" applyFill="1" applyBorder="1" applyAlignment="1">
      <alignment horizontal="center" vertical="center" wrapText="1"/>
    </xf>
    <xf numFmtId="169" fontId="37" fillId="9" borderId="35" xfId="5" applyNumberFormat="1" applyFont="1" applyFill="1" applyBorder="1" applyAlignment="1">
      <alignment horizontal="center" vertical="center" wrapText="1"/>
    </xf>
    <xf numFmtId="169" fontId="37" fillId="9" borderId="36" xfId="5" applyNumberFormat="1" applyFont="1" applyFill="1" applyBorder="1" applyAlignment="1">
      <alignment horizontal="center" vertical="center" wrapText="1"/>
    </xf>
    <xf numFmtId="44" fontId="38" fillId="9" borderId="33" xfId="2" applyFont="1" applyFill="1" applyBorder="1" applyAlignment="1">
      <alignment horizontal="center" vertical="center" wrapText="1"/>
    </xf>
    <xf numFmtId="44" fontId="38" fillId="9" borderId="38" xfId="2" applyFont="1" applyFill="1" applyBorder="1" applyAlignment="1">
      <alignment horizontal="center" vertical="center" wrapText="1"/>
    </xf>
    <xf numFmtId="169" fontId="37" fillId="9" borderId="32" xfId="5" applyNumberFormat="1" applyFont="1" applyFill="1" applyBorder="1" applyAlignment="1">
      <alignment horizontal="left"/>
    </xf>
    <xf numFmtId="169" fontId="37" fillId="9" borderId="37" xfId="5" applyNumberFormat="1" applyFont="1" applyFill="1" applyBorder="1" applyAlignment="1">
      <alignment horizontal="left"/>
    </xf>
    <xf numFmtId="169" fontId="37" fillId="9" borderId="33" xfId="5" applyNumberFormat="1" applyFont="1" applyFill="1" applyBorder="1" applyAlignment="1">
      <alignment horizontal="center" wrapText="1"/>
    </xf>
    <xf numFmtId="169" fontId="37" fillId="9" borderId="38" xfId="5" applyNumberFormat="1" applyFont="1" applyFill="1" applyBorder="1" applyAlignment="1">
      <alignment horizontal="center" wrapText="1"/>
    </xf>
    <xf numFmtId="169" fontId="42" fillId="0" borderId="52" xfId="4" applyNumberFormat="1" applyFont="1" applyBorder="1" applyAlignment="1">
      <alignment horizontal="center" vertical="center"/>
    </xf>
  </cellXfs>
  <cellStyles count="8">
    <cellStyle name="Comma" xfId="1" builtinId="3"/>
    <cellStyle name="Currency" xfId="2" builtinId="4"/>
    <cellStyle name="Currency 2" xfId="6" xr:uid="{8A610EAF-475C-477F-BAEC-E8CED717DC2D}"/>
    <cellStyle name="Normal" xfId="0" builtinId="0"/>
    <cellStyle name="Normal 2" xfId="4" xr:uid="{0DC07811-23BE-42FF-94EE-FE092846408D}"/>
    <cellStyle name="Normal_UKRAINE SME BUDGET" xfId="5" xr:uid="{BCFC43FE-1A8C-4E12-B4F6-0D0FFDF994EA}"/>
    <cellStyle name="Percent" xfId="3" builtinId="5"/>
    <cellStyle name="Percent 2" xfId="7" xr:uid="{D1CBF4F3-78FB-4732-89CC-F2E8263479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sharedStrings" Target="sharedStrings.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externalLink" Target="externalLinks/externalLink1.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calcChain" Target="calcChain.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customXml" Target="../customXml/item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customXml" Target="../customXml/item1.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p3.ncsc.dni.us/My%20Documents/NCSC/Macedonia/Business%20Proposal/NCSC%20Macedonia%20Budget--internal%20final%203-21-02%207%20p.m.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RAISE%20Ethiopia%20MLVP%20to%20DAI%20Budget%2011-1-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GL%20!!!/Voucher%20form-final.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INAL_Cost_Spreadsheets.Mali_TRADE_03.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BASAR%20Timor%20Leste%20Budget%20and%20Tracking.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TS1028023222"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ENI%20COST%20MODEL.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BE%20Budget%20-%20Overall%20v6.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ing%20Costv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Jazami/OneDrive%20-%20Counterpart%20International/Desktop/PSR%20review%20summary%20-%20FY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20disk/vahan.CP/Desktop/Acc%20CPI/777_Vouchers/2009/11/Voucher/CPI-GL-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NCSC/Macedonia/Business%20Proposal/NCSC%20Macedonia%20Budget--internal%20final%203-21-02%207%20p.m.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file:///\\sharepoint.cnfa.org\DavWWWRoot\Project%20Accounting\Archives\Archive%20Files_Vinod%20Goyal\Documents\AGP-LMD%202015-16\INVOICE%20TO%20USAID\Invoice%202017\LMD%20August%202017%20Voucher%2062\(08b)%20August%2031%202017_ETH%20Payroll%20and%20Reconciliation%20Revised%20AG.xlsx?5421C9AF" TargetMode="External"/><Relationship Id="rId1" Type="http://schemas.openxmlformats.org/officeDocument/2006/relationships/externalLinkPath" Target="file:///\\5421C9AF\(08b)%20August%2031%202017_ETH%20Payroll%20and%20Reconciliation%20Revised%20AG.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ersonal/carlodaniel_abuyuan_usda_gov/Documents/Budget%20templates/Nofo/Revised%20Agribusiness%20Investment%20Budget_8.1.2022%20CA%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qfilesrv3\project\Users\Karen\Desktop\Salary%20Calculation%20for%20April%202012.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rogram%20files/eudora/attach/BUDGET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Users\imadanat\Documents\Programs\Cameron%20FFP%202012\REV6254%20of%20Cameroon%20FFE%202012Budget%20-%20Sep%2030%20-%20Entered%20in%20FAIS%20system.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U:\Program%20Development%20Unit\2.%20Proposals\REGIONAL%20-%20Africa\2013%20REGIS-AG\5.%20Cost%20Application\Counterpart%20REGIS-AG%20Draft%20Version%20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USER\MDREXLER\RFP\BUD3.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DAI_MOBIS%20Peru%20ADP%20Budget%20Comp%20Range%20DLB.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counterpart1org-my.sharepoint.com/Budgets%20--%20Funded/Belarus/PACT/Proposed%20Revisions/08%2008%2012%20%20Pact%20Proposal%20Budget-%20ICNL.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SEGIR%20MACRO%20II%20-%20El%20Salvador%20Profitability%20Analysis%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protacio/My%20Documents/SMTs/Copy%20of%20SC_Budget_ARMM_HEALTH_Jun19%20with%20Community%20Match.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Budget%20Template--AMAP-MF.xls"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SEGIR%20WestBankGaza.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Mexico%20AMAP%20Budget%20final.dai.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Intranet.chemonics.net\regions\eaf\Proposals\Ethiopia_SIPED_II\Cost\CPFF%20Spreadsheet%20Shell_SIPED%20II%20v9%20to%20editor.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sclient\S\International\Indonesia\2004\Q1\I3R\JE%20I3R%20Mar2004%202004004%20mapping.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qbackup3\lgasparian\Desktop\Training\Trackers%20and%20templates\Project%20Equipment%20Inventory%20Tracker.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Romania%20Civil%20Society%20Strenghtening/Cost%20Application/Budget%20&amp;%20Notes/MSI/MSI%20Budget.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Part%2009_DAI%20Peru%20AD%20Cost%20Proposal%20-%20Comp%20Range24nov03.lh.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sclient\S\International\Indonesia\2003\Q4_2003\I3RH\I3RH-1212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RFP/MALIRC/MALI.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ing%20Cost%20v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lgasparian/Desktop/Training/Trackers%20and%20templates/Project%20Equipment%20Inventory%20Tracker.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hqfilesrv3\project\Users\lgasparian\Desktop\Training\Trackers%20and%20templates\Project%20Equipment%20Inventory%20Tracker.xlsx"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SENADA%20Budget%20BAFO%20II_final%20(unprotecte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lgasparian/Desktop/Training/Trackers%20and%20templates/Project%20Equipment%20Inventory%20Tracker.xlsx"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Part%2002_Mexico%20AMAP%20Budget%20Final.xls"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IRG%20PhP_ECA%20Budget_FIN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GROUPS\BP\U%20S%20A%20I%20D\U%20S%20A%20I%20D\USAID09\Africa\Morocco%20-%20Youth%20Education%20Program%20RFA\Submission\Morocco%20Youth%20Budget%20FIN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GROUPS\BP\U%20S%20A%20I%20D\U%20S%20A%20I%20D\USAID10\Africa\Mozambique%20-%20Integrated%20Health%20Social%20Marketing\Budget\Mozambique%20Draft%20Budget%20Dec%201%20201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DOCUME~1\fkarim\LOCALS~1\Temp\XPgrpwise\Kosovo%20KASS%20Budget%206.16-ep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atya/AppData/Local/Microsoft/Windows/Temporary%20Internet%20Files/Content.Outlook/3MW8ZO8X/Peru_Decentralization_Cost_5_9_C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USOPS/CEP/Rates.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st,%20RAMP,%20consistent%20with%20contract,%20with%20subs%20chang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Dewey%20Thomas/Local%20Settings/Temporary%20Internet%20Files/OLK2/SubK%20TM%20budget%20template%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qfilesrv3\project\C%20disk\vahan.CP\Desktop\Acc%20CPI\300_Salary\Salary%20Calculatin\Salary%20FY%20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CSC SUMMARY"/>
      <sheetName val="NCSC DETAIL"/>
      <sheetName val="Schedule A"/>
      <sheetName val="Schedule B"/>
      <sheetName val="IPA"/>
      <sheetName val="SB ESTIMATE"/>
    </sheetNames>
    <sheetDataSet>
      <sheetData sheetId="0"/>
      <sheetData sheetId="1"/>
      <sheetData sheetId="2" refreshError="1"/>
      <sheetData sheetId="3"/>
      <sheetData sheetId="4"/>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Year1"/>
      <sheetName val="Year2"/>
      <sheetName val="RATES"/>
      <sheetName val="Parameters"/>
    </sheetNames>
    <sheetDataSet>
      <sheetData sheetId="0"/>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 val="Voucher"/>
      <sheetName val="Sheet3"/>
      <sheetName val="Sheet2"/>
      <sheetName val="Sheet1"/>
      <sheetName val="Sheet5"/>
      <sheetName val="Nomenclatura Contable"/>
    </sheetNames>
    <sheetDataSet>
      <sheetData sheetId="0" refreshError="1"/>
      <sheetData sheetId="1"/>
      <sheetData sheetId="2"/>
      <sheetData sheetId="3"/>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3. LOE"/>
      <sheetName val="Links"/>
      <sheetName val="1. CLIN"/>
      <sheetName val="2. Sum-Yr"/>
      <sheetName val="4. Main"/>
      <sheetName val="5. Travel"/>
      <sheetName val="6. Allow"/>
      <sheetName val="7. EVF"/>
      <sheetName val="8. AIRD"/>
      <sheetName val="9. CARE"/>
      <sheetName val="10. IBI"/>
      <sheetName val="RATES"/>
      <sheetName val="Parameters"/>
      <sheetName val="Travel Voucher"/>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line"/>
      <sheetName val="LOE Tracker"/>
      <sheetName val="Burn Chart"/>
      <sheetName val="INPUTS - Totals by Units"/>
      <sheetName val="INPUTS Year 1"/>
      <sheetName val="INPUTS Year 2"/>
      <sheetName val="INPUTS Year 3"/>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arly Planner"/>
      <sheetName val="Appointments"/>
      <sheetName val="calcs"/>
      <sheetName val="TS1028023222"/>
      <sheetName val="Legend"/>
    </sheetNames>
    <definedNames>
      <definedName name="StartYear" sheetId="0"/>
    </definedNames>
    <sheetDataSet>
      <sheetData sheetId="0"/>
      <sheetData sheetId="1"/>
      <sheetData sheetId="2"/>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TAIL"/>
      <sheetName val="BAHODC"/>
      <sheetName val="SUB1"/>
      <sheetName val="SUB2"/>
      <sheetName val="SUB3"/>
      <sheetName val="SUB4"/>
      <sheetName val="SUB5"/>
      <sheetName val="SUB6"/>
      <sheetName val="SUB7"/>
      <sheetName val="SUB8"/>
      <sheetName val="SUB9"/>
      <sheetName val="INDIRECTS"/>
      <sheetName val="RATES"/>
      <sheetName val="read me first"/>
      <sheetName val="DCAA APPROVED INDIRECT RATES"/>
      <sheetName val="Paramet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ssumptions"/>
      <sheetName val="Summary"/>
      <sheetName val="Loaded"/>
      <sheetName val="Overall"/>
      <sheetName val="CORE"/>
      <sheetName val="Liberia"/>
      <sheetName val="Nigeria"/>
      <sheetName val="Jordan"/>
      <sheetName val="Pakistan"/>
      <sheetName val="ENE"/>
      <sheetName val="LAC"/>
      <sheetName val="ANE"/>
      <sheetName val="AFR"/>
      <sheetName val="ENE(b)"/>
      <sheetName val="LAC1"/>
      <sheetName val="LAC2"/>
      <sheetName val="ANE1"/>
      <sheetName val="ANE2"/>
      <sheetName val="ARF1"/>
      <sheetName val="ARF2"/>
      <sheetName val="ENE1"/>
      <sheetName val="ENE2"/>
      <sheetName val="Budget Notes"/>
      <sheetName val="Cost Share"/>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byYear"/>
      <sheetName val="Detailed"/>
      <sheetName val="LOE"/>
      <sheetName val="EVF"/>
      <sheetName val="EVF-OVC"/>
      <sheetName val="TRG"/>
      <sheetName val="Dev Assoc"/>
      <sheetName val="IGH CEIHD"/>
      <sheetName val="Porter Novelli"/>
      <sheetName val="Citizens"/>
      <sheetName val="HealthScope"/>
      <sheetName val="Parameters"/>
      <sheetName val="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ICRA"/>
      <sheetName val="Active Project"/>
      <sheetName val="Summary"/>
      <sheetName val="Cash Receipt by Project"/>
      <sheetName val="Cost Share"/>
      <sheetName val="Cash Adjustment"/>
      <sheetName val="Cash Receipt-Master"/>
      <sheetName val="FY19"/>
      <sheetName val="FY18"/>
      <sheetName val="FY17"/>
      <sheetName val="FY16"/>
      <sheetName val="FY15"/>
      <sheetName val="FY14"/>
      <sheetName val="FY13"/>
      <sheetName val="FY12"/>
      <sheetName val="FY11"/>
      <sheetName val="FY10"/>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 val="GL-Bank"/>
      <sheetName val="PT"/>
      <sheetName val="PT (2)"/>
      <sheetName val="Chart of Acc"/>
      <sheetName val="Tx-Acc"/>
      <sheetName val="Classes"/>
      <sheetName val="Sheet1"/>
      <sheetName val="Sheet3"/>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CSC SUMMARY"/>
      <sheetName val="NCSC DETAIL"/>
      <sheetName val="Schedule A"/>
      <sheetName val="Schedule B"/>
      <sheetName val="IPA"/>
      <sheetName val="SB ESTIMATE"/>
    </sheetNames>
    <sheetDataSet>
      <sheetData sheetId="0"/>
      <sheetData sheetId="1"/>
      <sheetData sheetId="2" refreshError="1"/>
      <sheetData sheetId="3"/>
      <sheetData sheetId="4"/>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nciliation"/>
      <sheetName val="Payroll August "/>
      <sheetName val="Bank Transfer CBE"/>
      <sheetName val="Income tax"/>
      <sheetName val="Tax rec."/>
      <sheetName val="Inc. tax Rec."/>
      <sheetName val="Pension"/>
      <sheetName val="Pen. rec"/>
      <sheetName val="Pension Rec."/>
      <sheetName val="Abebe Tafa "/>
      <sheetName val="Zenah Aug"/>
      <sheetName val="Severance"/>
      <sheetName val="Rec. work out"/>
      <sheetName val="July back pay"/>
      <sheetName val="Payroll July"/>
      <sheetName val="Backup Formul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Budget"/>
      <sheetName val="Revised Budget - CNFA"/>
      <sheetName val="Sheet1"/>
      <sheetName val="Year 4  Projected Budget"/>
      <sheetName val="Consultancies"/>
      <sheetName val="To do"/>
      <sheetName val="100120-Nigeria-Pipeline"/>
      <sheetName val="Y4 2022 Budget Tracker"/>
      <sheetName val="Y5 2022 Budget Tracker"/>
      <sheetName val="Subs"/>
      <sheetName val="rev summary 5-31 (2)"/>
      <sheetName val="Payroll Jan22"/>
      <sheetName val="Allowances"/>
      <sheetName val="JE Austin"/>
      <sheetName val="rev summary 5-31"/>
      <sheetName val="JAA Projections Y4"/>
      <sheetName val="JAA Projections Y5"/>
      <sheetName val="Connexus"/>
      <sheetName val="FY22 Connexus Budget"/>
      <sheetName val="FY23 Connexus Budget"/>
      <sheetName val="LOE"/>
      <sheetName val="Chart of Accou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10-HA"/>
      <sheetName val="1110-HA"/>
      <sheetName val="Oct10"/>
      <sheetName val="Nov10"/>
      <sheetName val="12-10SH"/>
      <sheetName val="Ani"/>
      <sheetName val="Dec10"/>
      <sheetName val="01-11AKh"/>
      <sheetName val="01-11HM"/>
      <sheetName val="Jan11"/>
      <sheetName val="02-11HM"/>
      <sheetName val="02-11AKh"/>
      <sheetName val="02-11SH"/>
      <sheetName val="Feb11"/>
      <sheetName val="March11"/>
      <sheetName val="0411AA"/>
      <sheetName val="0411NH"/>
      <sheetName val="0411AD"/>
      <sheetName val="Apr11"/>
      <sheetName val="May-11"/>
      <sheetName val="0611VM"/>
      <sheetName val="0611NA"/>
      <sheetName val="June-11"/>
      <sheetName val="0711PY"/>
      <sheetName val="0711AM"/>
      <sheetName val="0711AD"/>
      <sheetName val="0711MS"/>
      <sheetName val="0711AsM"/>
      <sheetName val="0711MB"/>
      <sheetName val="0711GV"/>
      <sheetName val="0711HS"/>
      <sheetName val="0711AV"/>
      <sheetName val="0711AKh"/>
      <sheetName val="0711LA"/>
      <sheetName val="July-11"/>
      <sheetName val="0811AV"/>
      <sheetName val="0811AKh"/>
      <sheetName val="0811LA"/>
      <sheetName val="0811MB"/>
      <sheetName val="0811AA"/>
      <sheetName val="0811KnH"/>
      <sheetName val="0811NH"/>
      <sheetName val="0811PY"/>
      <sheetName val="0811KH"/>
      <sheetName val="0811AS"/>
      <sheetName val="0811MS"/>
      <sheetName val="0811RH"/>
      <sheetName val="0811AD"/>
      <sheetName val="0811TD"/>
      <sheetName val="0811SA"/>
      <sheetName val="August-11"/>
      <sheetName val="0911AA"/>
      <sheetName val="0911SA"/>
      <sheetName val="0911GP"/>
      <sheetName val="0911HS"/>
      <sheetName val="0911HM"/>
      <sheetName val="September-11"/>
      <sheetName val="1011AsM"/>
      <sheetName val="1011SH"/>
      <sheetName val="1011TD"/>
      <sheetName val="1011MB"/>
      <sheetName val="October-11"/>
      <sheetName val="1111NH 1"/>
      <sheetName val="1111KT"/>
      <sheetName val="1111NH 2"/>
      <sheetName val="November-11"/>
      <sheetName val="December-11"/>
      <sheetName val="1211LG"/>
      <sheetName val="1211AS"/>
      <sheetName val="January-12"/>
      <sheetName val="0112RM"/>
      <sheetName val="February-12"/>
      <sheetName val="March-12"/>
      <sheetName val="Increase &amp; Bonus 2011"/>
      <sheetName val="HSBC Salary PO instraction"/>
      <sheetName val="0312VA"/>
      <sheetName val="April-12"/>
      <sheetName val="0412AD"/>
      <sheetName val="0412KH"/>
      <sheetName val="0412AV"/>
      <sheetName val="0412AM"/>
      <sheetName val="0412TD"/>
      <sheetName val="May-12"/>
      <sheetName val="0512HS"/>
      <sheetName val="0512PY"/>
      <sheetName val="484CR"/>
      <sheetName val="816Cr"/>
      <sheetName val="1000Cr"/>
      <sheetName val="PO 484CR"/>
      <sheetName val="PO 816CR"/>
      <sheetName val="PO 1000CR"/>
      <sheetName val="Data-in process"/>
      <sheetName val="Sheet1"/>
      <sheetName val="Sheet1 (2)"/>
      <sheetName val="Sheet1 (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refreshError="1"/>
      <sheetData sheetId="93" refreshError="1"/>
      <sheetData sheetId="94" refreshError="1"/>
      <sheetData sheetId="9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E"/>
      <sheetName val="Budget"/>
      <sheetName val="formulas"/>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New Format Budget Y1-3"/>
      <sheetName val="Budget Summary  "/>
      <sheetName val=" Budget Y1  "/>
      <sheetName val="Budget Y2"/>
      <sheetName val="Budget Y3"/>
      <sheetName val="Drp Down Menu lists "/>
      <sheetName val="HK Budget"/>
      <sheetName val="Pricing Table"/>
      <sheetName val="LOE"/>
      <sheetName val="Activity - Detailed Budget"/>
      <sheetName val="Sheet1"/>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TAIL Burkina Faso"/>
      <sheetName val="DETAIL Niger"/>
      <sheetName val="Travel Table"/>
      <sheetName val="Training"/>
      <sheetName val="NXP"/>
    </sheetNames>
    <sheetDataSet>
      <sheetData sheetId="0" refreshError="1"/>
      <sheetData sheetId="1"/>
      <sheetData sheetId="2"/>
      <sheetData sheetId="3" refreshError="1"/>
      <sheetData sheetId="4"/>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Long-term project staff"/>
      <sheetName val="Short Term Technical Assistance"/>
      <sheetName val="Travel"/>
      <sheetName val="Other Direct Costs"/>
      <sheetName val="Allowances"/>
      <sheetName val="EDP"/>
      <sheetName val="formulas"/>
      <sheetName val="Long-term_project_staff"/>
      <sheetName val="Short_Term_Technical_Assistance"/>
      <sheetName val="Other_Direct_Costs"/>
      <sheetName val="Long-term_project_staff1"/>
      <sheetName val="Short_Term_Technical_Assistanc1"/>
      <sheetName val="Other_Direct_Cost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Review"/>
      <sheetName val="MOBIS Schedule-Salary Analysis"/>
      <sheetName val="Summary by Year"/>
      <sheetName val="Summary by CLIN"/>
      <sheetName val="Staffing List"/>
      <sheetName val="Profitability"/>
      <sheetName val="Schedule Items-Labor"/>
      <sheetName val="Summary-Non-Labor"/>
      <sheetName val="Schedule Items-Other"/>
      <sheetName val="Non-Sch ODCs"/>
      <sheetName val="Procurement"/>
      <sheetName val="Local Travel "/>
      <sheetName val="Project Activity ODCs"/>
      <sheetName val="CLIN Ref"/>
      <sheetName val="DAI CLIN 1"/>
      <sheetName val="DAI CLIN 2"/>
      <sheetName val="DAI CLIN 3"/>
      <sheetName val="DAI CLIN 4"/>
      <sheetName val="Assumptions"/>
      <sheetName val="MOBIS Labor Categories"/>
      <sheetName val="MOBIS Schedule"/>
      <sheetName val="MOBIS Sch Expat"/>
      <sheetName val="MOBIS Schedule CCN "/>
      <sheetName val="Reference"/>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tail-1"/>
      <sheetName val="IFLT Budget"/>
      <sheetName val="CCC Budget"/>
      <sheetName val="Institute Justification"/>
      <sheetName val="Travel"/>
      <sheetName val="Workshops"/>
      <sheetName val="SF424"/>
      <sheetName val="SF424A1"/>
      <sheetName val="SF424A2"/>
      <sheetName val="Links"/>
    </sheetNames>
    <sheetDataSet>
      <sheetData sheetId="0"/>
      <sheetData sheetId="1"/>
      <sheetData sheetId="2" refreshError="1"/>
      <sheetData sheetId="3" refreshError="1"/>
      <sheetData sheetId="4" refreshError="1"/>
      <sheetData sheetId="5" refreshError="1"/>
      <sheetData sheetId="6" refreshError="1"/>
      <sheetData sheetId="7"/>
      <sheetData sheetId="8"/>
      <sheetData sheetId="9"/>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Review"/>
      <sheetName val="Profitability"/>
      <sheetName val="Summary"/>
      <sheetName val="DAI Budget "/>
      <sheetName val="DevTech"/>
      <sheetName val="The M Group "/>
      <sheetName val="Office"/>
      <sheetName val="US FBR"/>
      <sheetName val="Assumptions"/>
      <sheetName val="Schedule Items-Labor"/>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Notes1"/>
      <sheetName val="Budget Notes2"/>
      <sheetName val="Budget Summary-SAVE"/>
      <sheetName val="Detailed Budget-SAVE"/>
      <sheetName val="Fringes-SAVE"/>
      <sheetName val="Equipment, Materials &amp; Suppls"/>
      <sheetName val="Component 1- COMMUNITY"/>
      <sheetName val="Component 2- HEALTH SYSTEM"/>
      <sheetName val="Component 3- LGU"/>
    </sheetNames>
    <sheetDataSet>
      <sheetData sheetId="0"/>
      <sheetData sheetId="1"/>
      <sheetData sheetId="2"/>
      <sheetData sheetId="3"/>
      <sheetData sheetId="4"/>
      <sheetData sheetId="5"/>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MAP-MF"/>
      <sheetName val="DAI Budget "/>
    </sheetNames>
    <sheetDataSet>
      <sheetData sheetId="0"/>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AP-MF"/>
      <sheetName val="IT Specs"/>
      <sheetName val="Office Gear"/>
      <sheetName val="Assumptions"/>
      <sheetName val="Summary"/>
    </sheetNames>
    <sheetDataSet>
      <sheetData sheetId="0"/>
      <sheetData sheetId="1" refreshError="1"/>
      <sheetData sheetId="2" refreshError="1"/>
      <sheetData sheetId="3" refreshError="1"/>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ervice Revenue"/>
      <sheetName val="Profitability"/>
      <sheetName val="A. US Expat"/>
      <sheetName val="B. Local Hire and TCNs"/>
      <sheetName val="Travel"/>
      <sheetName val="Local Travel"/>
      <sheetName val="Allowances"/>
      <sheetName val="Admin  &amp; Support"/>
      <sheetName val="Computer Equipment"/>
      <sheetName val="Office"/>
      <sheetName val="ACCION"/>
      <sheetName val="OSU"/>
      <sheetName val="CEAL"/>
      <sheetName val="ICC"/>
      <sheetName val="IMCC"/>
      <sheetName val="Quisqueya"/>
      <sheetName val="MF Look-up Table"/>
      <sheetName val="Assumptions"/>
      <sheetName val="AMAP-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rameters"/>
      <sheetName val="Back of Envelope"/>
      <sheetName val="1A. USAID Summary"/>
      <sheetName val="1B. Summary"/>
      <sheetName val="2. LOE"/>
      <sheetName val="3. Main Detailed"/>
      <sheetName val="4. Travel"/>
      <sheetName val="5. Allowances"/>
      <sheetName val="6. EVF"/>
      <sheetName val="7. CRS"/>
      <sheetName val="Subplan Goal Estimator"/>
      <sheetName val="Profit Analysis"/>
      <sheetName val="Unallowable Costs"/>
      <sheetName val="Back_of_Envelope"/>
      <sheetName val="1A__USAID_Summary"/>
      <sheetName val="1B__Summary"/>
      <sheetName val="2__LOE"/>
      <sheetName val="3__Main_Detailed"/>
      <sheetName val="4__Travel"/>
      <sheetName val="5__Allowances"/>
      <sheetName val="6__EVF"/>
      <sheetName val="7__CRS"/>
      <sheetName val="Subplan_Goal_Estimator"/>
      <sheetName val="Profit_Analysis"/>
      <sheetName val="Unallowable_Costs"/>
      <sheetName val="Back_of_Envelope1"/>
      <sheetName val="1A__USAID_Summary1"/>
      <sheetName val="1B__Summary1"/>
      <sheetName val="2__LOE1"/>
      <sheetName val="3__Main_Detailed1"/>
      <sheetName val="4__Travel1"/>
      <sheetName val="5__Allowances1"/>
      <sheetName val="6__EVF1"/>
      <sheetName val="7__CRS1"/>
      <sheetName val="Subplan_Goal_Estimator1"/>
      <sheetName val="Profit_Analysis1"/>
      <sheetName val="Unallowable_Costs1"/>
      <sheetName val="Back_of_Envelope2"/>
      <sheetName val="1A__USAID_Summary2"/>
      <sheetName val="1B__Summary2"/>
      <sheetName val="2__LOE2"/>
      <sheetName val="3__Main_Detailed2"/>
      <sheetName val="4__Travel2"/>
      <sheetName val="5__Allowances2"/>
      <sheetName val="6__EVF2"/>
      <sheetName val="7__CRS2"/>
      <sheetName val="Subplan_Goal_Estimator2"/>
      <sheetName val="Profit_Analysis2"/>
      <sheetName val="Unallowable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urnal Entry"/>
      <sheetName val="mapping"/>
      <sheetName val="Categories"/>
      <sheetName val="TRANSACTION I3R Mar 2004"/>
    </sheetNames>
    <sheetDataSet>
      <sheetData sheetId="0" refreshError="1"/>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Budget"/>
      <sheetName val="Info"/>
      <sheetName val="Summary_Budget"/>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Comp"/>
      <sheetName val="Summary by Year"/>
      <sheetName val="Summary by CLIN"/>
      <sheetName val="Summary Fee"/>
      <sheetName val="CLIN 1 Fee"/>
      <sheetName val="CLIN 2 Fee "/>
      <sheetName val="CLIN 3 Fee"/>
      <sheetName val="CLIN 4 Fee"/>
      <sheetName val="CLIN 5 Fee "/>
      <sheetName val="LABOR SUMMARY by CLIN"/>
      <sheetName val="Prof Labor by Year"/>
      <sheetName val="CCN Rates"/>
      <sheetName val="Prof Labor by CLIN"/>
      <sheetName val="Service &amp; Support Staff by Year"/>
      <sheetName val="Service &amp; Support by CLIN "/>
      <sheetName val="Fringe-US Expats by Year"/>
      <sheetName val="Fringe-US Expats by CLIN"/>
      <sheetName val="Social Charges-CCN by Year"/>
      <sheetName val="Social Charges-CCNs by CLIN"/>
      <sheetName val="Social Charges-S&amp;S by Year"/>
      <sheetName val="Social Charges-S&amp;S by CLIN"/>
      <sheetName val="Overhead-Prof Labor by Year"/>
      <sheetName val="Overhead-Prof Labor by CLIN"/>
      <sheetName val="Local Labor by Year"/>
      <sheetName val="Local Labor by CLIN"/>
      <sheetName val="LOCAL OH&amp;Soc. Costs"/>
      <sheetName val="Post Diff by Year"/>
      <sheetName val="Post Diff by CLIN"/>
      <sheetName val="Post Allow by Year"/>
      <sheetName val="Post Allow by CLIN"/>
      <sheetName val="Danger Pay by Year"/>
      <sheetName val="Danger Pay by CLIN"/>
      <sheetName val=" DBA-FGL by Year"/>
      <sheetName val=" DBA-FGL by CLIN"/>
      <sheetName val="US Allow by Year"/>
      <sheetName val="US Allow by CLIN"/>
      <sheetName val=" Travel-Start-up"/>
      <sheetName val="Local Travel by Year"/>
      <sheetName val=" Int'l Travel by Year"/>
      <sheetName val="Travel by CLIN"/>
      <sheetName val=" Program Support Costs"/>
      <sheetName val="Program Support Detail"/>
      <sheetName val="Computer Equipment"/>
      <sheetName val="Office Gear"/>
      <sheetName val="G&amp; C by Year"/>
      <sheetName val="G&amp;C by CLIN"/>
      <sheetName val="G&amp;C Detail"/>
      <sheetName val="Annex B Mtg-Wsho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TRIAL"/>
      <sheetName val="02CASH BANK"/>
      <sheetName val="03PAYABLE"/>
      <sheetName val="04EXPEND"/>
      <sheetName val="05TRANS"/>
    </sheetNames>
    <sheetDataSet>
      <sheetData sheetId="0"/>
      <sheetData sheetId="1"/>
      <sheetData sheetId="2"/>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 Values"/>
      <sheetName val="Formula_Values"/>
      <sheetName val="formulas"/>
      <sheetName val="Info"/>
    </sheetNames>
    <sheetDataSet>
      <sheetData sheetId="0" refreshError="1"/>
      <sheetData sheetId="1" refreshError="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tailed"/>
      <sheetName val="JHPIEGO"/>
      <sheetName val="HKI"/>
      <sheetName val="TRG"/>
      <sheetName val="Georgetown"/>
      <sheetName val="The Mitchell Group"/>
      <sheetName val="Pop Council"/>
      <sheetName val="Prospect International"/>
      <sheetName val="EVF"/>
      <sheetName val="Training"/>
      <sheetName val="LOE"/>
      <sheetName val="Parameters"/>
      <sheetName val="Chart of 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b Cost"/>
      <sheetName val="Michael T."/>
      <sheetName val="COMPENSATION"/>
      <sheetName val="DAI Summary (CPFF)"/>
      <sheetName val="Salaries (CPFF)"/>
      <sheetName val="Fringe"/>
      <sheetName val="Overhead"/>
      <sheetName val="Gross Margin"/>
      <sheetName val="Profit Sum"/>
      <sheetName val="Labor Profit"/>
      <sheetName val="LOE Totals"/>
      <sheetName val="Sum By Yr"/>
      <sheetName val="Sum By Component"/>
      <sheetName val="Budget Comp 1"/>
      <sheetName val="Budget Comp 2 "/>
      <sheetName val="Budget Comp 3"/>
      <sheetName val="Budget Comp 4"/>
      <sheetName val="Budget Comp 5"/>
      <sheetName val="Est. Labor LOE by Comp."/>
      <sheetName val="ODCs"/>
      <sheetName val="Travel"/>
      <sheetName val="Allowances"/>
      <sheetName val="Training"/>
      <sheetName val="Equipment"/>
      <sheetName val="Severence Pay"/>
      <sheetName val="OTF Sum"/>
      <sheetName val="WRI Sum"/>
      <sheetName val="changes"/>
      <sheetName val="Changes2"/>
      <sheetName val="Assumptions"/>
      <sheetName val="Labor By Comp"/>
      <sheetName val="MOBIS Days"/>
      <sheetName val="Salaries"/>
      <sheetName val="TQSA Calc"/>
      <sheetName val="HH Exp Calc"/>
      <sheetName val="OTF Budget"/>
      <sheetName val="WRI Budget"/>
      <sheetName val="MOBIS Schedule"/>
      <sheetName val="Subcontracts"/>
      <sheetName val="IRM (old)"/>
      <sheetName val="IRM (dai)"/>
      <sheetName val="PACT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Codes"/>
    </sheetNames>
    <sheetDataSet>
      <sheetData sheetId="0"/>
      <sheetData sheetId="1"/>
      <sheetData sheetId="2"/>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US Expat"/>
      <sheetName val="B. Local Hire and TCNs"/>
      <sheetName val="Travel"/>
      <sheetName val="Local Travel"/>
      <sheetName val="Allowances"/>
      <sheetName val="Admin  &amp; Support"/>
      <sheetName val="Computer Equipment"/>
      <sheetName val="Office"/>
      <sheetName val="ACCION"/>
      <sheetName val="OSU"/>
      <sheetName val="CEAL"/>
      <sheetName val="ICC"/>
      <sheetName val="IMCC"/>
      <sheetName val="Quisqueya"/>
      <sheetName val="MF Look-up Table"/>
      <sheetName val="Assumptions"/>
      <sheetName val=" Program Support Cos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SF 1411"/>
      <sheetName val="Budget Summary by Cost Element"/>
      <sheetName val="LTTA and STTA Summary"/>
      <sheetName val="Summary Staffing Matrix"/>
      <sheetName val="5-Year Detailed Budget Estimate"/>
      <sheetName val="Rate Approval Request"/>
      <sheetName val="CCN Social Cost Estimate"/>
      <sheetName val="Travel Fares Analysis"/>
      <sheetName val="IRG Inflation &amp; Merit Factors"/>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424"/>
      <sheetName val="SF424-A"/>
      <sheetName val="SUMMARY"/>
      <sheetName val="DETAIL"/>
    </sheetNames>
    <sheetDataSet>
      <sheetData sheetId="0"/>
      <sheetData sheetId="1"/>
      <sheetData sheetId="2"/>
      <sheetData sheetId="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424A"/>
      <sheetName val="SF424"/>
      <sheetName val="SUMMARY"/>
      <sheetName val="DETAIL"/>
      <sheetName val="STTA LOE"/>
      <sheetName val="STTA_LOE"/>
      <sheetName val="STTA_LOE1"/>
    </sheetNames>
    <sheetDataSet>
      <sheetData sheetId="0"/>
      <sheetData sheetId="1"/>
      <sheetData sheetId="2"/>
      <sheetData sheetId="3"/>
      <sheetData sheetId="4"/>
      <sheetData sheetId="5"/>
      <sheetData sheetId="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D SUMMARY BUDGET"/>
      <sheetName val="AED DETAILED BUDGET"/>
      <sheetName val="AED EQUIPMENT SCHEDULE"/>
      <sheetName val="KEC"/>
      <sheetName val="AED_SUMMARY_BUDGET"/>
      <sheetName val="AED_DETAILED_BUDGET"/>
      <sheetName val="AED_EQUIPMENT_SCHEDULE"/>
      <sheetName val="AED_SUMMARY_BUDGET1"/>
      <sheetName val="AED_DETAILED_BUDGET1"/>
      <sheetName val="AED_EQUIPMENT_SCHEDULE1"/>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1a. USAID Summary Budget"/>
      <sheetName val="1b. USAID Detail Budget"/>
      <sheetName val="1c. Summary"/>
      <sheetName val="1d. Summary by CLIN"/>
      <sheetName val="2a. LOE"/>
      <sheetName val="CLIN factor"/>
      <sheetName val="2b. LOE by CLIN"/>
      <sheetName val="3a. Main Detailed"/>
      <sheetName val="3b. CLIN 1 Detailed"/>
      <sheetName val="3c. CLIN 2 Detailed"/>
      <sheetName val="3d. CLIN 3 Detailed"/>
      <sheetName val="4. Travel"/>
      <sheetName val="5. Allowances"/>
      <sheetName val="6. EVF"/>
      <sheetName val="7. Training"/>
      <sheetName val="Annex A. Quals for LT Positions"/>
      <sheetName val="Annex B. STTA Scale"/>
      <sheetName val="Annex C. Fee Percent Breakdown"/>
      <sheetName val="Annex D. Fee Breakdown"/>
      <sheetName val="1a__USAID_Summary_Budget"/>
      <sheetName val="1b__USAID_Detail_Budget"/>
      <sheetName val="1c__Summary"/>
      <sheetName val="1d__Summary_by_CLIN"/>
      <sheetName val="2a__LOE"/>
      <sheetName val="CLIN_factor"/>
      <sheetName val="2b__LOE_by_CLIN"/>
      <sheetName val="3a__Main_Detailed"/>
      <sheetName val="3b__CLIN_1_Detailed"/>
      <sheetName val="3c__CLIN_2_Detailed"/>
      <sheetName val="3d__CLIN_3_Detailed"/>
      <sheetName val="4__Travel"/>
      <sheetName val="5__Allowances"/>
      <sheetName val="6__EVF"/>
      <sheetName val="7__Training"/>
      <sheetName val="Annex_A__Quals_for_LT_Positions"/>
      <sheetName val="Annex_B__STTA_Scale"/>
      <sheetName val="Annex_C__Fee_Percent_Breakdown"/>
      <sheetName val="Annex_D__Fee_Breakdown"/>
      <sheetName val="1a__USAID_Summary_Budget1"/>
      <sheetName val="1b__USAID_Detail_Budget1"/>
      <sheetName val="1c__Summary1"/>
      <sheetName val="1d__Summary_by_CLIN1"/>
      <sheetName val="2a__LOE1"/>
      <sheetName val="CLIN_factor1"/>
      <sheetName val="2b__LOE_by_CLIN1"/>
      <sheetName val="3a__Main_Detailed1"/>
      <sheetName val="3b__CLIN_1_Detailed1"/>
      <sheetName val="3c__CLIN_2_Detailed1"/>
      <sheetName val="3d__CLIN_3_Detailed1"/>
      <sheetName val="4__Travel1"/>
      <sheetName val="5__Allowances1"/>
      <sheetName val="6__EVF1"/>
      <sheetName val="7__Training1"/>
      <sheetName val="Annex_A__Quals_for_LT_Position1"/>
      <sheetName val="Annex_B__STTA_Scale1"/>
      <sheetName val="Annex_C__Fee_Percent_Breakdown1"/>
      <sheetName val="Annex_D__Fee_Breakdown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hart2"/>
      <sheetName val="Bill Rates"/>
      <sheetName val="#REF"/>
      <sheetName val="Actuals"/>
      <sheetName val="Profit"/>
      <sheetName val="Task 000"/>
      <sheetName val="Forecast"/>
      <sheetName val="001"/>
      <sheetName val="1618000 Roll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Summary"/>
      <sheetName val="Summary by CLIN"/>
      <sheetName val="LOE CLIN 1"/>
      <sheetName val="LOE Total"/>
      <sheetName val="Chemonics"/>
      <sheetName val="CLIN 1"/>
      <sheetName val="CLIN 2"/>
      <sheetName val="CLIN 3"/>
      <sheetName val="CLIN 4"/>
      <sheetName val="Shorebank CLIN 1"/>
      <sheetName val="IFDC CLIN 1"/>
      <sheetName val="Profitability"/>
    </sheetNames>
    <sheetDataSet>
      <sheetData sheetId="0" refreshError="1"/>
      <sheetData sheetId="1" refreshError="1"/>
      <sheetData sheetId="2" refreshError="1"/>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Wide Fringe Benefit Calc"/>
      <sheetName val="Fringe Benefit Calc"/>
      <sheetName val="OH calc"/>
      <sheetName val="Labor Calc"/>
      <sheetName val="Notes"/>
      <sheetName val="sample fringe calc"/>
      <sheetName val="sample OH calc"/>
      <sheetName val="sample labor calc"/>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11NH 1"/>
      <sheetName val="1111KT"/>
      <sheetName val="1111NH 2"/>
      <sheetName val="November-11"/>
      <sheetName val="December-11"/>
      <sheetName val="1211LG"/>
      <sheetName val="1211AS"/>
      <sheetName val="Increase &amp; Bonus 2011"/>
      <sheetName val="January-12"/>
      <sheetName val="0112RM"/>
      <sheetName val="February-12"/>
      <sheetName val="March-12"/>
      <sheetName val="HSBC Salary PO instraction"/>
      <sheetName val="0312VA"/>
      <sheetName val="April-12"/>
      <sheetName val="0412AD"/>
      <sheetName val="0412KH"/>
      <sheetName val="0412AV"/>
      <sheetName val="0412AM"/>
      <sheetName val="0412TD"/>
      <sheetName val="May-12"/>
      <sheetName val="0512HS"/>
      <sheetName val="0512PY"/>
      <sheetName val="0512TM"/>
      <sheetName val="June-12"/>
      <sheetName val="0612MT"/>
      <sheetName val="0612VD"/>
      <sheetName val="0612AA"/>
      <sheetName val="0612MS"/>
      <sheetName val="July-12"/>
      <sheetName val="0712NH"/>
      <sheetName val="0712SS"/>
      <sheetName val="0712TM"/>
      <sheetName val="0712GM"/>
      <sheetName val="0712VA"/>
      <sheetName val="0712PY"/>
      <sheetName val="0712AM"/>
      <sheetName val="0712AP"/>
      <sheetName val="0712KH"/>
      <sheetName val="0712AA"/>
      <sheetName val="0712AD"/>
      <sheetName val="0712VD"/>
      <sheetName val="0712AS"/>
      <sheetName val="Aug-12"/>
      <sheetName val="Guards recalculation Aug-12"/>
      <sheetName val="Armen A. recalculation Aug-12"/>
      <sheetName val="0812AD"/>
      <sheetName val="0812AS"/>
      <sheetName val="0812AM"/>
      <sheetName val="0812MH"/>
      <sheetName val="0812LH"/>
      <sheetName val="0812MS"/>
      <sheetName val="0812LA"/>
      <sheetName val="0812TD"/>
      <sheetName val="0812GV"/>
      <sheetName val="0812AK"/>
      <sheetName val="0812KT"/>
      <sheetName val="0812MT"/>
      <sheetName val="Sep-12"/>
      <sheetName val="0912MH"/>
      <sheetName val="0912KH"/>
      <sheetName val="0912KH (2)"/>
      <sheetName val="0912TM"/>
      <sheetName val="Ani Melikyan 1003 Project"/>
      <sheetName val="0912GP"/>
      <sheetName val="0912VD"/>
      <sheetName val="0912SS"/>
      <sheetName val="Oct-12"/>
      <sheetName val="1012AM"/>
      <sheetName val="Nov-12"/>
      <sheetName val="Salary recalculation for KH"/>
      <sheetName val="1112LA"/>
      <sheetName val="1112NH"/>
      <sheetName val="1112RH"/>
      <sheetName val="Dec-12"/>
      <sheetName val="13-th salary for 2012"/>
      <sheetName val="Jan-13"/>
      <sheetName val="Salary recalculation for KH &amp;AA"/>
      <sheetName val="0113LG"/>
      <sheetName val="0113MT"/>
      <sheetName val="0113AM"/>
      <sheetName val="Feb-13"/>
      <sheetName val="March-13"/>
      <sheetName val="0313AM"/>
      <sheetName val="Sheet2"/>
      <sheetName val="484CR"/>
      <sheetName val="1033Cr"/>
      <sheetName val="PO 484CR"/>
      <sheetName val="PO 1033CR"/>
      <sheetName val="Sheet1"/>
      <sheetName val="Sheet1 (2)"/>
      <sheetName val="Sheet1 (3)"/>
      <sheetName val="Rounding"/>
      <sheetName val="Data-in proces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64D4F-F2FB-4F3E-8C36-9980E981AD42}">
  <sheetPr>
    <pageSetUpPr fitToPage="1"/>
  </sheetPr>
  <dimension ref="A1:M69"/>
  <sheetViews>
    <sheetView showOutlineSymbols="0" showWhiteSpace="0" topLeftCell="A19" workbookViewId="0">
      <selection activeCell="E46" sqref="E46"/>
    </sheetView>
  </sheetViews>
  <sheetFormatPr defaultColWidth="14.77734375" defaultRowHeight="14.4" x14ac:dyDescent="0.3"/>
  <cols>
    <col min="1" max="1" width="43.5546875" customWidth="1"/>
    <col min="2" max="2" width="18.5546875" customWidth="1"/>
    <col min="3" max="3" width="15.5546875" customWidth="1"/>
    <col min="4" max="4" width="14" style="1" customWidth="1"/>
    <col min="5" max="5" width="20.77734375" customWidth="1"/>
    <col min="6" max="6" width="18.5546875" customWidth="1"/>
    <col min="7" max="7" width="11" customWidth="1"/>
  </cols>
  <sheetData>
    <row r="1" spans="1:13" ht="20.399999999999999" x14ac:dyDescent="0.35">
      <c r="A1" s="285" t="s">
        <v>0</v>
      </c>
      <c r="B1" s="285"/>
      <c r="C1" s="285"/>
      <c r="D1" s="285"/>
      <c r="E1" s="285"/>
      <c r="F1" s="285"/>
    </row>
    <row r="2" spans="1:13" ht="17.399999999999999" x14ac:dyDescent="0.3">
      <c r="A2" s="286" t="s">
        <v>1</v>
      </c>
      <c r="B2" s="286"/>
      <c r="C2" s="286"/>
      <c r="D2" s="286"/>
      <c r="E2" s="286"/>
      <c r="F2" s="286"/>
      <c r="H2" s="75"/>
      <c r="I2" s="75"/>
      <c r="J2" s="75"/>
      <c r="K2" s="75"/>
      <c r="L2" s="75"/>
      <c r="M2" s="75"/>
    </row>
    <row r="3" spans="1:13" x14ac:dyDescent="0.3">
      <c r="H3" s="75"/>
      <c r="I3" s="75"/>
      <c r="J3" s="75"/>
      <c r="K3" s="75"/>
      <c r="L3" s="75"/>
      <c r="M3" s="75"/>
    </row>
    <row r="4" spans="1:13" x14ac:dyDescent="0.3">
      <c r="A4" s="52" t="s">
        <v>2</v>
      </c>
      <c r="H4" s="75"/>
      <c r="I4" s="75"/>
      <c r="J4" s="75"/>
      <c r="K4" s="75"/>
      <c r="L4" s="75"/>
      <c r="M4" s="75"/>
    </row>
    <row r="5" spans="1:13" x14ac:dyDescent="0.3">
      <c r="A5" s="52" t="s">
        <v>3</v>
      </c>
      <c r="B5" s="2"/>
      <c r="H5" s="75"/>
      <c r="I5" s="75"/>
      <c r="J5" s="75"/>
      <c r="K5" s="75"/>
      <c r="L5" s="75"/>
      <c r="M5" s="75"/>
    </row>
    <row r="6" spans="1:13" x14ac:dyDescent="0.3">
      <c r="A6" s="52" t="s">
        <v>4</v>
      </c>
      <c r="H6" s="75"/>
      <c r="I6" s="75"/>
      <c r="J6" s="75"/>
      <c r="K6" s="75"/>
      <c r="L6" s="75"/>
      <c r="M6" s="75"/>
    </row>
    <row r="7" spans="1:13" x14ac:dyDescent="0.3">
      <c r="A7" s="52" t="s">
        <v>5</v>
      </c>
      <c r="B7" s="2"/>
      <c r="H7" s="75"/>
      <c r="I7" s="75"/>
      <c r="J7" s="75"/>
      <c r="K7" s="75"/>
      <c r="L7" s="75"/>
      <c r="M7" s="75"/>
    </row>
    <row r="8" spans="1:13" x14ac:dyDescent="0.3">
      <c r="A8" s="52" t="s">
        <v>6</v>
      </c>
      <c r="B8" s="2" t="s">
        <v>7</v>
      </c>
      <c r="H8" s="75"/>
      <c r="I8" s="75"/>
      <c r="J8" s="75"/>
      <c r="K8" s="75"/>
      <c r="L8" s="75"/>
      <c r="M8" s="75"/>
    </row>
    <row r="9" spans="1:13" x14ac:dyDescent="0.3">
      <c r="H9" s="75"/>
      <c r="I9" s="75"/>
      <c r="J9" s="75"/>
      <c r="K9" s="75"/>
      <c r="L9" s="75"/>
      <c r="M9" s="75"/>
    </row>
    <row r="10" spans="1:13" ht="17.399999999999999" x14ac:dyDescent="0.3">
      <c r="A10" s="287" t="s">
        <v>8</v>
      </c>
      <c r="B10" s="287"/>
      <c r="C10" s="287"/>
      <c r="D10" s="287"/>
      <c r="E10" s="287"/>
      <c r="F10" s="287"/>
      <c r="H10" s="75"/>
      <c r="I10" s="75"/>
      <c r="J10" s="75"/>
      <c r="K10" s="75"/>
      <c r="L10" s="75"/>
      <c r="M10" s="75"/>
    </row>
    <row r="11" spans="1:13" ht="61.5" customHeight="1" x14ac:dyDescent="0.3">
      <c r="A11" s="57" t="s">
        <v>9</v>
      </c>
      <c r="B11" s="57" t="s">
        <v>10</v>
      </c>
      <c r="C11" s="57" t="s">
        <v>11</v>
      </c>
      <c r="D11" s="58" t="s">
        <v>12</v>
      </c>
      <c r="E11" s="58" t="s">
        <v>13</v>
      </c>
      <c r="F11" s="57" t="s">
        <v>14</v>
      </c>
      <c r="H11" s="75"/>
      <c r="I11" s="75"/>
      <c r="J11" s="75"/>
      <c r="K11" s="75"/>
      <c r="L11" s="75"/>
      <c r="M11" s="75"/>
    </row>
    <row r="12" spans="1:13" x14ac:dyDescent="0.3">
      <c r="A12" s="73" t="s">
        <v>15</v>
      </c>
      <c r="B12" s="3" t="s">
        <v>16</v>
      </c>
      <c r="C12" s="4"/>
      <c r="D12" s="5"/>
      <c r="E12" s="5"/>
      <c r="F12" s="4"/>
      <c r="H12" s="75"/>
      <c r="I12" s="75"/>
      <c r="J12" s="75"/>
      <c r="K12" s="75"/>
      <c r="L12" s="75"/>
      <c r="M12" s="75"/>
    </row>
    <row r="13" spans="1:13" x14ac:dyDescent="0.3">
      <c r="A13" s="6"/>
      <c r="B13" s="6"/>
      <c r="C13" s="6"/>
      <c r="D13" s="7">
        <v>1</v>
      </c>
      <c r="E13" s="6"/>
      <c r="F13" s="8"/>
      <c r="H13" s="75"/>
      <c r="I13" s="75"/>
      <c r="J13" s="75"/>
      <c r="K13" s="75"/>
      <c r="L13" s="75"/>
      <c r="M13" s="75"/>
    </row>
    <row r="14" spans="1:13" ht="17.399999999999999" x14ac:dyDescent="0.3">
      <c r="A14" s="287" t="s">
        <v>17</v>
      </c>
      <c r="B14" s="287"/>
      <c r="C14" s="287"/>
      <c r="D14" s="287"/>
      <c r="E14" s="287"/>
      <c r="F14" s="287"/>
    </row>
    <row r="15" spans="1:13" ht="76.2" x14ac:dyDescent="0.3">
      <c r="A15" s="55" t="s">
        <v>18</v>
      </c>
      <c r="B15" s="55" t="s">
        <v>19</v>
      </c>
      <c r="C15" s="55" t="s">
        <v>20</v>
      </c>
      <c r="D15" s="56" t="s">
        <v>21</v>
      </c>
      <c r="E15" s="55" t="s">
        <v>22</v>
      </c>
      <c r="F15" s="55" t="s">
        <v>23</v>
      </c>
    </row>
    <row r="16" spans="1:13" x14ac:dyDescent="0.3">
      <c r="A16" s="288" t="s">
        <v>24</v>
      </c>
      <c r="B16" s="277"/>
      <c r="C16" s="277"/>
      <c r="D16" s="277"/>
      <c r="E16" s="277"/>
      <c r="F16" s="289"/>
    </row>
    <row r="17" spans="1:7" x14ac:dyDescent="0.3">
      <c r="A17" s="9" t="s">
        <v>25</v>
      </c>
      <c r="B17" s="10">
        <v>0</v>
      </c>
      <c r="C17" s="10">
        <v>0</v>
      </c>
      <c r="D17" s="11">
        <v>0</v>
      </c>
      <c r="E17" s="10">
        <f t="shared" ref="E17:E24" si="0">B17+C17</f>
        <v>0</v>
      </c>
      <c r="F17" s="10">
        <f>B17+C17+D17</f>
        <v>0</v>
      </c>
    </row>
    <row r="18" spans="1:7" x14ac:dyDescent="0.3">
      <c r="A18" s="9" t="s">
        <v>26</v>
      </c>
      <c r="B18" s="10">
        <v>0</v>
      </c>
      <c r="C18" s="10">
        <v>0</v>
      </c>
      <c r="D18" s="11">
        <v>0</v>
      </c>
      <c r="E18" s="10">
        <f t="shared" si="0"/>
        <v>0</v>
      </c>
      <c r="F18" s="10">
        <f t="shared" ref="F18:F24" si="1">B18+C18+D18</f>
        <v>0</v>
      </c>
    </row>
    <row r="19" spans="1:7" x14ac:dyDescent="0.3">
      <c r="A19" s="9" t="s">
        <v>27</v>
      </c>
      <c r="B19" s="10">
        <v>0</v>
      </c>
      <c r="C19" s="10">
        <v>0</v>
      </c>
      <c r="D19" s="11">
        <v>0</v>
      </c>
      <c r="E19" s="10">
        <f t="shared" si="0"/>
        <v>0</v>
      </c>
      <c r="F19" s="10">
        <f t="shared" si="1"/>
        <v>0</v>
      </c>
    </row>
    <row r="20" spans="1:7" x14ac:dyDescent="0.3">
      <c r="A20" s="9" t="s">
        <v>28</v>
      </c>
      <c r="B20" s="10">
        <v>0</v>
      </c>
      <c r="C20" s="10">
        <v>0</v>
      </c>
      <c r="D20" s="11">
        <v>0</v>
      </c>
      <c r="E20" s="10">
        <v>0</v>
      </c>
      <c r="F20" s="10">
        <f t="shared" si="1"/>
        <v>0</v>
      </c>
    </row>
    <row r="21" spans="1:7" x14ac:dyDescent="0.3">
      <c r="A21" s="9" t="s">
        <v>29</v>
      </c>
      <c r="B21" s="10">
        <v>0</v>
      </c>
      <c r="C21" s="10">
        <v>0</v>
      </c>
      <c r="D21" s="11">
        <v>0</v>
      </c>
      <c r="E21" s="10">
        <f t="shared" si="0"/>
        <v>0</v>
      </c>
      <c r="F21" s="10">
        <f t="shared" si="1"/>
        <v>0</v>
      </c>
    </row>
    <row r="22" spans="1:7" x14ac:dyDescent="0.3">
      <c r="A22" s="9" t="s">
        <v>30</v>
      </c>
      <c r="B22" s="10">
        <v>0</v>
      </c>
      <c r="C22" s="10">
        <v>0</v>
      </c>
      <c r="D22" s="11">
        <v>0</v>
      </c>
      <c r="E22" s="10">
        <f t="shared" si="0"/>
        <v>0</v>
      </c>
      <c r="F22" s="10">
        <f t="shared" si="1"/>
        <v>0</v>
      </c>
    </row>
    <row r="23" spans="1:7" x14ac:dyDescent="0.3">
      <c r="A23" s="9" t="s">
        <v>31</v>
      </c>
      <c r="B23" s="10">
        <v>0</v>
      </c>
      <c r="C23" s="10">
        <v>0</v>
      </c>
      <c r="D23" s="11">
        <v>0</v>
      </c>
      <c r="E23" s="10">
        <f t="shared" si="0"/>
        <v>0</v>
      </c>
      <c r="F23" s="10">
        <f t="shared" si="1"/>
        <v>0</v>
      </c>
    </row>
    <row r="24" spans="1:7" x14ac:dyDescent="0.3">
      <c r="A24" s="9" t="s">
        <v>32</v>
      </c>
      <c r="B24" s="12">
        <v>0</v>
      </c>
      <c r="C24" s="12">
        <v>0</v>
      </c>
      <c r="D24" s="11">
        <v>0</v>
      </c>
      <c r="E24" s="10">
        <f t="shared" si="0"/>
        <v>0</v>
      </c>
      <c r="F24" s="10">
        <f t="shared" si="1"/>
        <v>0</v>
      </c>
    </row>
    <row r="25" spans="1:7" x14ac:dyDescent="0.3">
      <c r="A25" s="59" t="s">
        <v>33</v>
      </c>
      <c r="B25" s="49">
        <f>SUM(B17:B24)</f>
        <v>0</v>
      </c>
      <c r="C25" s="50">
        <f>SUM(C17:C24)</f>
        <v>0</v>
      </c>
      <c r="D25" s="49">
        <f>SUM(D17:D24)</f>
        <v>0</v>
      </c>
      <c r="E25" s="49">
        <f>SUM(E17:E24)</f>
        <v>0</v>
      </c>
      <c r="F25" s="49">
        <f>SUM(F17:F24)</f>
        <v>0</v>
      </c>
      <c r="G25" s="13"/>
    </row>
    <row r="26" spans="1:7" x14ac:dyDescent="0.3">
      <c r="A26" s="284"/>
      <c r="B26" s="284"/>
      <c r="C26" s="284"/>
      <c r="D26" s="284"/>
      <c r="E26" s="284"/>
      <c r="F26" s="14"/>
    </row>
    <row r="27" spans="1:7" x14ac:dyDescent="0.3">
      <c r="A27" s="276" t="s">
        <v>34</v>
      </c>
      <c r="B27" s="277"/>
      <c r="C27" s="277"/>
      <c r="D27" s="277"/>
      <c r="E27" s="277"/>
      <c r="F27" s="278"/>
    </row>
    <row r="28" spans="1:7" x14ac:dyDescent="0.3">
      <c r="A28" s="72" t="s">
        <v>35</v>
      </c>
      <c r="B28" s="15">
        <v>0</v>
      </c>
      <c r="C28" s="16">
        <v>0</v>
      </c>
      <c r="D28" s="17">
        <v>0</v>
      </c>
      <c r="E28" s="15">
        <f>B28+C28</f>
        <v>0</v>
      </c>
      <c r="F28" s="15">
        <f t="shared" ref="F28:F31" si="2">B28+C28+D28</f>
        <v>0</v>
      </c>
    </row>
    <row r="29" spans="1:7" x14ac:dyDescent="0.3">
      <c r="A29" s="72" t="s">
        <v>36</v>
      </c>
      <c r="B29" s="15">
        <v>0</v>
      </c>
      <c r="C29" s="16">
        <v>0</v>
      </c>
      <c r="D29" s="17">
        <v>0</v>
      </c>
      <c r="E29" s="15">
        <f t="shared" ref="E29:E31" si="3">B29+C29</f>
        <v>0</v>
      </c>
      <c r="F29" s="15">
        <f t="shared" si="2"/>
        <v>0</v>
      </c>
    </row>
    <row r="30" spans="1:7" x14ac:dyDescent="0.3">
      <c r="A30" s="72" t="s">
        <v>37</v>
      </c>
      <c r="B30" s="15">
        <v>0</v>
      </c>
      <c r="C30" s="16">
        <v>0</v>
      </c>
      <c r="D30" s="17">
        <v>0</v>
      </c>
      <c r="E30" s="15">
        <f t="shared" si="3"/>
        <v>0</v>
      </c>
      <c r="F30" s="15">
        <f t="shared" si="2"/>
        <v>0</v>
      </c>
    </row>
    <row r="31" spans="1:7" x14ac:dyDescent="0.3">
      <c r="A31" s="72" t="s">
        <v>38</v>
      </c>
      <c r="B31" s="15">
        <v>0</v>
      </c>
      <c r="C31" s="16">
        <v>0</v>
      </c>
      <c r="D31" s="17">
        <v>0</v>
      </c>
      <c r="E31" s="15">
        <f t="shared" si="3"/>
        <v>0</v>
      </c>
      <c r="F31" s="15">
        <f t="shared" si="2"/>
        <v>0</v>
      </c>
    </row>
    <row r="32" spans="1:7" x14ac:dyDescent="0.3">
      <c r="A32" s="51" t="s">
        <v>39</v>
      </c>
      <c r="B32" s="15"/>
      <c r="C32" s="16"/>
      <c r="D32" s="17"/>
      <c r="E32" s="15"/>
      <c r="F32" s="15"/>
    </row>
    <row r="33" spans="1:7" x14ac:dyDescent="0.3">
      <c r="A33" s="60" t="s">
        <v>40</v>
      </c>
      <c r="B33" s="48">
        <f>SUM(B28:B32)</f>
        <v>0</v>
      </c>
      <c r="C33" s="48">
        <f>SUM(C28:C32)</f>
        <v>0</v>
      </c>
      <c r="D33" s="47">
        <f>SUM(D28:D32)</f>
        <v>0</v>
      </c>
      <c r="E33" s="48">
        <f>SUM(E28:E32)</f>
        <v>0</v>
      </c>
      <c r="F33" s="48">
        <f>SUM(F28:F32)</f>
        <v>0</v>
      </c>
      <c r="G33" s="13"/>
    </row>
    <row r="34" spans="1:7" x14ac:dyDescent="0.3">
      <c r="A34" s="18"/>
      <c r="B34" s="14"/>
      <c r="C34" s="19"/>
      <c r="D34" s="20"/>
      <c r="E34" s="14"/>
      <c r="F34" s="14"/>
    </row>
    <row r="35" spans="1:7" x14ac:dyDescent="0.3">
      <c r="A35" s="21"/>
      <c r="B35" s="22"/>
      <c r="C35" s="22"/>
      <c r="D35" s="23"/>
      <c r="E35" s="22"/>
      <c r="F35" s="15"/>
    </row>
    <row r="36" spans="1:7" ht="15.6" x14ac:dyDescent="0.3">
      <c r="A36" s="53" t="s">
        <v>41</v>
      </c>
      <c r="B36" s="54">
        <f>B25+B33</f>
        <v>0</v>
      </c>
      <c r="C36" s="54">
        <f>C25+C33</f>
        <v>0</v>
      </c>
      <c r="D36" s="54">
        <f>D25+D33</f>
        <v>0</v>
      </c>
      <c r="E36" s="54">
        <f>E25+E33</f>
        <v>0</v>
      </c>
      <c r="F36" s="54">
        <f>F25+F33</f>
        <v>0</v>
      </c>
    </row>
    <row r="37" spans="1:7" x14ac:dyDescent="0.3">
      <c r="A37" s="25"/>
      <c r="B37" s="26"/>
      <c r="C37" s="26"/>
      <c r="D37" s="27"/>
      <c r="E37" s="26"/>
      <c r="F37" s="14"/>
    </row>
    <row r="38" spans="1:7" x14ac:dyDescent="0.3">
      <c r="A38" s="279" t="s">
        <v>42</v>
      </c>
      <c r="B38" s="280"/>
      <c r="C38" s="280"/>
      <c r="D38" s="280"/>
      <c r="E38" s="280"/>
      <c r="F38" s="281"/>
    </row>
    <row r="39" spans="1:7" x14ac:dyDescent="0.3">
      <c r="A39" s="70" t="s">
        <v>43</v>
      </c>
      <c r="B39" s="28">
        <v>0</v>
      </c>
      <c r="C39" s="28">
        <v>0</v>
      </c>
      <c r="D39" s="29"/>
      <c r="E39" s="30">
        <f>B39+C39</f>
        <v>0</v>
      </c>
      <c r="F39" s="29"/>
    </row>
    <row r="40" spans="1:7" x14ac:dyDescent="0.3">
      <c r="A40" s="70" t="s">
        <v>44</v>
      </c>
      <c r="B40" s="31">
        <v>0</v>
      </c>
      <c r="C40" s="32">
        <v>0</v>
      </c>
      <c r="D40" s="29"/>
      <c r="E40" s="33">
        <f>B40+C40</f>
        <v>0</v>
      </c>
      <c r="F40" s="29"/>
      <c r="G40" s="13"/>
    </row>
    <row r="41" spans="1:7" x14ac:dyDescent="0.3">
      <c r="A41" s="74" t="s">
        <v>45</v>
      </c>
      <c r="B41" s="31">
        <v>0</v>
      </c>
      <c r="C41" s="34">
        <v>0</v>
      </c>
      <c r="D41" s="29"/>
      <c r="E41" s="33">
        <f>B41+C41</f>
        <v>0</v>
      </c>
      <c r="F41" s="29"/>
    </row>
    <row r="42" spans="1:7" x14ac:dyDescent="0.3">
      <c r="A42" s="71" t="s">
        <v>46</v>
      </c>
      <c r="B42" s="35">
        <v>0</v>
      </c>
      <c r="C42" s="34">
        <v>0</v>
      </c>
      <c r="D42" s="29"/>
      <c r="E42" s="33">
        <f>B42+C42</f>
        <v>0</v>
      </c>
      <c r="F42" s="29"/>
    </row>
    <row r="43" spans="1:7" x14ac:dyDescent="0.3">
      <c r="A43" s="59" t="s">
        <v>47</v>
      </c>
      <c r="B43" s="66">
        <f>SUM(B39:B42)</f>
        <v>0</v>
      </c>
      <c r="C43" s="66">
        <f>SUM(C39:C42)</f>
        <v>0</v>
      </c>
      <c r="D43" s="29"/>
      <c r="E43" s="67">
        <f>SUM(E39:E42)</f>
        <v>0</v>
      </c>
      <c r="F43" s="29"/>
    </row>
    <row r="44" spans="1:7" x14ac:dyDescent="0.3">
      <c r="A44" s="36"/>
      <c r="B44" s="37"/>
      <c r="C44" s="37"/>
      <c r="D44" s="37"/>
      <c r="E44" s="37"/>
      <c r="F44" s="64"/>
    </row>
    <row r="45" spans="1:7" x14ac:dyDescent="0.3">
      <c r="A45" s="62" t="s">
        <v>48</v>
      </c>
      <c r="B45" s="29"/>
      <c r="C45" s="29"/>
      <c r="D45" s="29"/>
      <c r="E45" s="63"/>
      <c r="F45" s="24"/>
    </row>
    <row r="46" spans="1:7" x14ac:dyDescent="0.3">
      <c r="A46" s="38"/>
      <c r="B46" s="39"/>
      <c r="C46" s="39"/>
      <c r="D46" s="40"/>
      <c r="E46" s="39"/>
      <c r="F46" s="65"/>
    </row>
    <row r="47" spans="1:7" x14ac:dyDescent="0.3">
      <c r="A47" s="61" t="s">
        <v>49</v>
      </c>
      <c r="B47" s="66">
        <f>B43+B36</f>
        <v>0</v>
      </c>
      <c r="C47" s="66">
        <f>C43+C36</f>
        <v>0</v>
      </c>
      <c r="D47" s="69">
        <f>D43+D36</f>
        <v>0</v>
      </c>
      <c r="E47" s="69">
        <f>E43+E36</f>
        <v>0</v>
      </c>
      <c r="F47" s="69">
        <f>F36+E43</f>
        <v>0</v>
      </c>
    </row>
    <row r="48" spans="1:7" x14ac:dyDescent="0.3">
      <c r="A48" s="41"/>
      <c r="B48" s="42"/>
      <c r="C48" s="42"/>
      <c r="D48" s="43"/>
      <c r="E48" s="42"/>
      <c r="F48" s="44"/>
    </row>
    <row r="49" spans="1:6" ht="15.6" x14ac:dyDescent="0.3">
      <c r="A49" s="282" t="s">
        <v>50</v>
      </c>
      <c r="B49" s="283"/>
      <c r="C49" s="283"/>
      <c r="D49" s="283"/>
      <c r="E49" s="283"/>
      <c r="F49" s="68">
        <f>F12+D47</f>
        <v>0</v>
      </c>
    </row>
    <row r="52" spans="1:6" hidden="1" x14ac:dyDescent="0.3">
      <c r="B52" s="45"/>
      <c r="C52" s="13"/>
    </row>
    <row r="53" spans="1:6" hidden="1" x14ac:dyDescent="0.3">
      <c r="B53" s="46"/>
      <c r="C53" s="13"/>
    </row>
    <row r="54" spans="1:6" hidden="1" x14ac:dyDescent="0.3"/>
    <row r="55" spans="1:6" hidden="1" x14ac:dyDescent="0.3">
      <c r="B55" s="1"/>
    </row>
    <row r="56" spans="1:6" hidden="1" x14ac:dyDescent="0.3"/>
    <row r="57" spans="1:6" hidden="1" x14ac:dyDescent="0.3"/>
    <row r="58" spans="1:6" hidden="1" x14ac:dyDescent="0.3">
      <c r="B58" t="s">
        <v>51</v>
      </c>
      <c r="C58" t="s">
        <v>52</v>
      </c>
      <c r="D58" t="s">
        <v>53</v>
      </c>
      <c r="E58" t="s">
        <v>54</v>
      </c>
    </row>
    <row r="59" spans="1:6" hidden="1" x14ac:dyDescent="0.3">
      <c r="A59" t="s">
        <v>55</v>
      </c>
      <c r="B59">
        <v>47994</v>
      </c>
      <c r="C59">
        <v>500700</v>
      </c>
      <c r="D59" s="1">
        <v>41248</v>
      </c>
      <c r="E59">
        <v>383000</v>
      </c>
    </row>
    <row r="60" spans="1:6" hidden="1" x14ac:dyDescent="0.3">
      <c r="A60" t="s">
        <v>56</v>
      </c>
      <c r="B60">
        <v>20661</v>
      </c>
      <c r="C60">
        <v>215551</v>
      </c>
      <c r="D60" s="1">
        <v>17757</v>
      </c>
      <c r="E60">
        <v>163281</v>
      </c>
    </row>
    <row r="61" spans="1:6" hidden="1" x14ac:dyDescent="0.3">
      <c r="A61" t="s">
        <v>57</v>
      </c>
      <c r="B61">
        <v>60000</v>
      </c>
      <c r="C61">
        <v>70200</v>
      </c>
      <c r="D61" s="1">
        <v>750000</v>
      </c>
      <c r="E61">
        <v>1000</v>
      </c>
    </row>
    <row r="62" spans="1:6" hidden="1" x14ac:dyDescent="0.3">
      <c r="A62" t="s">
        <v>55</v>
      </c>
      <c r="B62">
        <f>17323+1000</f>
        <v>18323</v>
      </c>
      <c r="C62">
        <v>2000</v>
      </c>
      <c r="D62" s="1">
        <v>2000</v>
      </c>
      <c r="E62">
        <v>35100</v>
      </c>
    </row>
    <row r="63" spans="1:6" hidden="1" x14ac:dyDescent="0.3">
      <c r="A63" t="s">
        <v>58</v>
      </c>
      <c r="B63">
        <v>76303</v>
      </c>
      <c r="D63" s="1">
        <v>70200</v>
      </c>
      <c r="E63">
        <f>310000+50000+125000</f>
        <v>485000</v>
      </c>
    </row>
    <row r="64" spans="1:6" hidden="1" x14ac:dyDescent="0.3">
      <c r="A64" t="s">
        <v>59</v>
      </c>
      <c r="B64">
        <v>35100</v>
      </c>
    </row>
    <row r="65" spans="1:5" hidden="1" x14ac:dyDescent="0.3">
      <c r="A65" t="s">
        <v>58</v>
      </c>
      <c r="B65">
        <f>13229+5594+7923+23671</f>
        <v>50417</v>
      </c>
      <c r="C65">
        <f>13566+210000+50000</f>
        <v>273566</v>
      </c>
    </row>
    <row r="66" spans="1:5" hidden="1" x14ac:dyDescent="0.3">
      <c r="A66" t="s">
        <v>60</v>
      </c>
      <c r="C66">
        <v>5000</v>
      </c>
    </row>
    <row r="67" spans="1:5" hidden="1" x14ac:dyDescent="0.3">
      <c r="B67">
        <f>SUM(B59:B65)</f>
        <v>308798</v>
      </c>
      <c r="C67">
        <f>SUM(C59:C66)</f>
        <v>1067017</v>
      </c>
      <c r="D67">
        <f t="shared" ref="D67:E67" si="4">SUM(D59:D65)</f>
        <v>881205</v>
      </c>
      <c r="E67">
        <f t="shared" si="4"/>
        <v>1067381</v>
      </c>
    </row>
    <row r="68" spans="1:5" hidden="1" x14ac:dyDescent="0.3"/>
    <row r="69" spans="1:5" hidden="1" x14ac:dyDescent="0.3"/>
  </sheetData>
  <mergeCells count="9">
    <mergeCell ref="A27:F27"/>
    <mergeCell ref="A38:F38"/>
    <mergeCell ref="A49:E49"/>
    <mergeCell ref="A26:E26"/>
    <mergeCell ref="A1:F1"/>
    <mergeCell ref="A2:F2"/>
    <mergeCell ref="A10:F10"/>
    <mergeCell ref="A14:F14"/>
    <mergeCell ref="A16:F16"/>
  </mergeCells>
  <pageMargins left="0.25" right="0.25" top="0.75" bottom="0.75" header="0.3" footer="0.3"/>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F7335-0E79-4715-B39D-1A1A7EAFE791}">
  <sheetPr>
    <tabColor theme="7"/>
    <pageSetUpPr fitToPage="1"/>
  </sheetPr>
  <dimension ref="A1:AJ91"/>
  <sheetViews>
    <sheetView tabSelected="1" showOutlineSymbols="0" showWhiteSpace="0" zoomScale="70" zoomScaleNormal="70" workbookViewId="0">
      <pane xSplit="1" ySplit="3" topLeftCell="D4" activePane="bottomRight" state="frozenSplit"/>
      <selection activeCell="Q66" sqref="Q66"/>
      <selection pane="topRight" activeCell="Q66" sqref="Q66"/>
      <selection pane="bottomLeft" activeCell="Q66" sqref="Q66"/>
      <selection pane="bottomRight" activeCell="A2" sqref="A2:A3"/>
    </sheetView>
  </sheetViews>
  <sheetFormatPr defaultRowHeight="14.4" outlineLevelRow="1" outlineLevelCol="1" x14ac:dyDescent="0.3"/>
  <cols>
    <col min="1" max="1" width="58" style="76" customWidth="1"/>
    <col min="2" max="2" width="12.21875" style="76" customWidth="1"/>
    <col min="3" max="3" width="14.44140625" style="125" customWidth="1" outlineLevel="1"/>
    <col min="4" max="4" width="14.44140625" style="138" customWidth="1" outlineLevel="1"/>
    <col min="5" max="5" width="15.21875" style="155" customWidth="1" outlineLevel="1"/>
    <col min="6" max="6" width="14.44140625" style="76" customWidth="1"/>
    <col min="7" max="7" width="14.44140625" style="125" customWidth="1" outlineLevel="1"/>
    <col min="8" max="8" width="14.44140625" style="138" customWidth="1" outlineLevel="1"/>
    <col min="9" max="9" width="14.44140625" style="123" customWidth="1" outlineLevel="1"/>
    <col min="10" max="10" width="14.44140625" style="125" customWidth="1"/>
    <col min="11" max="11" width="14.44140625" style="125" customWidth="1" outlineLevel="1"/>
    <col min="12" max="12" width="14.44140625" style="138" customWidth="1" outlineLevel="1"/>
    <col min="13" max="13" width="14.44140625" style="155" customWidth="1" outlineLevel="1"/>
    <col min="14" max="14" width="14.44140625" style="125" customWidth="1"/>
    <col min="15" max="15" width="14.44140625" style="125" customWidth="1" outlineLevel="1"/>
    <col min="16" max="16" width="14.44140625" style="138" customWidth="1" outlineLevel="1"/>
    <col min="17" max="17" width="14.44140625" style="123" customWidth="1" outlineLevel="1"/>
    <col min="18" max="18" width="14.44140625" style="125" customWidth="1"/>
    <col min="19" max="19" width="14.44140625" style="125" customWidth="1" outlineLevel="1"/>
    <col min="20" max="20" width="14.44140625" style="138" customWidth="1" outlineLevel="1"/>
    <col min="21" max="21" width="14.44140625" style="123" customWidth="1" outlineLevel="1"/>
    <col min="22" max="22" width="15.21875" style="125" customWidth="1"/>
    <col min="23" max="23" width="16.5546875" style="125" customWidth="1"/>
    <col min="24" max="24" width="8.5546875" style="76" customWidth="1"/>
    <col min="25" max="25" width="8.21875" style="76" customWidth="1"/>
    <col min="26" max="26" width="10.21875" style="76" customWidth="1"/>
    <col min="27" max="27" width="8.21875" style="76" customWidth="1"/>
    <col min="28" max="28" width="10.21875" style="76" customWidth="1"/>
    <col min="29" max="29" width="4.5546875" style="76" customWidth="1"/>
    <col min="30" max="30" width="4.5546875" style="76" hidden="1" customWidth="1"/>
    <col min="31" max="31" width="6.77734375" style="77" hidden="1" customWidth="1"/>
    <col min="32" max="32" width="18.21875" style="76" hidden="1" customWidth="1"/>
    <col min="33" max="33" width="32.21875" style="76" hidden="1" customWidth="1"/>
    <col min="34" max="34" width="9.21875" style="76" hidden="1" customWidth="1"/>
    <col min="35" max="35" width="9.21875" style="76" customWidth="1"/>
    <col min="36" max="36" width="13.5546875" style="76" customWidth="1"/>
    <col min="37" max="264" width="8.77734375" style="76"/>
    <col min="265" max="265" width="36.21875" style="76" customWidth="1"/>
    <col min="266" max="266" width="22.21875" style="76" bestFit="1" customWidth="1"/>
    <col min="267" max="268" width="8.77734375" style="76" customWidth="1"/>
    <col min="269" max="269" width="10.77734375" style="76" bestFit="1" customWidth="1"/>
    <col min="270" max="270" width="13.77734375" style="76" bestFit="1" customWidth="1"/>
    <col min="271" max="271" width="7.77734375" style="76" customWidth="1"/>
    <col min="272" max="272" width="10.21875" style="76" bestFit="1" customWidth="1"/>
    <col min="273" max="273" width="11.5546875" style="76" bestFit="1" customWidth="1"/>
    <col min="274" max="274" width="8.77734375" style="76" customWidth="1"/>
    <col min="275" max="275" width="10.21875" style="76" bestFit="1" customWidth="1"/>
    <col min="276" max="276" width="11.5546875" style="76" bestFit="1" customWidth="1"/>
    <col min="277" max="277" width="7.5546875" style="76" customWidth="1"/>
    <col min="278" max="278" width="10.21875" style="76" bestFit="1" customWidth="1"/>
    <col min="279" max="279" width="11.5546875" style="76" bestFit="1" customWidth="1"/>
    <col min="280" max="280" width="7.77734375" style="76" bestFit="1" customWidth="1"/>
    <col min="281" max="281" width="10.21875" style="76" bestFit="1" customWidth="1"/>
    <col min="282" max="282" width="11.5546875" style="76" bestFit="1" customWidth="1"/>
    <col min="283" max="283" width="17.21875" style="76" bestFit="1" customWidth="1"/>
    <col min="284" max="284" width="10.21875" style="76" bestFit="1" customWidth="1"/>
    <col min="285" max="520" width="8.77734375" style="76"/>
    <col min="521" max="521" width="36.21875" style="76" customWidth="1"/>
    <col min="522" max="522" width="22.21875" style="76" bestFit="1" customWidth="1"/>
    <col min="523" max="524" width="8.77734375" style="76" customWidth="1"/>
    <col min="525" max="525" width="10.77734375" style="76" bestFit="1" customWidth="1"/>
    <col min="526" max="526" width="13.77734375" style="76" bestFit="1" customWidth="1"/>
    <col min="527" max="527" width="7.77734375" style="76" customWidth="1"/>
    <col min="528" max="528" width="10.21875" style="76" bestFit="1" customWidth="1"/>
    <col min="529" max="529" width="11.5546875" style="76" bestFit="1" customWidth="1"/>
    <col min="530" max="530" width="8.77734375" style="76" customWidth="1"/>
    <col min="531" max="531" width="10.21875" style="76" bestFit="1" customWidth="1"/>
    <col min="532" max="532" width="11.5546875" style="76" bestFit="1" customWidth="1"/>
    <col min="533" max="533" width="7.5546875" style="76" customWidth="1"/>
    <col min="534" max="534" width="10.21875" style="76" bestFit="1" customWidth="1"/>
    <col min="535" max="535" width="11.5546875" style="76" bestFit="1" customWidth="1"/>
    <col min="536" max="536" width="7.77734375" style="76" bestFit="1" customWidth="1"/>
    <col min="537" max="537" width="10.21875" style="76" bestFit="1" customWidth="1"/>
    <col min="538" max="538" width="11.5546875" style="76" bestFit="1" customWidth="1"/>
    <col min="539" max="539" width="17.21875" style="76" bestFit="1" customWidth="1"/>
    <col min="540" max="540" width="10.21875" style="76" bestFit="1" customWidth="1"/>
    <col min="541" max="776" width="8.77734375" style="76"/>
    <col min="777" max="777" width="36.21875" style="76" customWidth="1"/>
    <col min="778" max="778" width="22.21875" style="76" bestFit="1" customWidth="1"/>
    <col min="779" max="780" width="8.77734375" style="76" customWidth="1"/>
    <col min="781" max="781" width="10.77734375" style="76" bestFit="1" customWidth="1"/>
    <col min="782" max="782" width="13.77734375" style="76" bestFit="1" customWidth="1"/>
    <col min="783" max="783" width="7.77734375" style="76" customWidth="1"/>
    <col min="784" max="784" width="10.21875" style="76" bestFit="1" customWidth="1"/>
    <col min="785" max="785" width="11.5546875" style="76" bestFit="1" customWidth="1"/>
    <col min="786" max="786" width="8.77734375" style="76" customWidth="1"/>
    <col min="787" max="787" width="10.21875" style="76" bestFit="1" customWidth="1"/>
    <col min="788" max="788" width="11.5546875" style="76" bestFit="1" customWidth="1"/>
    <col min="789" max="789" width="7.5546875" style="76" customWidth="1"/>
    <col min="790" max="790" width="10.21875" style="76" bestFit="1" customWidth="1"/>
    <col min="791" max="791" width="11.5546875" style="76" bestFit="1" customWidth="1"/>
    <col min="792" max="792" width="7.77734375" style="76" bestFit="1" customWidth="1"/>
    <col min="793" max="793" width="10.21875" style="76" bestFit="1" customWidth="1"/>
    <col min="794" max="794" width="11.5546875" style="76" bestFit="1" customWidth="1"/>
    <col min="795" max="795" width="17.21875" style="76" bestFit="1" customWidth="1"/>
    <col min="796" max="796" width="10.21875" style="76" bestFit="1" customWidth="1"/>
    <col min="797" max="1032" width="8.77734375" style="76"/>
    <col min="1033" max="1033" width="36.21875" style="76" customWidth="1"/>
    <col min="1034" max="1034" width="22.21875" style="76" bestFit="1" customWidth="1"/>
    <col min="1035" max="1036" width="8.77734375" style="76" customWidth="1"/>
    <col min="1037" max="1037" width="10.77734375" style="76" bestFit="1" customWidth="1"/>
    <col min="1038" max="1038" width="13.77734375" style="76" bestFit="1" customWidth="1"/>
    <col min="1039" max="1039" width="7.77734375" style="76" customWidth="1"/>
    <col min="1040" max="1040" width="10.21875" style="76" bestFit="1" customWidth="1"/>
    <col min="1041" max="1041" width="11.5546875" style="76" bestFit="1" customWidth="1"/>
    <col min="1042" max="1042" width="8.77734375" style="76" customWidth="1"/>
    <col min="1043" max="1043" width="10.21875" style="76" bestFit="1" customWidth="1"/>
    <col min="1044" max="1044" width="11.5546875" style="76" bestFit="1" customWidth="1"/>
    <col min="1045" max="1045" width="7.5546875" style="76" customWidth="1"/>
    <col min="1046" max="1046" width="10.21875" style="76" bestFit="1" customWidth="1"/>
    <col min="1047" max="1047" width="11.5546875" style="76" bestFit="1" customWidth="1"/>
    <col min="1048" max="1048" width="7.77734375" style="76" bestFit="1" customWidth="1"/>
    <col min="1049" max="1049" width="10.21875" style="76" bestFit="1" customWidth="1"/>
    <col min="1050" max="1050" width="11.5546875" style="76" bestFit="1" customWidth="1"/>
    <col min="1051" max="1051" width="17.21875" style="76" bestFit="1" customWidth="1"/>
    <col min="1052" max="1052" width="10.21875" style="76" bestFit="1" customWidth="1"/>
    <col min="1053" max="1288" width="8.77734375" style="76"/>
    <col min="1289" max="1289" width="36.21875" style="76" customWidth="1"/>
    <col min="1290" max="1290" width="22.21875" style="76" bestFit="1" customWidth="1"/>
    <col min="1291" max="1292" width="8.77734375" style="76" customWidth="1"/>
    <col min="1293" max="1293" width="10.77734375" style="76" bestFit="1" customWidth="1"/>
    <col min="1294" max="1294" width="13.77734375" style="76" bestFit="1" customWidth="1"/>
    <col min="1295" max="1295" width="7.77734375" style="76" customWidth="1"/>
    <col min="1296" max="1296" width="10.21875" style="76" bestFit="1" customWidth="1"/>
    <col min="1297" max="1297" width="11.5546875" style="76" bestFit="1" customWidth="1"/>
    <col min="1298" max="1298" width="8.77734375" style="76" customWidth="1"/>
    <col min="1299" max="1299" width="10.21875" style="76" bestFit="1" customWidth="1"/>
    <col min="1300" max="1300" width="11.5546875" style="76" bestFit="1" customWidth="1"/>
    <col min="1301" max="1301" width="7.5546875" style="76" customWidth="1"/>
    <col min="1302" max="1302" width="10.21875" style="76" bestFit="1" customWidth="1"/>
    <col min="1303" max="1303" width="11.5546875" style="76" bestFit="1" customWidth="1"/>
    <col min="1304" max="1304" width="7.77734375" style="76" bestFit="1" customWidth="1"/>
    <col min="1305" max="1305" width="10.21875" style="76" bestFit="1" customWidth="1"/>
    <col min="1306" max="1306" width="11.5546875" style="76" bestFit="1" customWidth="1"/>
    <col min="1307" max="1307" width="17.21875" style="76" bestFit="1" customWidth="1"/>
    <col min="1308" max="1308" width="10.21875" style="76" bestFit="1" customWidth="1"/>
    <col min="1309" max="1544" width="8.77734375" style="76"/>
    <col min="1545" max="1545" width="36.21875" style="76" customWidth="1"/>
    <col min="1546" max="1546" width="22.21875" style="76" bestFit="1" customWidth="1"/>
    <col min="1547" max="1548" width="8.77734375" style="76" customWidth="1"/>
    <col min="1549" max="1549" width="10.77734375" style="76" bestFit="1" customWidth="1"/>
    <col min="1550" max="1550" width="13.77734375" style="76" bestFit="1" customWidth="1"/>
    <col min="1551" max="1551" width="7.77734375" style="76" customWidth="1"/>
    <col min="1552" max="1552" width="10.21875" style="76" bestFit="1" customWidth="1"/>
    <col min="1553" max="1553" width="11.5546875" style="76" bestFit="1" customWidth="1"/>
    <col min="1554" max="1554" width="8.77734375" style="76" customWidth="1"/>
    <col min="1555" max="1555" width="10.21875" style="76" bestFit="1" customWidth="1"/>
    <col min="1556" max="1556" width="11.5546875" style="76" bestFit="1" customWidth="1"/>
    <col min="1557" max="1557" width="7.5546875" style="76" customWidth="1"/>
    <col min="1558" max="1558" width="10.21875" style="76" bestFit="1" customWidth="1"/>
    <col min="1559" max="1559" width="11.5546875" style="76" bestFit="1" customWidth="1"/>
    <col min="1560" max="1560" width="7.77734375" style="76" bestFit="1" customWidth="1"/>
    <col min="1561" max="1561" width="10.21875" style="76" bestFit="1" customWidth="1"/>
    <col min="1562" max="1562" width="11.5546875" style="76" bestFit="1" customWidth="1"/>
    <col min="1563" max="1563" width="17.21875" style="76" bestFit="1" customWidth="1"/>
    <col min="1564" max="1564" width="10.21875" style="76" bestFit="1" customWidth="1"/>
    <col min="1565" max="1800" width="8.77734375" style="76"/>
    <col min="1801" max="1801" width="36.21875" style="76" customWidth="1"/>
    <col min="1802" max="1802" width="22.21875" style="76" bestFit="1" customWidth="1"/>
    <col min="1803" max="1804" width="8.77734375" style="76" customWidth="1"/>
    <col min="1805" max="1805" width="10.77734375" style="76" bestFit="1" customWidth="1"/>
    <col min="1806" max="1806" width="13.77734375" style="76" bestFit="1" customWidth="1"/>
    <col min="1807" max="1807" width="7.77734375" style="76" customWidth="1"/>
    <col min="1808" max="1808" width="10.21875" style="76" bestFit="1" customWidth="1"/>
    <col min="1809" max="1809" width="11.5546875" style="76" bestFit="1" customWidth="1"/>
    <col min="1810" max="1810" width="8.77734375" style="76" customWidth="1"/>
    <col min="1811" max="1811" width="10.21875" style="76" bestFit="1" customWidth="1"/>
    <col min="1812" max="1812" width="11.5546875" style="76" bestFit="1" customWidth="1"/>
    <col min="1813" max="1813" width="7.5546875" style="76" customWidth="1"/>
    <col min="1814" max="1814" width="10.21875" style="76" bestFit="1" customWidth="1"/>
    <col min="1815" max="1815" width="11.5546875" style="76" bestFit="1" customWidth="1"/>
    <col min="1816" max="1816" width="7.77734375" style="76" bestFit="1" customWidth="1"/>
    <col min="1817" max="1817" width="10.21875" style="76" bestFit="1" customWidth="1"/>
    <col min="1818" max="1818" width="11.5546875" style="76" bestFit="1" customWidth="1"/>
    <col min="1819" max="1819" width="17.21875" style="76" bestFit="1" customWidth="1"/>
    <col min="1820" max="1820" width="10.21875" style="76" bestFit="1" customWidth="1"/>
    <col min="1821" max="2056" width="8.77734375" style="76"/>
    <col min="2057" max="2057" width="36.21875" style="76" customWidth="1"/>
    <col min="2058" max="2058" width="22.21875" style="76" bestFit="1" customWidth="1"/>
    <col min="2059" max="2060" width="8.77734375" style="76" customWidth="1"/>
    <col min="2061" max="2061" width="10.77734375" style="76" bestFit="1" customWidth="1"/>
    <col min="2062" max="2062" width="13.77734375" style="76" bestFit="1" customWidth="1"/>
    <col min="2063" max="2063" width="7.77734375" style="76" customWidth="1"/>
    <col min="2064" max="2064" width="10.21875" style="76" bestFit="1" customWidth="1"/>
    <col min="2065" max="2065" width="11.5546875" style="76" bestFit="1" customWidth="1"/>
    <col min="2066" max="2066" width="8.77734375" style="76" customWidth="1"/>
    <col min="2067" max="2067" width="10.21875" style="76" bestFit="1" customWidth="1"/>
    <col min="2068" max="2068" width="11.5546875" style="76" bestFit="1" customWidth="1"/>
    <col min="2069" max="2069" width="7.5546875" style="76" customWidth="1"/>
    <col min="2070" max="2070" width="10.21875" style="76" bestFit="1" customWidth="1"/>
    <col min="2071" max="2071" width="11.5546875" style="76" bestFit="1" customWidth="1"/>
    <col min="2072" max="2072" width="7.77734375" style="76" bestFit="1" customWidth="1"/>
    <col min="2073" max="2073" width="10.21875" style="76" bestFit="1" customWidth="1"/>
    <col min="2074" max="2074" width="11.5546875" style="76" bestFit="1" customWidth="1"/>
    <col min="2075" max="2075" width="17.21875" style="76" bestFit="1" customWidth="1"/>
    <col min="2076" max="2076" width="10.21875" style="76" bestFit="1" customWidth="1"/>
    <col min="2077" max="2312" width="8.77734375" style="76"/>
    <col min="2313" max="2313" width="36.21875" style="76" customWidth="1"/>
    <col min="2314" max="2314" width="22.21875" style="76" bestFit="1" customWidth="1"/>
    <col min="2315" max="2316" width="8.77734375" style="76" customWidth="1"/>
    <col min="2317" max="2317" width="10.77734375" style="76" bestFit="1" customWidth="1"/>
    <col min="2318" max="2318" width="13.77734375" style="76" bestFit="1" customWidth="1"/>
    <col min="2319" max="2319" width="7.77734375" style="76" customWidth="1"/>
    <col min="2320" max="2320" width="10.21875" style="76" bestFit="1" customWidth="1"/>
    <col min="2321" max="2321" width="11.5546875" style="76" bestFit="1" customWidth="1"/>
    <col min="2322" max="2322" width="8.77734375" style="76" customWidth="1"/>
    <col min="2323" max="2323" width="10.21875" style="76" bestFit="1" customWidth="1"/>
    <col min="2324" max="2324" width="11.5546875" style="76" bestFit="1" customWidth="1"/>
    <col min="2325" max="2325" width="7.5546875" style="76" customWidth="1"/>
    <col min="2326" max="2326" width="10.21875" style="76" bestFit="1" customWidth="1"/>
    <col min="2327" max="2327" width="11.5546875" style="76" bestFit="1" customWidth="1"/>
    <col min="2328" max="2328" width="7.77734375" style="76" bestFit="1" customWidth="1"/>
    <col min="2329" max="2329" width="10.21875" style="76" bestFit="1" customWidth="1"/>
    <col min="2330" max="2330" width="11.5546875" style="76" bestFit="1" customWidth="1"/>
    <col min="2331" max="2331" width="17.21875" style="76" bestFit="1" customWidth="1"/>
    <col min="2332" max="2332" width="10.21875" style="76" bestFit="1" customWidth="1"/>
    <col min="2333" max="2568" width="8.77734375" style="76"/>
    <col min="2569" max="2569" width="36.21875" style="76" customWidth="1"/>
    <col min="2570" max="2570" width="22.21875" style="76" bestFit="1" customWidth="1"/>
    <col min="2571" max="2572" width="8.77734375" style="76" customWidth="1"/>
    <col min="2573" max="2573" width="10.77734375" style="76" bestFit="1" customWidth="1"/>
    <col min="2574" max="2574" width="13.77734375" style="76" bestFit="1" customWidth="1"/>
    <col min="2575" max="2575" width="7.77734375" style="76" customWidth="1"/>
    <col min="2576" max="2576" width="10.21875" style="76" bestFit="1" customWidth="1"/>
    <col min="2577" max="2577" width="11.5546875" style="76" bestFit="1" customWidth="1"/>
    <col min="2578" max="2578" width="8.77734375" style="76" customWidth="1"/>
    <col min="2579" max="2579" width="10.21875" style="76" bestFit="1" customWidth="1"/>
    <col min="2580" max="2580" width="11.5546875" style="76" bestFit="1" customWidth="1"/>
    <col min="2581" max="2581" width="7.5546875" style="76" customWidth="1"/>
    <col min="2582" max="2582" width="10.21875" style="76" bestFit="1" customWidth="1"/>
    <col min="2583" max="2583" width="11.5546875" style="76" bestFit="1" customWidth="1"/>
    <col min="2584" max="2584" width="7.77734375" style="76" bestFit="1" customWidth="1"/>
    <col min="2585" max="2585" width="10.21875" style="76" bestFit="1" customWidth="1"/>
    <col min="2586" max="2586" width="11.5546875" style="76" bestFit="1" customWidth="1"/>
    <col min="2587" max="2587" width="17.21875" style="76" bestFit="1" customWidth="1"/>
    <col min="2588" max="2588" width="10.21875" style="76" bestFit="1" customWidth="1"/>
    <col min="2589" max="2824" width="8.77734375" style="76"/>
    <col min="2825" max="2825" width="36.21875" style="76" customWidth="1"/>
    <col min="2826" max="2826" width="22.21875" style="76" bestFit="1" customWidth="1"/>
    <col min="2827" max="2828" width="8.77734375" style="76" customWidth="1"/>
    <col min="2829" max="2829" width="10.77734375" style="76" bestFit="1" customWidth="1"/>
    <col min="2830" max="2830" width="13.77734375" style="76" bestFit="1" customWidth="1"/>
    <col min="2831" max="2831" width="7.77734375" style="76" customWidth="1"/>
    <col min="2832" max="2832" width="10.21875" style="76" bestFit="1" customWidth="1"/>
    <col min="2833" max="2833" width="11.5546875" style="76" bestFit="1" customWidth="1"/>
    <col min="2834" max="2834" width="8.77734375" style="76" customWidth="1"/>
    <col min="2835" max="2835" width="10.21875" style="76" bestFit="1" customWidth="1"/>
    <col min="2836" max="2836" width="11.5546875" style="76" bestFit="1" customWidth="1"/>
    <col min="2837" max="2837" width="7.5546875" style="76" customWidth="1"/>
    <col min="2838" max="2838" width="10.21875" style="76" bestFit="1" customWidth="1"/>
    <col min="2839" max="2839" width="11.5546875" style="76" bestFit="1" customWidth="1"/>
    <col min="2840" max="2840" width="7.77734375" style="76" bestFit="1" customWidth="1"/>
    <col min="2841" max="2841" width="10.21875" style="76" bestFit="1" customWidth="1"/>
    <col min="2842" max="2842" width="11.5546875" style="76" bestFit="1" customWidth="1"/>
    <col min="2843" max="2843" width="17.21875" style="76" bestFit="1" customWidth="1"/>
    <col min="2844" max="2844" width="10.21875" style="76" bestFit="1" customWidth="1"/>
    <col min="2845" max="3080" width="8.77734375" style="76"/>
    <col min="3081" max="3081" width="36.21875" style="76" customWidth="1"/>
    <col min="3082" max="3082" width="22.21875" style="76" bestFit="1" customWidth="1"/>
    <col min="3083" max="3084" width="8.77734375" style="76" customWidth="1"/>
    <col min="3085" max="3085" width="10.77734375" style="76" bestFit="1" customWidth="1"/>
    <col min="3086" max="3086" width="13.77734375" style="76" bestFit="1" customWidth="1"/>
    <col min="3087" max="3087" width="7.77734375" style="76" customWidth="1"/>
    <col min="3088" max="3088" width="10.21875" style="76" bestFit="1" customWidth="1"/>
    <col min="3089" max="3089" width="11.5546875" style="76" bestFit="1" customWidth="1"/>
    <col min="3090" max="3090" width="8.77734375" style="76" customWidth="1"/>
    <col min="3091" max="3091" width="10.21875" style="76" bestFit="1" customWidth="1"/>
    <col min="3092" max="3092" width="11.5546875" style="76" bestFit="1" customWidth="1"/>
    <col min="3093" max="3093" width="7.5546875" style="76" customWidth="1"/>
    <col min="3094" max="3094" width="10.21875" style="76" bestFit="1" customWidth="1"/>
    <col min="3095" max="3095" width="11.5546875" style="76" bestFit="1" customWidth="1"/>
    <col min="3096" max="3096" width="7.77734375" style="76" bestFit="1" customWidth="1"/>
    <col min="3097" max="3097" width="10.21875" style="76" bestFit="1" customWidth="1"/>
    <col min="3098" max="3098" width="11.5546875" style="76" bestFit="1" customWidth="1"/>
    <col min="3099" max="3099" width="17.21875" style="76" bestFit="1" customWidth="1"/>
    <col min="3100" max="3100" width="10.21875" style="76" bestFit="1" customWidth="1"/>
    <col min="3101" max="3336" width="8.77734375" style="76"/>
    <col min="3337" max="3337" width="36.21875" style="76" customWidth="1"/>
    <col min="3338" max="3338" width="22.21875" style="76" bestFit="1" customWidth="1"/>
    <col min="3339" max="3340" width="8.77734375" style="76" customWidth="1"/>
    <col min="3341" max="3341" width="10.77734375" style="76" bestFit="1" customWidth="1"/>
    <col min="3342" max="3342" width="13.77734375" style="76" bestFit="1" customWidth="1"/>
    <col min="3343" max="3343" width="7.77734375" style="76" customWidth="1"/>
    <col min="3344" max="3344" width="10.21875" style="76" bestFit="1" customWidth="1"/>
    <col min="3345" max="3345" width="11.5546875" style="76" bestFit="1" customWidth="1"/>
    <col min="3346" max="3346" width="8.77734375" style="76" customWidth="1"/>
    <col min="3347" max="3347" width="10.21875" style="76" bestFit="1" customWidth="1"/>
    <col min="3348" max="3348" width="11.5546875" style="76" bestFit="1" customWidth="1"/>
    <col min="3349" max="3349" width="7.5546875" style="76" customWidth="1"/>
    <col min="3350" max="3350" width="10.21875" style="76" bestFit="1" customWidth="1"/>
    <col min="3351" max="3351" width="11.5546875" style="76" bestFit="1" customWidth="1"/>
    <col min="3352" max="3352" width="7.77734375" style="76" bestFit="1" customWidth="1"/>
    <col min="3353" max="3353" width="10.21875" style="76" bestFit="1" customWidth="1"/>
    <col min="3354" max="3354" width="11.5546875" style="76" bestFit="1" customWidth="1"/>
    <col min="3355" max="3355" width="17.21875" style="76" bestFit="1" customWidth="1"/>
    <col min="3356" max="3356" width="10.21875" style="76" bestFit="1" customWidth="1"/>
    <col min="3357" max="3592" width="8.77734375" style="76"/>
    <col min="3593" max="3593" width="36.21875" style="76" customWidth="1"/>
    <col min="3594" max="3594" width="22.21875" style="76" bestFit="1" customWidth="1"/>
    <col min="3595" max="3596" width="8.77734375" style="76" customWidth="1"/>
    <col min="3597" max="3597" width="10.77734375" style="76" bestFit="1" customWidth="1"/>
    <col min="3598" max="3598" width="13.77734375" style="76" bestFit="1" customWidth="1"/>
    <col min="3599" max="3599" width="7.77734375" style="76" customWidth="1"/>
    <col min="3600" max="3600" width="10.21875" style="76" bestFit="1" customWidth="1"/>
    <col min="3601" max="3601" width="11.5546875" style="76" bestFit="1" customWidth="1"/>
    <col min="3602" max="3602" width="8.77734375" style="76" customWidth="1"/>
    <col min="3603" max="3603" width="10.21875" style="76" bestFit="1" customWidth="1"/>
    <col min="3604" max="3604" width="11.5546875" style="76" bestFit="1" customWidth="1"/>
    <col min="3605" max="3605" width="7.5546875" style="76" customWidth="1"/>
    <col min="3606" max="3606" width="10.21875" style="76" bestFit="1" customWidth="1"/>
    <col min="3607" max="3607" width="11.5546875" style="76" bestFit="1" customWidth="1"/>
    <col min="3608" max="3608" width="7.77734375" style="76" bestFit="1" customWidth="1"/>
    <col min="3609" max="3609" width="10.21875" style="76" bestFit="1" customWidth="1"/>
    <col min="3610" max="3610" width="11.5546875" style="76" bestFit="1" customWidth="1"/>
    <col min="3611" max="3611" width="17.21875" style="76" bestFit="1" customWidth="1"/>
    <col min="3612" max="3612" width="10.21875" style="76" bestFit="1" customWidth="1"/>
    <col min="3613" max="3848" width="8.77734375" style="76"/>
    <col min="3849" max="3849" width="36.21875" style="76" customWidth="1"/>
    <col min="3850" max="3850" width="22.21875" style="76" bestFit="1" customWidth="1"/>
    <col min="3851" max="3852" width="8.77734375" style="76" customWidth="1"/>
    <col min="3853" max="3853" width="10.77734375" style="76" bestFit="1" customWidth="1"/>
    <col min="3854" max="3854" width="13.77734375" style="76" bestFit="1" customWidth="1"/>
    <col min="3855" max="3855" width="7.77734375" style="76" customWidth="1"/>
    <col min="3856" max="3856" width="10.21875" style="76" bestFit="1" customWidth="1"/>
    <col min="3857" max="3857" width="11.5546875" style="76" bestFit="1" customWidth="1"/>
    <col min="3858" max="3858" width="8.77734375" style="76" customWidth="1"/>
    <col min="3859" max="3859" width="10.21875" style="76" bestFit="1" customWidth="1"/>
    <col min="3860" max="3860" width="11.5546875" style="76" bestFit="1" customWidth="1"/>
    <col min="3861" max="3861" width="7.5546875" style="76" customWidth="1"/>
    <col min="3862" max="3862" width="10.21875" style="76" bestFit="1" customWidth="1"/>
    <col min="3863" max="3863" width="11.5546875" style="76" bestFit="1" customWidth="1"/>
    <col min="3864" max="3864" width="7.77734375" style="76" bestFit="1" customWidth="1"/>
    <col min="3865" max="3865" width="10.21875" style="76" bestFit="1" customWidth="1"/>
    <col min="3866" max="3866" width="11.5546875" style="76" bestFit="1" customWidth="1"/>
    <col min="3867" max="3867" width="17.21875" style="76" bestFit="1" customWidth="1"/>
    <col min="3868" max="3868" width="10.21875" style="76" bestFit="1" customWidth="1"/>
    <col min="3869" max="4104" width="8.77734375" style="76"/>
    <col min="4105" max="4105" width="36.21875" style="76" customWidth="1"/>
    <col min="4106" max="4106" width="22.21875" style="76" bestFit="1" customWidth="1"/>
    <col min="4107" max="4108" width="8.77734375" style="76" customWidth="1"/>
    <col min="4109" max="4109" width="10.77734375" style="76" bestFit="1" customWidth="1"/>
    <col min="4110" max="4110" width="13.77734375" style="76" bestFit="1" customWidth="1"/>
    <col min="4111" max="4111" width="7.77734375" style="76" customWidth="1"/>
    <col min="4112" max="4112" width="10.21875" style="76" bestFit="1" customWidth="1"/>
    <col min="4113" max="4113" width="11.5546875" style="76" bestFit="1" customWidth="1"/>
    <col min="4114" max="4114" width="8.77734375" style="76" customWidth="1"/>
    <col min="4115" max="4115" width="10.21875" style="76" bestFit="1" customWidth="1"/>
    <col min="4116" max="4116" width="11.5546875" style="76" bestFit="1" customWidth="1"/>
    <col min="4117" max="4117" width="7.5546875" style="76" customWidth="1"/>
    <col min="4118" max="4118" width="10.21875" style="76" bestFit="1" customWidth="1"/>
    <col min="4119" max="4119" width="11.5546875" style="76" bestFit="1" customWidth="1"/>
    <col min="4120" max="4120" width="7.77734375" style="76" bestFit="1" customWidth="1"/>
    <col min="4121" max="4121" width="10.21875" style="76" bestFit="1" customWidth="1"/>
    <col min="4122" max="4122" width="11.5546875" style="76" bestFit="1" customWidth="1"/>
    <col min="4123" max="4123" width="17.21875" style="76" bestFit="1" customWidth="1"/>
    <col min="4124" max="4124" width="10.21875" style="76" bestFit="1" customWidth="1"/>
    <col min="4125" max="4360" width="8.77734375" style="76"/>
    <col min="4361" max="4361" width="36.21875" style="76" customWidth="1"/>
    <col min="4362" max="4362" width="22.21875" style="76" bestFit="1" customWidth="1"/>
    <col min="4363" max="4364" width="8.77734375" style="76" customWidth="1"/>
    <col min="4365" max="4365" width="10.77734375" style="76" bestFit="1" customWidth="1"/>
    <col min="4366" max="4366" width="13.77734375" style="76" bestFit="1" customWidth="1"/>
    <col min="4367" max="4367" width="7.77734375" style="76" customWidth="1"/>
    <col min="4368" max="4368" width="10.21875" style="76" bestFit="1" customWidth="1"/>
    <col min="4369" max="4369" width="11.5546875" style="76" bestFit="1" customWidth="1"/>
    <col min="4370" max="4370" width="8.77734375" style="76" customWidth="1"/>
    <col min="4371" max="4371" width="10.21875" style="76" bestFit="1" customWidth="1"/>
    <col min="4372" max="4372" width="11.5546875" style="76" bestFit="1" customWidth="1"/>
    <col min="4373" max="4373" width="7.5546875" style="76" customWidth="1"/>
    <col min="4374" max="4374" width="10.21875" style="76" bestFit="1" customWidth="1"/>
    <col min="4375" max="4375" width="11.5546875" style="76" bestFit="1" customWidth="1"/>
    <col min="4376" max="4376" width="7.77734375" style="76" bestFit="1" customWidth="1"/>
    <col min="4377" max="4377" width="10.21875" style="76" bestFit="1" customWidth="1"/>
    <col min="4378" max="4378" width="11.5546875" style="76" bestFit="1" customWidth="1"/>
    <col min="4379" max="4379" width="17.21875" style="76" bestFit="1" customWidth="1"/>
    <col min="4380" max="4380" width="10.21875" style="76" bestFit="1" customWidth="1"/>
    <col min="4381" max="4616" width="8.77734375" style="76"/>
    <col min="4617" max="4617" width="36.21875" style="76" customWidth="1"/>
    <col min="4618" max="4618" width="22.21875" style="76" bestFit="1" customWidth="1"/>
    <col min="4619" max="4620" width="8.77734375" style="76" customWidth="1"/>
    <col min="4621" max="4621" width="10.77734375" style="76" bestFit="1" customWidth="1"/>
    <col min="4622" max="4622" width="13.77734375" style="76" bestFit="1" customWidth="1"/>
    <col min="4623" max="4623" width="7.77734375" style="76" customWidth="1"/>
    <col min="4624" max="4624" width="10.21875" style="76" bestFit="1" customWidth="1"/>
    <col min="4625" max="4625" width="11.5546875" style="76" bestFit="1" customWidth="1"/>
    <col min="4626" max="4626" width="8.77734375" style="76" customWidth="1"/>
    <col min="4627" max="4627" width="10.21875" style="76" bestFit="1" customWidth="1"/>
    <col min="4628" max="4628" width="11.5546875" style="76" bestFit="1" customWidth="1"/>
    <col min="4629" max="4629" width="7.5546875" style="76" customWidth="1"/>
    <col min="4630" max="4630" width="10.21875" style="76" bestFit="1" customWidth="1"/>
    <col min="4631" max="4631" width="11.5546875" style="76" bestFit="1" customWidth="1"/>
    <col min="4632" max="4632" width="7.77734375" style="76" bestFit="1" customWidth="1"/>
    <col min="4633" max="4633" width="10.21875" style="76" bestFit="1" customWidth="1"/>
    <col min="4634" max="4634" width="11.5546875" style="76" bestFit="1" customWidth="1"/>
    <col min="4635" max="4635" width="17.21875" style="76" bestFit="1" customWidth="1"/>
    <col min="4636" max="4636" width="10.21875" style="76" bestFit="1" customWidth="1"/>
    <col min="4637" max="4872" width="8.77734375" style="76"/>
    <col min="4873" max="4873" width="36.21875" style="76" customWidth="1"/>
    <col min="4874" max="4874" width="22.21875" style="76" bestFit="1" customWidth="1"/>
    <col min="4875" max="4876" width="8.77734375" style="76" customWidth="1"/>
    <col min="4877" max="4877" width="10.77734375" style="76" bestFit="1" customWidth="1"/>
    <col min="4878" max="4878" width="13.77734375" style="76" bestFit="1" customWidth="1"/>
    <col min="4879" max="4879" width="7.77734375" style="76" customWidth="1"/>
    <col min="4880" max="4880" width="10.21875" style="76" bestFit="1" customWidth="1"/>
    <col min="4881" max="4881" width="11.5546875" style="76" bestFit="1" customWidth="1"/>
    <col min="4882" max="4882" width="8.77734375" style="76" customWidth="1"/>
    <col min="4883" max="4883" width="10.21875" style="76" bestFit="1" customWidth="1"/>
    <col min="4884" max="4884" width="11.5546875" style="76" bestFit="1" customWidth="1"/>
    <col min="4885" max="4885" width="7.5546875" style="76" customWidth="1"/>
    <col min="4886" max="4886" width="10.21875" style="76" bestFit="1" customWidth="1"/>
    <col min="4887" max="4887" width="11.5546875" style="76" bestFit="1" customWidth="1"/>
    <col min="4888" max="4888" width="7.77734375" style="76" bestFit="1" customWidth="1"/>
    <col min="4889" max="4889" width="10.21875" style="76" bestFit="1" customWidth="1"/>
    <col min="4890" max="4890" width="11.5546875" style="76" bestFit="1" customWidth="1"/>
    <col min="4891" max="4891" width="17.21875" style="76" bestFit="1" customWidth="1"/>
    <col min="4892" max="4892" width="10.21875" style="76" bestFit="1" customWidth="1"/>
    <col min="4893" max="5128" width="8.77734375" style="76"/>
    <col min="5129" max="5129" width="36.21875" style="76" customWidth="1"/>
    <col min="5130" max="5130" width="22.21875" style="76" bestFit="1" customWidth="1"/>
    <col min="5131" max="5132" width="8.77734375" style="76" customWidth="1"/>
    <col min="5133" max="5133" width="10.77734375" style="76" bestFit="1" customWidth="1"/>
    <col min="5134" max="5134" width="13.77734375" style="76" bestFit="1" customWidth="1"/>
    <col min="5135" max="5135" width="7.77734375" style="76" customWidth="1"/>
    <col min="5136" max="5136" width="10.21875" style="76" bestFit="1" customWidth="1"/>
    <col min="5137" max="5137" width="11.5546875" style="76" bestFit="1" customWidth="1"/>
    <col min="5138" max="5138" width="8.77734375" style="76" customWidth="1"/>
    <col min="5139" max="5139" width="10.21875" style="76" bestFit="1" customWidth="1"/>
    <col min="5140" max="5140" width="11.5546875" style="76" bestFit="1" customWidth="1"/>
    <col min="5141" max="5141" width="7.5546875" style="76" customWidth="1"/>
    <col min="5142" max="5142" width="10.21875" style="76" bestFit="1" customWidth="1"/>
    <col min="5143" max="5143" width="11.5546875" style="76" bestFit="1" customWidth="1"/>
    <col min="5144" max="5144" width="7.77734375" style="76" bestFit="1" customWidth="1"/>
    <col min="5145" max="5145" width="10.21875" style="76" bestFit="1" customWidth="1"/>
    <col min="5146" max="5146" width="11.5546875" style="76" bestFit="1" customWidth="1"/>
    <col min="5147" max="5147" width="17.21875" style="76" bestFit="1" customWidth="1"/>
    <col min="5148" max="5148" width="10.21875" style="76" bestFit="1" customWidth="1"/>
    <col min="5149" max="5384" width="8.77734375" style="76"/>
    <col min="5385" max="5385" width="36.21875" style="76" customWidth="1"/>
    <col min="5386" max="5386" width="22.21875" style="76" bestFit="1" customWidth="1"/>
    <col min="5387" max="5388" width="8.77734375" style="76" customWidth="1"/>
    <col min="5389" max="5389" width="10.77734375" style="76" bestFit="1" customWidth="1"/>
    <col min="5390" max="5390" width="13.77734375" style="76" bestFit="1" customWidth="1"/>
    <col min="5391" max="5391" width="7.77734375" style="76" customWidth="1"/>
    <col min="5392" max="5392" width="10.21875" style="76" bestFit="1" customWidth="1"/>
    <col min="5393" max="5393" width="11.5546875" style="76" bestFit="1" customWidth="1"/>
    <col min="5394" max="5394" width="8.77734375" style="76" customWidth="1"/>
    <col min="5395" max="5395" width="10.21875" style="76" bestFit="1" customWidth="1"/>
    <col min="5396" max="5396" width="11.5546875" style="76" bestFit="1" customWidth="1"/>
    <col min="5397" max="5397" width="7.5546875" style="76" customWidth="1"/>
    <col min="5398" max="5398" width="10.21875" style="76" bestFit="1" customWidth="1"/>
    <col min="5399" max="5399" width="11.5546875" style="76" bestFit="1" customWidth="1"/>
    <col min="5400" max="5400" width="7.77734375" style="76" bestFit="1" customWidth="1"/>
    <col min="5401" max="5401" width="10.21875" style="76" bestFit="1" customWidth="1"/>
    <col min="5402" max="5402" width="11.5546875" style="76" bestFit="1" customWidth="1"/>
    <col min="5403" max="5403" width="17.21875" style="76" bestFit="1" customWidth="1"/>
    <col min="5404" max="5404" width="10.21875" style="76" bestFit="1" customWidth="1"/>
    <col min="5405" max="5640" width="8.77734375" style="76"/>
    <col min="5641" max="5641" width="36.21875" style="76" customWidth="1"/>
    <col min="5642" max="5642" width="22.21875" style="76" bestFit="1" customWidth="1"/>
    <col min="5643" max="5644" width="8.77734375" style="76" customWidth="1"/>
    <col min="5645" max="5645" width="10.77734375" style="76" bestFit="1" customWidth="1"/>
    <col min="5646" max="5646" width="13.77734375" style="76" bestFit="1" customWidth="1"/>
    <col min="5647" max="5647" width="7.77734375" style="76" customWidth="1"/>
    <col min="5648" max="5648" width="10.21875" style="76" bestFit="1" customWidth="1"/>
    <col min="5649" max="5649" width="11.5546875" style="76" bestFit="1" customWidth="1"/>
    <col min="5650" max="5650" width="8.77734375" style="76" customWidth="1"/>
    <col min="5651" max="5651" width="10.21875" style="76" bestFit="1" customWidth="1"/>
    <col min="5652" max="5652" width="11.5546875" style="76" bestFit="1" customWidth="1"/>
    <col min="5653" max="5653" width="7.5546875" style="76" customWidth="1"/>
    <col min="5654" max="5654" width="10.21875" style="76" bestFit="1" customWidth="1"/>
    <col min="5655" max="5655" width="11.5546875" style="76" bestFit="1" customWidth="1"/>
    <col min="5656" max="5656" width="7.77734375" style="76" bestFit="1" customWidth="1"/>
    <col min="5657" max="5657" width="10.21875" style="76" bestFit="1" customWidth="1"/>
    <col min="5658" max="5658" width="11.5546875" style="76" bestFit="1" customWidth="1"/>
    <col min="5659" max="5659" width="17.21875" style="76" bestFit="1" customWidth="1"/>
    <col min="5660" max="5660" width="10.21875" style="76" bestFit="1" customWidth="1"/>
    <col min="5661" max="5896" width="8.77734375" style="76"/>
    <col min="5897" max="5897" width="36.21875" style="76" customWidth="1"/>
    <col min="5898" max="5898" width="22.21875" style="76" bestFit="1" customWidth="1"/>
    <col min="5899" max="5900" width="8.77734375" style="76" customWidth="1"/>
    <col min="5901" max="5901" width="10.77734375" style="76" bestFit="1" customWidth="1"/>
    <col min="5902" max="5902" width="13.77734375" style="76" bestFit="1" customWidth="1"/>
    <col min="5903" max="5903" width="7.77734375" style="76" customWidth="1"/>
    <col min="5904" max="5904" width="10.21875" style="76" bestFit="1" customWidth="1"/>
    <col min="5905" max="5905" width="11.5546875" style="76" bestFit="1" customWidth="1"/>
    <col min="5906" max="5906" width="8.77734375" style="76" customWidth="1"/>
    <col min="5907" max="5907" width="10.21875" style="76" bestFit="1" customWidth="1"/>
    <col min="5908" max="5908" width="11.5546875" style="76" bestFit="1" customWidth="1"/>
    <col min="5909" max="5909" width="7.5546875" style="76" customWidth="1"/>
    <col min="5910" max="5910" width="10.21875" style="76" bestFit="1" customWidth="1"/>
    <col min="5911" max="5911" width="11.5546875" style="76" bestFit="1" customWidth="1"/>
    <col min="5912" max="5912" width="7.77734375" style="76" bestFit="1" customWidth="1"/>
    <col min="5913" max="5913" width="10.21875" style="76" bestFit="1" customWidth="1"/>
    <col min="5914" max="5914" width="11.5546875" style="76" bestFit="1" customWidth="1"/>
    <col min="5915" max="5915" width="17.21875" style="76" bestFit="1" customWidth="1"/>
    <col min="5916" max="5916" width="10.21875" style="76" bestFit="1" customWidth="1"/>
    <col min="5917" max="6152" width="8.77734375" style="76"/>
    <col min="6153" max="6153" width="36.21875" style="76" customWidth="1"/>
    <col min="6154" max="6154" width="22.21875" style="76" bestFit="1" customWidth="1"/>
    <col min="6155" max="6156" width="8.77734375" style="76" customWidth="1"/>
    <col min="6157" max="6157" width="10.77734375" style="76" bestFit="1" customWidth="1"/>
    <col min="6158" max="6158" width="13.77734375" style="76" bestFit="1" customWidth="1"/>
    <col min="6159" max="6159" width="7.77734375" style="76" customWidth="1"/>
    <col min="6160" max="6160" width="10.21875" style="76" bestFit="1" customWidth="1"/>
    <col min="6161" max="6161" width="11.5546875" style="76" bestFit="1" customWidth="1"/>
    <col min="6162" max="6162" width="8.77734375" style="76" customWidth="1"/>
    <col min="6163" max="6163" width="10.21875" style="76" bestFit="1" customWidth="1"/>
    <col min="6164" max="6164" width="11.5546875" style="76" bestFit="1" customWidth="1"/>
    <col min="6165" max="6165" width="7.5546875" style="76" customWidth="1"/>
    <col min="6166" max="6166" width="10.21875" style="76" bestFit="1" customWidth="1"/>
    <col min="6167" max="6167" width="11.5546875" style="76" bestFit="1" customWidth="1"/>
    <col min="6168" max="6168" width="7.77734375" style="76" bestFit="1" customWidth="1"/>
    <col min="6169" max="6169" width="10.21875" style="76" bestFit="1" customWidth="1"/>
    <col min="6170" max="6170" width="11.5546875" style="76" bestFit="1" customWidth="1"/>
    <col min="6171" max="6171" width="17.21875" style="76" bestFit="1" customWidth="1"/>
    <col min="6172" max="6172" width="10.21875" style="76" bestFit="1" customWidth="1"/>
    <col min="6173" max="6408" width="8.77734375" style="76"/>
    <col min="6409" max="6409" width="36.21875" style="76" customWidth="1"/>
    <col min="6410" max="6410" width="22.21875" style="76" bestFit="1" customWidth="1"/>
    <col min="6411" max="6412" width="8.77734375" style="76" customWidth="1"/>
    <col min="6413" max="6413" width="10.77734375" style="76" bestFit="1" customWidth="1"/>
    <col min="6414" max="6414" width="13.77734375" style="76" bestFit="1" customWidth="1"/>
    <col min="6415" max="6415" width="7.77734375" style="76" customWidth="1"/>
    <col min="6416" max="6416" width="10.21875" style="76" bestFit="1" customWidth="1"/>
    <col min="6417" max="6417" width="11.5546875" style="76" bestFit="1" customWidth="1"/>
    <col min="6418" max="6418" width="8.77734375" style="76" customWidth="1"/>
    <col min="6419" max="6419" width="10.21875" style="76" bestFit="1" customWidth="1"/>
    <col min="6420" max="6420" width="11.5546875" style="76" bestFit="1" customWidth="1"/>
    <col min="6421" max="6421" width="7.5546875" style="76" customWidth="1"/>
    <col min="6422" max="6422" width="10.21875" style="76" bestFit="1" customWidth="1"/>
    <col min="6423" max="6423" width="11.5546875" style="76" bestFit="1" customWidth="1"/>
    <col min="6424" max="6424" width="7.77734375" style="76" bestFit="1" customWidth="1"/>
    <col min="6425" max="6425" width="10.21875" style="76" bestFit="1" customWidth="1"/>
    <col min="6426" max="6426" width="11.5546875" style="76" bestFit="1" customWidth="1"/>
    <col min="6427" max="6427" width="17.21875" style="76" bestFit="1" customWidth="1"/>
    <col min="6428" max="6428" width="10.21875" style="76" bestFit="1" customWidth="1"/>
    <col min="6429" max="6664" width="8.77734375" style="76"/>
    <col min="6665" max="6665" width="36.21875" style="76" customWidth="1"/>
    <col min="6666" max="6666" width="22.21875" style="76" bestFit="1" customWidth="1"/>
    <col min="6667" max="6668" width="8.77734375" style="76" customWidth="1"/>
    <col min="6669" max="6669" width="10.77734375" style="76" bestFit="1" customWidth="1"/>
    <col min="6670" max="6670" width="13.77734375" style="76" bestFit="1" customWidth="1"/>
    <col min="6671" max="6671" width="7.77734375" style="76" customWidth="1"/>
    <col min="6672" max="6672" width="10.21875" style="76" bestFit="1" customWidth="1"/>
    <col min="6673" max="6673" width="11.5546875" style="76" bestFit="1" customWidth="1"/>
    <col min="6674" max="6674" width="8.77734375" style="76" customWidth="1"/>
    <col min="6675" max="6675" width="10.21875" style="76" bestFit="1" customWidth="1"/>
    <col min="6676" max="6676" width="11.5546875" style="76" bestFit="1" customWidth="1"/>
    <col min="6677" max="6677" width="7.5546875" style="76" customWidth="1"/>
    <col min="6678" max="6678" width="10.21875" style="76" bestFit="1" customWidth="1"/>
    <col min="6679" max="6679" width="11.5546875" style="76" bestFit="1" customWidth="1"/>
    <col min="6680" max="6680" width="7.77734375" style="76" bestFit="1" customWidth="1"/>
    <col min="6681" max="6681" width="10.21875" style="76" bestFit="1" customWidth="1"/>
    <col min="6682" max="6682" width="11.5546875" style="76" bestFit="1" customWidth="1"/>
    <col min="6683" max="6683" width="17.21875" style="76" bestFit="1" customWidth="1"/>
    <col min="6684" max="6684" width="10.21875" style="76" bestFit="1" customWidth="1"/>
    <col min="6685" max="6920" width="8.77734375" style="76"/>
    <col min="6921" max="6921" width="36.21875" style="76" customWidth="1"/>
    <col min="6922" max="6922" width="22.21875" style="76" bestFit="1" customWidth="1"/>
    <col min="6923" max="6924" width="8.77734375" style="76" customWidth="1"/>
    <col min="6925" max="6925" width="10.77734375" style="76" bestFit="1" customWidth="1"/>
    <col min="6926" max="6926" width="13.77734375" style="76" bestFit="1" customWidth="1"/>
    <col min="6927" max="6927" width="7.77734375" style="76" customWidth="1"/>
    <col min="6928" max="6928" width="10.21875" style="76" bestFit="1" customWidth="1"/>
    <col min="6929" max="6929" width="11.5546875" style="76" bestFit="1" customWidth="1"/>
    <col min="6930" max="6930" width="8.77734375" style="76" customWidth="1"/>
    <col min="6931" max="6931" width="10.21875" style="76" bestFit="1" customWidth="1"/>
    <col min="6932" max="6932" width="11.5546875" style="76" bestFit="1" customWidth="1"/>
    <col min="6933" max="6933" width="7.5546875" style="76" customWidth="1"/>
    <col min="6934" max="6934" width="10.21875" style="76" bestFit="1" customWidth="1"/>
    <col min="6935" max="6935" width="11.5546875" style="76" bestFit="1" customWidth="1"/>
    <col min="6936" max="6936" width="7.77734375" style="76" bestFit="1" customWidth="1"/>
    <col min="6937" max="6937" width="10.21875" style="76" bestFit="1" customWidth="1"/>
    <col min="6938" max="6938" width="11.5546875" style="76" bestFit="1" customWidth="1"/>
    <col min="6939" max="6939" width="17.21875" style="76" bestFit="1" customWidth="1"/>
    <col min="6940" max="6940" width="10.21875" style="76" bestFit="1" customWidth="1"/>
    <col min="6941" max="7176" width="8.77734375" style="76"/>
    <col min="7177" max="7177" width="36.21875" style="76" customWidth="1"/>
    <col min="7178" max="7178" width="22.21875" style="76" bestFit="1" customWidth="1"/>
    <col min="7179" max="7180" width="8.77734375" style="76" customWidth="1"/>
    <col min="7181" max="7181" width="10.77734375" style="76" bestFit="1" customWidth="1"/>
    <col min="7182" max="7182" width="13.77734375" style="76" bestFit="1" customWidth="1"/>
    <col min="7183" max="7183" width="7.77734375" style="76" customWidth="1"/>
    <col min="7184" max="7184" width="10.21875" style="76" bestFit="1" customWidth="1"/>
    <col min="7185" max="7185" width="11.5546875" style="76" bestFit="1" customWidth="1"/>
    <col min="7186" max="7186" width="8.77734375" style="76" customWidth="1"/>
    <col min="7187" max="7187" width="10.21875" style="76" bestFit="1" customWidth="1"/>
    <col min="7188" max="7188" width="11.5546875" style="76" bestFit="1" customWidth="1"/>
    <col min="7189" max="7189" width="7.5546875" style="76" customWidth="1"/>
    <col min="7190" max="7190" width="10.21875" style="76" bestFit="1" customWidth="1"/>
    <col min="7191" max="7191" width="11.5546875" style="76" bestFit="1" customWidth="1"/>
    <col min="7192" max="7192" width="7.77734375" style="76" bestFit="1" customWidth="1"/>
    <col min="7193" max="7193" width="10.21875" style="76" bestFit="1" customWidth="1"/>
    <col min="7194" max="7194" width="11.5546875" style="76" bestFit="1" customWidth="1"/>
    <col min="7195" max="7195" width="17.21875" style="76" bestFit="1" customWidth="1"/>
    <col min="7196" max="7196" width="10.21875" style="76" bestFit="1" customWidth="1"/>
    <col min="7197" max="7432" width="8.77734375" style="76"/>
    <col min="7433" max="7433" width="36.21875" style="76" customWidth="1"/>
    <col min="7434" max="7434" width="22.21875" style="76" bestFit="1" customWidth="1"/>
    <col min="7435" max="7436" width="8.77734375" style="76" customWidth="1"/>
    <col min="7437" max="7437" width="10.77734375" style="76" bestFit="1" customWidth="1"/>
    <col min="7438" max="7438" width="13.77734375" style="76" bestFit="1" customWidth="1"/>
    <col min="7439" max="7439" width="7.77734375" style="76" customWidth="1"/>
    <col min="7440" max="7440" width="10.21875" style="76" bestFit="1" customWidth="1"/>
    <col min="7441" max="7441" width="11.5546875" style="76" bestFit="1" customWidth="1"/>
    <col min="7442" max="7442" width="8.77734375" style="76" customWidth="1"/>
    <col min="7443" max="7443" width="10.21875" style="76" bestFit="1" customWidth="1"/>
    <col min="7444" max="7444" width="11.5546875" style="76" bestFit="1" customWidth="1"/>
    <col min="7445" max="7445" width="7.5546875" style="76" customWidth="1"/>
    <col min="7446" max="7446" width="10.21875" style="76" bestFit="1" customWidth="1"/>
    <col min="7447" max="7447" width="11.5546875" style="76" bestFit="1" customWidth="1"/>
    <col min="7448" max="7448" width="7.77734375" style="76" bestFit="1" customWidth="1"/>
    <col min="7449" max="7449" width="10.21875" style="76" bestFit="1" customWidth="1"/>
    <col min="7450" max="7450" width="11.5546875" style="76" bestFit="1" customWidth="1"/>
    <col min="7451" max="7451" width="17.21875" style="76" bestFit="1" customWidth="1"/>
    <col min="7452" max="7452" width="10.21875" style="76" bestFit="1" customWidth="1"/>
    <col min="7453" max="7688" width="8.77734375" style="76"/>
    <col min="7689" max="7689" width="36.21875" style="76" customWidth="1"/>
    <col min="7690" max="7690" width="22.21875" style="76" bestFit="1" customWidth="1"/>
    <col min="7691" max="7692" width="8.77734375" style="76" customWidth="1"/>
    <col min="7693" max="7693" width="10.77734375" style="76" bestFit="1" customWidth="1"/>
    <col min="7694" max="7694" width="13.77734375" style="76" bestFit="1" customWidth="1"/>
    <col min="7695" max="7695" width="7.77734375" style="76" customWidth="1"/>
    <col min="7696" max="7696" width="10.21875" style="76" bestFit="1" customWidth="1"/>
    <col min="7697" max="7697" width="11.5546875" style="76" bestFit="1" customWidth="1"/>
    <col min="7698" max="7698" width="8.77734375" style="76" customWidth="1"/>
    <col min="7699" max="7699" width="10.21875" style="76" bestFit="1" customWidth="1"/>
    <col min="7700" max="7700" width="11.5546875" style="76" bestFit="1" customWidth="1"/>
    <col min="7701" max="7701" width="7.5546875" style="76" customWidth="1"/>
    <col min="7702" max="7702" width="10.21875" style="76" bestFit="1" customWidth="1"/>
    <col min="7703" max="7703" width="11.5546875" style="76" bestFit="1" customWidth="1"/>
    <col min="7704" max="7704" width="7.77734375" style="76" bestFit="1" customWidth="1"/>
    <col min="7705" max="7705" width="10.21875" style="76" bestFit="1" customWidth="1"/>
    <col min="7706" max="7706" width="11.5546875" style="76" bestFit="1" customWidth="1"/>
    <col min="7707" max="7707" width="17.21875" style="76" bestFit="1" customWidth="1"/>
    <col min="7708" max="7708" width="10.21875" style="76" bestFit="1" customWidth="1"/>
    <col min="7709" max="7944" width="8.77734375" style="76"/>
    <col min="7945" max="7945" width="36.21875" style="76" customWidth="1"/>
    <col min="7946" max="7946" width="22.21875" style="76" bestFit="1" customWidth="1"/>
    <col min="7947" max="7948" width="8.77734375" style="76" customWidth="1"/>
    <col min="7949" max="7949" width="10.77734375" style="76" bestFit="1" customWidth="1"/>
    <col min="7950" max="7950" width="13.77734375" style="76" bestFit="1" customWidth="1"/>
    <col min="7951" max="7951" width="7.77734375" style="76" customWidth="1"/>
    <col min="7952" max="7952" width="10.21875" style="76" bestFit="1" customWidth="1"/>
    <col min="7953" max="7953" width="11.5546875" style="76" bestFit="1" customWidth="1"/>
    <col min="7954" max="7954" width="8.77734375" style="76" customWidth="1"/>
    <col min="7955" max="7955" width="10.21875" style="76" bestFit="1" customWidth="1"/>
    <col min="7956" max="7956" width="11.5546875" style="76" bestFit="1" customWidth="1"/>
    <col min="7957" max="7957" width="7.5546875" style="76" customWidth="1"/>
    <col min="7958" max="7958" width="10.21875" style="76" bestFit="1" customWidth="1"/>
    <col min="7959" max="7959" width="11.5546875" style="76" bestFit="1" customWidth="1"/>
    <col min="7960" max="7960" width="7.77734375" style="76" bestFit="1" customWidth="1"/>
    <col min="7961" max="7961" width="10.21875" style="76" bestFit="1" customWidth="1"/>
    <col min="7962" max="7962" width="11.5546875" style="76" bestFit="1" customWidth="1"/>
    <col min="7963" max="7963" width="17.21875" style="76" bestFit="1" customWidth="1"/>
    <col min="7964" max="7964" width="10.21875" style="76" bestFit="1" customWidth="1"/>
    <col min="7965" max="8200" width="8.77734375" style="76"/>
    <col min="8201" max="8201" width="36.21875" style="76" customWidth="1"/>
    <col min="8202" max="8202" width="22.21875" style="76" bestFit="1" customWidth="1"/>
    <col min="8203" max="8204" width="8.77734375" style="76" customWidth="1"/>
    <col min="8205" max="8205" width="10.77734375" style="76" bestFit="1" customWidth="1"/>
    <col min="8206" max="8206" width="13.77734375" style="76" bestFit="1" customWidth="1"/>
    <col min="8207" max="8207" width="7.77734375" style="76" customWidth="1"/>
    <col min="8208" max="8208" width="10.21875" style="76" bestFit="1" customWidth="1"/>
    <col min="8209" max="8209" width="11.5546875" style="76" bestFit="1" customWidth="1"/>
    <col min="8210" max="8210" width="8.77734375" style="76" customWidth="1"/>
    <col min="8211" max="8211" width="10.21875" style="76" bestFit="1" customWidth="1"/>
    <col min="8212" max="8212" width="11.5546875" style="76" bestFit="1" customWidth="1"/>
    <col min="8213" max="8213" width="7.5546875" style="76" customWidth="1"/>
    <col min="8214" max="8214" width="10.21875" style="76" bestFit="1" customWidth="1"/>
    <col min="8215" max="8215" width="11.5546875" style="76" bestFit="1" customWidth="1"/>
    <col min="8216" max="8216" width="7.77734375" style="76" bestFit="1" customWidth="1"/>
    <col min="8217" max="8217" width="10.21875" style="76" bestFit="1" customWidth="1"/>
    <col min="8218" max="8218" width="11.5546875" style="76" bestFit="1" customWidth="1"/>
    <col min="8219" max="8219" width="17.21875" style="76" bestFit="1" customWidth="1"/>
    <col min="8220" max="8220" width="10.21875" style="76" bestFit="1" customWidth="1"/>
    <col min="8221" max="8456" width="8.77734375" style="76"/>
    <col min="8457" max="8457" width="36.21875" style="76" customWidth="1"/>
    <col min="8458" max="8458" width="22.21875" style="76" bestFit="1" customWidth="1"/>
    <col min="8459" max="8460" width="8.77734375" style="76" customWidth="1"/>
    <col min="8461" max="8461" width="10.77734375" style="76" bestFit="1" customWidth="1"/>
    <col min="8462" max="8462" width="13.77734375" style="76" bestFit="1" customWidth="1"/>
    <col min="8463" max="8463" width="7.77734375" style="76" customWidth="1"/>
    <col min="8464" max="8464" width="10.21875" style="76" bestFit="1" customWidth="1"/>
    <col min="8465" max="8465" width="11.5546875" style="76" bestFit="1" customWidth="1"/>
    <col min="8466" max="8466" width="8.77734375" style="76" customWidth="1"/>
    <col min="8467" max="8467" width="10.21875" style="76" bestFit="1" customWidth="1"/>
    <col min="8468" max="8468" width="11.5546875" style="76" bestFit="1" customWidth="1"/>
    <col min="8469" max="8469" width="7.5546875" style="76" customWidth="1"/>
    <col min="8470" max="8470" width="10.21875" style="76" bestFit="1" customWidth="1"/>
    <col min="8471" max="8471" width="11.5546875" style="76" bestFit="1" customWidth="1"/>
    <col min="8472" max="8472" width="7.77734375" style="76" bestFit="1" customWidth="1"/>
    <col min="8473" max="8473" width="10.21875" style="76" bestFit="1" customWidth="1"/>
    <col min="8474" max="8474" width="11.5546875" style="76" bestFit="1" customWidth="1"/>
    <col min="8475" max="8475" width="17.21875" style="76" bestFit="1" customWidth="1"/>
    <col min="8476" max="8476" width="10.21875" style="76" bestFit="1" customWidth="1"/>
    <col min="8477" max="8712" width="8.77734375" style="76"/>
    <col min="8713" max="8713" width="36.21875" style="76" customWidth="1"/>
    <col min="8714" max="8714" width="22.21875" style="76" bestFit="1" customWidth="1"/>
    <col min="8715" max="8716" width="8.77734375" style="76" customWidth="1"/>
    <col min="8717" max="8717" width="10.77734375" style="76" bestFit="1" customWidth="1"/>
    <col min="8718" max="8718" width="13.77734375" style="76" bestFit="1" customWidth="1"/>
    <col min="8719" max="8719" width="7.77734375" style="76" customWidth="1"/>
    <col min="8720" max="8720" width="10.21875" style="76" bestFit="1" customWidth="1"/>
    <col min="8721" max="8721" width="11.5546875" style="76" bestFit="1" customWidth="1"/>
    <col min="8722" max="8722" width="8.77734375" style="76" customWidth="1"/>
    <col min="8723" max="8723" width="10.21875" style="76" bestFit="1" customWidth="1"/>
    <col min="8724" max="8724" width="11.5546875" style="76" bestFit="1" customWidth="1"/>
    <col min="8725" max="8725" width="7.5546875" style="76" customWidth="1"/>
    <col min="8726" max="8726" width="10.21875" style="76" bestFit="1" customWidth="1"/>
    <col min="8727" max="8727" width="11.5546875" style="76" bestFit="1" customWidth="1"/>
    <col min="8728" max="8728" width="7.77734375" style="76" bestFit="1" customWidth="1"/>
    <col min="8729" max="8729" width="10.21875" style="76" bestFit="1" customWidth="1"/>
    <col min="8730" max="8730" width="11.5546875" style="76" bestFit="1" customWidth="1"/>
    <col min="8731" max="8731" width="17.21875" style="76" bestFit="1" customWidth="1"/>
    <col min="8732" max="8732" width="10.21875" style="76" bestFit="1" customWidth="1"/>
    <col min="8733" max="8968" width="8.77734375" style="76"/>
    <col min="8969" max="8969" width="36.21875" style="76" customWidth="1"/>
    <col min="8970" max="8970" width="22.21875" style="76" bestFit="1" customWidth="1"/>
    <col min="8971" max="8972" width="8.77734375" style="76" customWidth="1"/>
    <col min="8973" max="8973" width="10.77734375" style="76" bestFit="1" customWidth="1"/>
    <col min="8974" max="8974" width="13.77734375" style="76" bestFit="1" customWidth="1"/>
    <col min="8975" max="8975" width="7.77734375" style="76" customWidth="1"/>
    <col min="8976" max="8976" width="10.21875" style="76" bestFit="1" customWidth="1"/>
    <col min="8977" max="8977" width="11.5546875" style="76" bestFit="1" customWidth="1"/>
    <col min="8978" max="8978" width="8.77734375" style="76" customWidth="1"/>
    <col min="8979" max="8979" width="10.21875" style="76" bestFit="1" customWidth="1"/>
    <col min="8980" max="8980" width="11.5546875" style="76" bestFit="1" customWidth="1"/>
    <col min="8981" max="8981" width="7.5546875" style="76" customWidth="1"/>
    <col min="8982" max="8982" width="10.21875" style="76" bestFit="1" customWidth="1"/>
    <col min="8983" max="8983" width="11.5546875" style="76" bestFit="1" customWidth="1"/>
    <col min="8984" max="8984" width="7.77734375" style="76" bestFit="1" customWidth="1"/>
    <col min="8985" max="8985" width="10.21875" style="76" bestFit="1" customWidth="1"/>
    <col min="8986" max="8986" width="11.5546875" style="76" bestFit="1" customWidth="1"/>
    <col min="8987" max="8987" width="17.21875" style="76" bestFit="1" customWidth="1"/>
    <col min="8988" max="8988" width="10.21875" style="76" bestFit="1" customWidth="1"/>
    <col min="8989" max="9224" width="8.77734375" style="76"/>
    <col min="9225" max="9225" width="36.21875" style="76" customWidth="1"/>
    <col min="9226" max="9226" width="22.21875" style="76" bestFit="1" customWidth="1"/>
    <col min="9227" max="9228" width="8.77734375" style="76" customWidth="1"/>
    <col min="9229" max="9229" width="10.77734375" style="76" bestFit="1" customWidth="1"/>
    <col min="9230" max="9230" width="13.77734375" style="76" bestFit="1" customWidth="1"/>
    <col min="9231" max="9231" width="7.77734375" style="76" customWidth="1"/>
    <col min="9232" max="9232" width="10.21875" style="76" bestFit="1" customWidth="1"/>
    <col min="9233" max="9233" width="11.5546875" style="76" bestFit="1" customWidth="1"/>
    <col min="9234" max="9234" width="8.77734375" style="76" customWidth="1"/>
    <col min="9235" max="9235" width="10.21875" style="76" bestFit="1" customWidth="1"/>
    <col min="9236" max="9236" width="11.5546875" style="76" bestFit="1" customWidth="1"/>
    <col min="9237" max="9237" width="7.5546875" style="76" customWidth="1"/>
    <col min="9238" max="9238" width="10.21875" style="76" bestFit="1" customWidth="1"/>
    <col min="9239" max="9239" width="11.5546875" style="76" bestFit="1" customWidth="1"/>
    <col min="9240" max="9240" width="7.77734375" style="76" bestFit="1" customWidth="1"/>
    <col min="9241" max="9241" width="10.21875" style="76" bestFit="1" customWidth="1"/>
    <col min="9242" max="9242" width="11.5546875" style="76" bestFit="1" customWidth="1"/>
    <col min="9243" max="9243" width="17.21875" style="76" bestFit="1" customWidth="1"/>
    <col min="9244" max="9244" width="10.21875" style="76" bestFit="1" customWidth="1"/>
    <col min="9245" max="9480" width="8.77734375" style="76"/>
    <col min="9481" max="9481" width="36.21875" style="76" customWidth="1"/>
    <col min="9482" max="9482" width="22.21875" style="76" bestFit="1" customWidth="1"/>
    <col min="9483" max="9484" width="8.77734375" style="76" customWidth="1"/>
    <col min="9485" max="9485" width="10.77734375" style="76" bestFit="1" customWidth="1"/>
    <col min="9486" max="9486" width="13.77734375" style="76" bestFit="1" customWidth="1"/>
    <col min="9487" max="9487" width="7.77734375" style="76" customWidth="1"/>
    <col min="9488" max="9488" width="10.21875" style="76" bestFit="1" customWidth="1"/>
    <col min="9489" max="9489" width="11.5546875" style="76" bestFit="1" customWidth="1"/>
    <col min="9490" max="9490" width="8.77734375" style="76" customWidth="1"/>
    <col min="9491" max="9491" width="10.21875" style="76" bestFit="1" customWidth="1"/>
    <col min="9492" max="9492" width="11.5546875" style="76" bestFit="1" customWidth="1"/>
    <col min="9493" max="9493" width="7.5546875" style="76" customWidth="1"/>
    <col min="9494" max="9494" width="10.21875" style="76" bestFit="1" customWidth="1"/>
    <col min="9495" max="9495" width="11.5546875" style="76" bestFit="1" customWidth="1"/>
    <col min="9496" max="9496" width="7.77734375" style="76" bestFit="1" customWidth="1"/>
    <col min="9497" max="9497" width="10.21875" style="76" bestFit="1" customWidth="1"/>
    <col min="9498" max="9498" width="11.5546875" style="76" bestFit="1" customWidth="1"/>
    <col min="9499" max="9499" width="17.21875" style="76" bestFit="1" customWidth="1"/>
    <col min="9500" max="9500" width="10.21875" style="76" bestFit="1" customWidth="1"/>
    <col min="9501" max="9736" width="8.77734375" style="76"/>
    <col min="9737" max="9737" width="36.21875" style="76" customWidth="1"/>
    <col min="9738" max="9738" width="22.21875" style="76" bestFit="1" customWidth="1"/>
    <col min="9739" max="9740" width="8.77734375" style="76" customWidth="1"/>
    <col min="9741" max="9741" width="10.77734375" style="76" bestFit="1" customWidth="1"/>
    <col min="9742" max="9742" width="13.77734375" style="76" bestFit="1" customWidth="1"/>
    <col min="9743" max="9743" width="7.77734375" style="76" customWidth="1"/>
    <col min="9744" max="9744" width="10.21875" style="76" bestFit="1" customWidth="1"/>
    <col min="9745" max="9745" width="11.5546875" style="76" bestFit="1" customWidth="1"/>
    <col min="9746" max="9746" width="8.77734375" style="76" customWidth="1"/>
    <col min="9747" max="9747" width="10.21875" style="76" bestFit="1" customWidth="1"/>
    <col min="9748" max="9748" width="11.5546875" style="76" bestFit="1" customWidth="1"/>
    <col min="9749" max="9749" width="7.5546875" style="76" customWidth="1"/>
    <col min="9750" max="9750" width="10.21875" style="76" bestFit="1" customWidth="1"/>
    <col min="9751" max="9751" width="11.5546875" style="76" bestFit="1" customWidth="1"/>
    <col min="9752" max="9752" width="7.77734375" style="76" bestFit="1" customWidth="1"/>
    <col min="9753" max="9753" width="10.21875" style="76" bestFit="1" customWidth="1"/>
    <col min="9754" max="9754" width="11.5546875" style="76" bestFit="1" customWidth="1"/>
    <col min="9755" max="9755" width="17.21875" style="76" bestFit="1" customWidth="1"/>
    <col min="9756" max="9756" width="10.21875" style="76" bestFit="1" customWidth="1"/>
    <col min="9757" max="9992" width="8.77734375" style="76"/>
    <col min="9993" max="9993" width="36.21875" style="76" customWidth="1"/>
    <col min="9994" max="9994" width="22.21875" style="76" bestFit="1" customWidth="1"/>
    <col min="9995" max="9996" width="8.77734375" style="76" customWidth="1"/>
    <col min="9997" max="9997" width="10.77734375" style="76" bestFit="1" customWidth="1"/>
    <col min="9998" max="9998" width="13.77734375" style="76" bestFit="1" customWidth="1"/>
    <col min="9999" max="9999" width="7.77734375" style="76" customWidth="1"/>
    <col min="10000" max="10000" width="10.21875" style="76" bestFit="1" customWidth="1"/>
    <col min="10001" max="10001" width="11.5546875" style="76" bestFit="1" customWidth="1"/>
    <col min="10002" max="10002" width="8.77734375" style="76" customWidth="1"/>
    <col min="10003" max="10003" width="10.21875" style="76" bestFit="1" customWidth="1"/>
    <col min="10004" max="10004" width="11.5546875" style="76" bestFit="1" customWidth="1"/>
    <col min="10005" max="10005" width="7.5546875" style="76" customWidth="1"/>
    <col min="10006" max="10006" width="10.21875" style="76" bestFit="1" customWidth="1"/>
    <col min="10007" max="10007" width="11.5546875" style="76" bestFit="1" customWidth="1"/>
    <col min="10008" max="10008" width="7.77734375" style="76" bestFit="1" customWidth="1"/>
    <col min="10009" max="10009" width="10.21875" style="76" bestFit="1" customWidth="1"/>
    <col min="10010" max="10010" width="11.5546875" style="76" bestFit="1" customWidth="1"/>
    <col min="10011" max="10011" width="17.21875" style="76" bestFit="1" customWidth="1"/>
    <col min="10012" max="10012" width="10.21875" style="76" bestFit="1" customWidth="1"/>
    <col min="10013" max="10248" width="8.77734375" style="76"/>
    <col min="10249" max="10249" width="36.21875" style="76" customWidth="1"/>
    <col min="10250" max="10250" width="22.21875" style="76" bestFit="1" customWidth="1"/>
    <col min="10251" max="10252" width="8.77734375" style="76" customWidth="1"/>
    <col min="10253" max="10253" width="10.77734375" style="76" bestFit="1" customWidth="1"/>
    <col min="10254" max="10254" width="13.77734375" style="76" bestFit="1" customWidth="1"/>
    <col min="10255" max="10255" width="7.77734375" style="76" customWidth="1"/>
    <col min="10256" max="10256" width="10.21875" style="76" bestFit="1" customWidth="1"/>
    <col min="10257" max="10257" width="11.5546875" style="76" bestFit="1" customWidth="1"/>
    <col min="10258" max="10258" width="8.77734375" style="76" customWidth="1"/>
    <col min="10259" max="10259" width="10.21875" style="76" bestFit="1" customWidth="1"/>
    <col min="10260" max="10260" width="11.5546875" style="76" bestFit="1" customWidth="1"/>
    <col min="10261" max="10261" width="7.5546875" style="76" customWidth="1"/>
    <col min="10262" max="10262" width="10.21875" style="76" bestFit="1" customWidth="1"/>
    <col min="10263" max="10263" width="11.5546875" style="76" bestFit="1" customWidth="1"/>
    <col min="10264" max="10264" width="7.77734375" style="76" bestFit="1" customWidth="1"/>
    <col min="10265" max="10265" width="10.21875" style="76" bestFit="1" customWidth="1"/>
    <col min="10266" max="10266" width="11.5546875" style="76" bestFit="1" customWidth="1"/>
    <col min="10267" max="10267" width="17.21875" style="76" bestFit="1" customWidth="1"/>
    <col min="10268" max="10268" width="10.21875" style="76" bestFit="1" customWidth="1"/>
    <col min="10269" max="10504" width="8.77734375" style="76"/>
    <col min="10505" max="10505" width="36.21875" style="76" customWidth="1"/>
    <col min="10506" max="10506" width="22.21875" style="76" bestFit="1" customWidth="1"/>
    <col min="10507" max="10508" width="8.77734375" style="76" customWidth="1"/>
    <col min="10509" max="10509" width="10.77734375" style="76" bestFit="1" customWidth="1"/>
    <col min="10510" max="10510" width="13.77734375" style="76" bestFit="1" customWidth="1"/>
    <col min="10511" max="10511" width="7.77734375" style="76" customWidth="1"/>
    <col min="10512" max="10512" width="10.21875" style="76" bestFit="1" customWidth="1"/>
    <col min="10513" max="10513" width="11.5546875" style="76" bestFit="1" customWidth="1"/>
    <col min="10514" max="10514" width="8.77734375" style="76" customWidth="1"/>
    <col min="10515" max="10515" width="10.21875" style="76" bestFit="1" customWidth="1"/>
    <col min="10516" max="10516" width="11.5546875" style="76" bestFit="1" customWidth="1"/>
    <col min="10517" max="10517" width="7.5546875" style="76" customWidth="1"/>
    <col min="10518" max="10518" width="10.21875" style="76" bestFit="1" customWidth="1"/>
    <col min="10519" max="10519" width="11.5546875" style="76" bestFit="1" customWidth="1"/>
    <col min="10520" max="10520" width="7.77734375" style="76" bestFit="1" customWidth="1"/>
    <col min="10521" max="10521" width="10.21875" style="76" bestFit="1" customWidth="1"/>
    <col min="10522" max="10522" width="11.5546875" style="76" bestFit="1" customWidth="1"/>
    <col min="10523" max="10523" width="17.21875" style="76" bestFit="1" customWidth="1"/>
    <col min="10524" max="10524" width="10.21875" style="76" bestFit="1" customWidth="1"/>
    <col min="10525" max="10760" width="8.77734375" style="76"/>
    <col min="10761" max="10761" width="36.21875" style="76" customWidth="1"/>
    <col min="10762" max="10762" width="22.21875" style="76" bestFit="1" customWidth="1"/>
    <col min="10763" max="10764" width="8.77734375" style="76" customWidth="1"/>
    <col min="10765" max="10765" width="10.77734375" style="76" bestFit="1" customWidth="1"/>
    <col min="10766" max="10766" width="13.77734375" style="76" bestFit="1" customWidth="1"/>
    <col min="10767" max="10767" width="7.77734375" style="76" customWidth="1"/>
    <col min="10768" max="10768" width="10.21875" style="76" bestFit="1" customWidth="1"/>
    <col min="10769" max="10769" width="11.5546875" style="76" bestFit="1" customWidth="1"/>
    <col min="10770" max="10770" width="8.77734375" style="76" customWidth="1"/>
    <col min="10771" max="10771" width="10.21875" style="76" bestFit="1" customWidth="1"/>
    <col min="10772" max="10772" width="11.5546875" style="76" bestFit="1" customWidth="1"/>
    <col min="10773" max="10773" width="7.5546875" style="76" customWidth="1"/>
    <col min="10774" max="10774" width="10.21875" style="76" bestFit="1" customWidth="1"/>
    <col min="10775" max="10775" width="11.5546875" style="76" bestFit="1" customWidth="1"/>
    <col min="10776" max="10776" width="7.77734375" style="76" bestFit="1" customWidth="1"/>
    <col min="10777" max="10777" width="10.21875" style="76" bestFit="1" customWidth="1"/>
    <col min="10778" max="10778" width="11.5546875" style="76" bestFit="1" customWidth="1"/>
    <col min="10779" max="10779" width="17.21875" style="76" bestFit="1" customWidth="1"/>
    <col min="10780" max="10780" width="10.21875" style="76" bestFit="1" customWidth="1"/>
    <col min="10781" max="11016" width="8.77734375" style="76"/>
    <col min="11017" max="11017" width="36.21875" style="76" customWidth="1"/>
    <col min="11018" max="11018" width="22.21875" style="76" bestFit="1" customWidth="1"/>
    <col min="11019" max="11020" width="8.77734375" style="76" customWidth="1"/>
    <col min="11021" max="11021" width="10.77734375" style="76" bestFit="1" customWidth="1"/>
    <col min="11022" max="11022" width="13.77734375" style="76" bestFit="1" customWidth="1"/>
    <col min="11023" max="11023" width="7.77734375" style="76" customWidth="1"/>
    <col min="11024" max="11024" width="10.21875" style="76" bestFit="1" customWidth="1"/>
    <col min="11025" max="11025" width="11.5546875" style="76" bestFit="1" customWidth="1"/>
    <col min="11026" max="11026" width="8.77734375" style="76" customWidth="1"/>
    <col min="11027" max="11027" width="10.21875" style="76" bestFit="1" customWidth="1"/>
    <col min="11028" max="11028" width="11.5546875" style="76" bestFit="1" customWidth="1"/>
    <col min="11029" max="11029" width="7.5546875" style="76" customWidth="1"/>
    <col min="11030" max="11030" width="10.21875" style="76" bestFit="1" customWidth="1"/>
    <col min="11031" max="11031" width="11.5546875" style="76" bestFit="1" customWidth="1"/>
    <col min="11032" max="11032" width="7.77734375" style="76" bestFit="1" customWidth="1"/>
    <col min="11033" max="11033" width="10.21875" style="76" bestFit="1" customWidth="1"/>
    <col min="11034" max="11034" width="11.5546875" style="76" bestFit="1" customWidth="1"/>
    <col min="11035" max="11035" width="17.21875" style="76" bestFit="1" customWidth="1"/>
    <col min="11036" max="11036" width="10.21875" style="76" bestFit="1" customWidth="1"/>
    <col min="11037" max="11272" width="8.77734375" style="76"/>
    <col min="11273" max="11273" width="36.21875" style="76" customWidth="1"/>
    <col min="11274" max="11274" width="22.21875" style="76" bestFit="1" customWidth="1"/>
    <col min="11275" max="11276" width="8.77734375" style="76" customWidth="1"/>
    <col min="11277" max="11277" width="10.77734375" style="76" bestFit="1" customWidth="1"/>
    <col min="11278" max="11278" width="13.77734375" style="76" bestFit="1" customWidth="1"/>
    <col min="11279" max="11279" width="7.77734375" style="76" customWidth="1"/>
    <col min="11280" max="11280" width="10.21875" style="76" bestFit="1" customWidth="1"/>
    <col min="11281" max="11281" width="11.5546875" style="76" bestFit="1" customWidth="1"/>
    <col min="11282" max="11282" width="8.77734375" style="76" customWidth="1"/>
    <col min="11283" max="11283" width="10.21875" style="76" bestFit="1" customWidth="1"/>
    <col min="11284" max="11284" width="11.5546875" style="76" bestFit="1" customWidth="1"/>
    <col min="11285" max="11285" width="7.5546875" style="76" customWidth="1"/>
    <col min="11286" max="11286" width="10.21875" style="76" bestFit="1" customWidth="1"/>
    <col min="11287" max="11287" width="11.5546875" style="76" bestFit="1" customWidth="1"/>
    <col min="11288" max="11288" width="7.77734375" style="76" bestFit="1" customWidth="1"/>
    <col min="11289" max="11289" width="10.21875" style="76" bestFit="1" customWidth="1"/>
    <col min="11290" max="11290" width="11.5546875" style="76" bestFit="1" customWidth="1"/>
    <col min="11291" max="11291" width="17.21875" style="76" bestFit="1" customWidth="1"/>
    <col min="11292" max="11292" width="10.21875" style="76" bestFit="1" customWidth="1"/>
    <col min="11293" max="11528" width="8.77734375" style="76"/>
    <col min="11529" max="11529" width="36.21875" style="76" customWidth="1"/>
    <col min="11530" max="11530" width="22.21875" style="76" bestFit="1" customWidth="1"/>
    <col min="11531" max="11532" width="8.77734375" style="76" customWidth="1"/>
    <col min="11533" max="11533" width="10.77734375" style="76" bestFit="1" customWidth="1"/>
    <col min="11534" max="11534" width="13.77734375" style="76" bestFit="1" customWidth="1"/>
    <col min="11535" max="11535" width="7.77734375" style="76" customWidth="1"/>
    <col min="11536" max="11536" width="10.21875" style="76" bestFit="1" customWidth="1"/>
    <col min="11537" max="11537" width="11.5546875" style="76" bestFit="1" customWidth="1"/>
    <col min="11538" max="11538" width="8.77734375" style="76" customWidth="1"/>
    <col min="11539" max="11539" width="10.21875" style="76" bestFit="1" customWidth="1"/>
    <col min="11540" max="11540" width="11.5546875" style="76" bestFit="1" customWidth="1"/>
    <col min="11541" max="11541" width="7.5546875" style="76" customWidth="1"/>
    <col min="11542" max="11542" width="10.21875" style="76" bestFit="1" customWidth="1"/>
    <col min="11543" max="11543" width="11.5546875" style="76" bestFit="1" customWidth="1"/>
    <col min="11544" max="11544" width="7.77734375" style="76" bestFit="1" customWidth="1"/>
    <col min="11545" max="11545" width="10.21875" style="76" bestFit="1" customWidth="1"/>
    <col min="11546" max="11546" width="11.5546875" style="76" bestFit="1" customWidth="1"/>
    <col min="11547" max="11547" width="17.21875" style="76" bestFit="1" customWidth="1"/>
    <col min="11548" max="11548" width="10.21875" style="76" bestFit="1" customWidth="1"/>
    <col min="11549" max="11784" width="8.77734375" style="76"/>
    <col min="11785" max="11785" width="36.21875" style="76" customWidth="1"/>
    <col min="11786" max="11786" width="22.21875" style="76" bestFit="1" customWidth="1"/>
    <col min="11787" max="11788" width="8.77734375" style="76" customWidth="1"/>
    <col min="11789" max="11789" width="10.77734375" style="76" bestFit="1" customWidth="1"/>
    <col min="11790" max="11790" width="13.77734375" style="76" bestFit="1" customWidth="1"/>
    <col min="11791" max="11791" width="7.77734375" style="76" customWidth="1"/>
    <col min="11792" max="11792" width="10.21875" style="76" bestFit="1" customWidth="1"/>
    <col min="11793" max="11793" width="11.5546875" style="76" bestFit="1" customWidth="1"/>
    <col min="11794" max="11794" width="8.77734375" style="76" customWidth="1"/>
    <col min="11795" max="11795" width="10.21875" style="76" bestFit="1" customWidth="1"/>
    <col min="11796" max="11796" width="11.5546875" style="76" bestFit="1" customWidth="1"/>
    <col min="11797" max="11797" width="7.5546875" style="76" customWidth="1"/>
    <col min="11798" max="11798" width="10.21875" style="76" bestFit="1" customWidth="1"/>
    <col min="11799" max="11799" width="11.5546875" style="76" bestFit="1" customWidth="1"/>
    <col min="11800" max="11800" width="7.77734375" style="76" bestFit="1" customWidth="1"/>
    <col min="11801" max="11801" width="10.21875" style="76" bestFit="1" customWidth="1"/>
    <col min="11802" max="11802" width="11.5546875" style="76" bestFit="1" customWidth="1"/>
    <col min="11803" max="11803" width="17.21875" style="76" bestFit="1" customWidth="1"/>
    <col min="11804" max="11804" width="10.21875" style="76" bestFit="1" customWidth="1"/>
    <col min="11805" max="12040" width="8.77734375" style="76"/>
    <col min="12041" max="12041" width="36.21875" style="76" customWidth="1"/>
    <col min="12042" max="12042" width="22.21875" style="76" bestFit="1" customWidth="1"/>
    <col min="12043" max="12044" width="8.77734375" style="76" customWidth="1"/>
    <col min="12045" max="12045" width="10.77734375" style="76" bestFit="1" customWidth="1"/>
    <col min="12046" max="12046" width="13.77734375" style="76" bestFit="1" customWidth="1"/>
    <col min="12047" max="12047" width="7.77734375" style="76" customWidth="1"/>
    <col min="12048" max="12048" width="10.21875" style="76" bestFit="1" customWidth="1"/>
    <col min="12049" max="12049" width="11.5546875" style="76" bestFit="1" customWidth="1"/>
    <col min="12050" max="12050" width="8.77734375" style="76" customWidth="1"/>
    <col min="12051" max="12051" width="10.21875" style="76" bestFit="1" customWidth="1"/>
    <col min="12052" max="12052" width="11.5546875" style="76" bestFit="1" customWidth="1"/>
    <col min="12053" max="12053" width="7.5546875" style="76" customWidth="1"/>
    <col min="12054" max="12054" width="10.21875" style="76" bestFit="1" customWidth="1"/>
    <col min="12055" max="12055" width="11.5546875" style="76" bestFit="1" customWidth="1"/>
    <col min="12056" max="12056" width="7.77734375" style="76" bestFit="1" customWidth="1"/>
    <col min="12057" max="12057" width="10.21875" style="76" bestFit="1" customWidth="1"/>
    <col min="12058" max="12058" width="11.5546875" style="76" bestFit="1" customWidth="1"/>
    <col min="12059" max="12059" width="17.21875" style="76" bestFit="1" customWidth="1"/>
    <col min="12060" max="12060" width="10.21875" style="76" bestFit="1" customWidth="1"/>
    <col min="12061" max="12296" width="8.77734375" style="76"/>
    <col min="12297" max="12297" width="36.21875" style="76" customWidth="1"/>
    <col min="12298" max="12298" width="22.21875" style="76" bestFit="1" customWidth="1"/>
    <col min="12299" max="12300" width="8.77734375" style="76" customWidth="1"/>
    <col min="12301" max="12301" width="10.77734375" style="76" bestFit="1" customWidth="1"/>
    <col min="12302" max="12302" width="13.77734375" style="76" bestFit="1" customWidth="1"/>
    <col min="12303" max="12303" width="7.77734375" style="76" customWidth="1"/>
    <col min="12304" max="12304" width="10.21875" style="76" bestFit="1" customWidth="1"/>
    <col min="12305" max="12305" width="11.5546875" style="76" bestFit="1" customWidth="1"/>
    <col min="12306" max="12306" width="8.77734375" style="76" customWidth="1"/>
    <col min="12307" max="12307" width="10.21875" style="76" bestFit="1" customWidth="1"/>
    <col min="12308" max="12308" width="11.5546875" style="76" bestFit="1" customWidth="1"/>
    <col min="12309" max="12309" width="7.5546875" style="76" customWidth="1"/>
    <col min="12310" max="12310" width="10.21875" style="76" bestFit="1" customWidth="1"/>
    <col min="12311" max="12311" width="11.5546875" style="76" bestFit="1" customWidth="1"/>
    <col min="12312" max="12312" width="7.77734375" style="76" bestFit="1" customWidth="1"/>
    <col min="12313" max="12313" width="10.21875" style="76" bestFit="1" customWidth="1"/>
    <col min="12314" max="12314" width="11.5546875" style="76" bestFit="1" customWidth="1"/>
    <col min="12315" max="12315" width="17.21875" style="76" bestFit="1" customWidth="1"/>
    <col min="12316" max="12316" width="10.21875" style="76" bestFit="1" customWidth="1"/>
    <col min="12317" max="12552" width="8.77734375" style="76"/>
    <col min="12553" max="12553" width="36.21875" style="76" customWidth="1"/>
    <col min="12554" max="12554" width="22.21875" style="76" bestFit="1" customWidth="1"/>
    <col min="12555" max="12556" width="8.77734375" style="76" customWidth="1"/>
    <col min="12557" max="12557" width="10.77734375" style="76" bestFit="1" customWidth="1"/>
    <col min="12558" max="12558" width="13.77734375" style="76" bestFit="1" customWidth="1"/>
    <col min="12559" max="12559" width="7.77734375" style="76" customWidth="1"/>
    <col min="12560" max="12560" width="10.21875" style="76" bestFit="1" customWidth="1"/>
    <col min="12561" max="12561" width="11.5546875" style="76" bestFit="1" customWidth="1"/>
    <col min="12562" max="12562" width="8.77734375" style="76" customWidth="1"/>
    <col min="12563" max="12563" width="10.21875" style="76" bestFit="1" customWidth="1"/>
    <col min="12564" max="12564" width="11.5546875" style="76" bestFit="1" customWidth="1"/>
    <col min="12565" max="12565" width="7.5546875" style="76" customWidth="1"/>
    <col min="12566" max="12566" width="10.21875" style="76" bestFit="1" customWidth="1"/>
    <col min="12567" max="12567" width="11.5546875" style="76" bestFit="1" customWidth="1"/>
    <col min="12568" max="12568" width="7.77734375" style="76" bestFit="1" customWidth="1"/>
    <col min="12569" max="12569" width="10.21875" style="76" bestFit="1" customWidth="1"/>
    <col min="12570" max="12570" width="11.5546875" style="76" bestFit="1" customWidth="1"/>
    <col min="12571" max="12571" width="17.21875" style="76" bestFit="1" customWidth="1"/>
    <col min="12572" max="12572" width="10.21875" style="76" bestFit="1" customWidth="1"/>
    <col min="12573" max="12808" width="8.77734375" style="76"/>
    <col min="12809" max="12809" width="36.21875" style="76" customWidth="1"/>
    <col min="12810" max="12810" width="22.21875" style="76" bestFit="1" customWidth="1"/>
    <col min="12811" max="12812" width="8.77734375" style="76" customWidth="1"/>
    <col min="12813" max="12813" width="10.77734375" style="76" bestFit="1" customWidth="1"/>
    <col min="12814" max="12814" width="13.77734375" style="76" bestFit="1" customWidth="1"/>
    <col min="12815" max="12815" width="7.77734375" style="76" customWidth="1"/>
    <col min="12816" max="12816" width="10.21875" style="76" bestFit="1" customWidth="1"/>
    <col min="12817" max="12817" width="11.5546875" style="76" bestFit="1" customWidth="1"/>
    <col min="12818" max="12818" width="8.77734375" style="76" customWidth="1"/>
    <col min="12819" max="12819" width="10.21875" style="76" bestFit="1" customWidth="1"/>
    <col min="12820" max="12820" width="11.5546875" style="76" bestFit="1" customWidth="1"/>
    <col min="12821" max="12821" width="7.5546875" style="76" customWidth="1"/>
    <col min="12822" max="12822" width="10.21875" style="76" bestFit="1" customWidth="1"/>
    <col min="12823" max="12823" width="11.5546875" style="76" bestFit="1" customWidth="1"/>
    <col min="12824" max="12824" width="7.77734375" style="76" bestFit="1" customWidth="1"/>
    <col min="12825" max="12825" width="10.21875" style="76" bestFit="1" customWidth="1"/>
    <col min="12826" max="12826" width="11.5546875" style="76" bestFit="1" customWidth="1"/>
    <col min="12827" max="12827" width="17.21875" style="76" bestFit="1" customWidth="1"/>
    <col min="12828" max="12828" width="10.21875" style="76" bestFit="1" customWidth="1"/>
    <col min="12829" max="13064" width="8.77734375" style="76"/>
    <col min="13065" max="13065" width="36.21875" style="76" customWidth="1"/>
    <col min="13066" max="13066" width="22.21875" style="76" bestFit="1" customWidth="1"/>
    <col min="13067" max="13068" width="8.77734375" style="76" customWidth="1"/>
    <col min="13069" max="13069" width="10.77734375" style="76" bestFit="1" customWidth="1"/>
    <col min="13070" max="13070" width="13.77734375" style="76" bestFit="1" customWidth="1"/>
    <col min="13071" max="13071" width="7.77734375" style="76" customWidth="1"/>
    <col min="13072" max="13072" width="10.21875" style="76" bestFit="1" customWidth="1"/>
    <col min="13073" max="13073" width="11.5546875" style="76" bestFit="1" customWidth="1"/>
    <col min="13074" max="13074" width="8.77734375" style="76" customWidth="1"/>
    <col min="13075" max="13075" width="10.21875" style="76" bestFit="1" customWidth="1"/>
    <col min="13076" max="13076" width="11.5546875" style="76" bestFit="1" customWidth="1"/>
    <col min="13077" max="13077" width="7.5546875" style="76" customWidth="1"/>
    <col min="13078" max="13078" width="10.21875" style="76" bestFit="1" customWidth="1"/>
    <col min="13079" max="13079" width="11.5546875" style="76" bestFit="1" customWidth="1"/>
    <col min="13080" max="13080" width="7.77734375" style="76" bestFit="1" customWidth="1"/>
    <col min="13081" max="13081" width="10.21875" style="76" bestFit="1" customWidth="1"/>
    <col min="13082" max="13082" width="11.5546875" style="76" bestFit="1" customWidth="1"/>
    <col min="13083" max="13083" width="17.21875" style="76" bestFit="1" customWidth="1"/>
    <col min="13084" max="13084" width="10.21875" style="76" bestFit="1" customWidth="1"/>
    <col min="13085" max="13320" width="8.77734375" style="76"/>
    <col min="13321" max="13321" width="36.21875" style="76" customWidth="1"/>
    <col min="13322" max="13322" width="22.21875" style="76" bestFit="1" customWidth="1"/>
    <col min="13323" max="13324" width="8.77734375" style="76" customWidth="1"/>
    <col min="13325" max="13325" width="10.77734375" style="76" bestFit="1" customWidth="1"/>
    <col min="13326" max="13326" width="13.77734375" style="76" bestFit="1" customWidth="1"/>
    <col min="13327" max="13327" width="7.77734375" style="76" customWidth="1"/>
    <col min="13328" max="13328" width="10.21875" style="76" bestFit="1" customWidth="1"/>
    <col min="13329" max="13329" width="11.5546875" style="76" bestFit="1" customWidth="1"/>
    <col min="13330" max="13330" width="8.77734375" style="76" customWidth="1"/>
    <col min="13331" max="13331" width="10.21875" style="76" bestFit="1" customWidth="1"/>
    <col min="13332" max="13332" width="11.5546875" style="76" bestFit="1" customWidth="1"/>
    <col min="13333" max="13333" width="7.5546875" style="76" customWidth="1"/>
    <col min="13334" max="13334" width="10.21875" style="76" bestFit="1" customWidth="1"/>
    <col min="13335" max="13335" width="11.5546875" style="76" bestFit="1" customWidth="1"/>
    <col min="13336" max="13336" width="7.77734375" style="76" bestFit="1" customWidth="1"/>
    <col min="13337" max="13337" width="10.21875" style="76" bestFit="1" customWidth="1"/>
    <col min="13338" max="13338" width="11.5546875" style="76" bestFit="1" customWidth="1"/>
    <col min="13339" max="13339" width="17.21875" style="76" bestFit="1" customWidth="1"/>
    <col min="13340" max="13340" width="10.21875" style="76" bestFit="1" customWidth="1"/>
    <col min="13341" max="13576" width="8.77734375" style="76"/>
    <col min="13577" max="13577" width="36.21875" style="76" customWidth="1"/>
    <col min="13578" max="13578" width="22.21875" style="76" bestFit="1" customWidth="1"/>
    <col min="13579" max="13580" width="8.77734375" style="76" customWidth="1"/>
    <col min="13581" max="13581" width="10.77734375" style="76" bestFit="1" customWidth="1"/>
    <col min="13582" max="13582" width="13.77734375" style="76" bestFit="1" customWidth="1"/>
    <col min="13583" max="13583" width="7.77734375" style="76" customWidth="1"/>
    <col min="13584" max="13584" width="10.21875" style="76" bestFit="1" customWidth="1"/>
    <col min="13585" max="13585" width="11.5546875" style="76" bestFit="1" customWidth="1"/>
    <col min="13586" max="13586" width="8.77734375" style="76" customWidth="1"/>
    <col min="13587" max="13587" width="10.21875" style="76" bestFit="1" customWidth="1"/>
    <col min="13588" max="13588" width="11.5546875" style="76" bestFit="1" customWidth="1"/>
    <col min="13589" max="13589" width="7.5546875" style="76" customWidth="1"/>
    <col min="13590" max="13590" width="10.21875" style="76" bestFit="1" customWidth="1"/>
    <col min="13591" max="13591" width="11.5546875" style="76" bestFit="1" customWidth="1"/>
    <col min="13592" max="13592" width="7.77734375" style="76" bestFit="1" customWidth="1"/>
    <col min="13593" max="13593" width="10.21875" style="76" bestFit="1" customWidth="1"/>
    <col min="13594" max="13594" width="11.5546875" style="76" bestFit="1" customWidth="1"/>
    <col min="13595" max="13595" width="17.21875" style="76" bestFit="1" customWidth="1"/>
    <col min="13596" max="13596" width="10.21875" style="76" bestFit="1" customWidth="1"/>
    <col min="13597" max="13832" width="8.77734375" style="76"/>
    <col min="13833" max="13833" width="36.21875" style="76" customWidth="1"/>
    <col min="13834" max="13834" width="22.21875" style="76" bestFit="1" customWidth="1"/>
    <col min="13835" max="13836" width="8.77734375" style="76" customWidth="1"/>
    <col min="13837" max="13837" width="10.77734375" style="76" bestFit="1" customWidth="1"/>
    <col min="13838" max="13838" width="13.77734375" style="76" bestFit="1" customWidth="1"/>
    <col min="13839" max="13839" width="7.77734375" style="76" customWidth="1"/>
    <col min="13840" max="13840" width="10.21875" style="76" bestFit="1" customWidth="1"/>
    <col min="13841" max="13841" width="11.5546875" style="76" bestFit="1" customWidth="1"/>
    <col min="13842" max="13842" width="8.77734375" style="76" customWidth="1"/>
    <col min="13843" max="13843" width="10.21875" style="76" bestFit="1" customWidth="1"/>
    <col min="13844" max="13844" width="11.5546875" style="76" bestFit="1" customWidth="1"/>
    <col min="13845" max="13845" width="7.5546875" style="76" customWidth="1"/>
    <col min="13846" max="13846" width="10.21875" style="76" bestFit="1" customWidth="1"/>
    <col min="13847" max="13847" width="11.5546875" style="76" bestFit="1" customWidth="1"/>
    <col min="13848" max="13848" width="7.77734375" style="76" bestFit="1" customWidth="1"/>
    <col min="13849" max="13849" width="10.21875" style="76" bestFit="1" customWidth="1"/>
    <col min="13850" max="13850" width="11.5546875" style="76" bestFit="1" customWidth="1"/>
    <col min="13851" max="13851" width="17.21875" style="76" bestFit="1" customWidth="1"/>
    <col min="13852" max="13852" width="10.21875" style="76" bestFit="1" customWidth="1"/>
    <col min="13853" max="14088" width="8.77734375" style="76"/>
    <col min="14089" max="14089" width="36.21875" style="76" customWidth="1"/>
    <col min="14090" max="14090" width="22.21875" style="76" bestFit="1" customWidth="1"/>
    <col min="14091" max="14092" width="8.77734375" style="76" customWidth="1"/>
    <col min="14093" max="14093" width="10.77734375" style="76" bestFit="1" customWidth="1"/>
    <col min="14094" max="14094" width="13.77734375" style="76" bestFit="1" customWidth="1"/>
    <col min="14095" max="14095" width="7.77734375" style="76" customWidth="1"/>
    <col min="14096" max="14096" width="10.21875" style="76" bestFit="1" customWidth="1"/>
    <col min="14097" max="14097" width="11.5546875" style="76" bestFit="1" customWidth="1"/>
    <col min="14098" max="14098" width="8.77734375" style="76" customWidth="1"/>
    <col min="14099" max="14099" width="10.21875" style="76" bestFit="1" customWidth="1"/>
    <col min="14100" max="14100" width="11.5546875" style="76" bestFit="1" customWidth="1"/>
    <col min="14101" max="14101" width="7.5546875" style="76" customWidth="1"/>
    <col min="14102" max="14102" width="10.21875" style="76" bestFit="1" customWidth="1"/>
    <col min="14103" max="14103" width="11.5546875" style="76" bestFit="1" customWidth="1"/>
    <col min="14104" max="14104" width="7.77734375" style="76" bestFit="1" customWidth="1"/>
    <col min="14105" max="14105" width="10.21875" style="76" bestFit="1" customWidth="1"/>
    <col min="14106" max="14106" width="11.5546875" style="76" bestFit="1" customWidth="1"/>
    <col min="14107" max="14107" width="17.21875" style="76" bestFit="1" customWidth="1"/>
    <col min="14108" max="14108" width="10.21875" style="76" bestFit="1" customWidth="1"/>
    <col min="14109" max="14344" width="8.77734375" style="76"/>
    <col min="14345" max="14345" width="36.21875" style="76" customWidth="1"/>
    <col min="14346" max="14346" width="22.21875" style="76" bestFit="1" customWidth="1"/>
    <col min="14347" max="14348" width="8.77734375" style="76" customWidth="1"/>
    <col min="14349" max="14349" width="10.77734375" style="76" bestFit="1" customWidth="1"/>
    <col min="14350" max="14350" width="13.77734375" style="76" bestFit="1" customWidth="1"/>
    <col min="14351" max="14351" width="7.77734375" style="76" customWidth="1"/>
    <col min="14352" max="14352" width="10.21875" style="76" bestFit="1" customWidth="1"/>
    <col min="14353" max="14353" width="11.5546875" style="76" bestFit="1" customWidth="1"/>
    <col min="14354" max="14354" width="8.77734375" style="76" customWidth="1"/>
    <col min="14355" max="14355" width="10.21875" style="76" bestFit="1" customWidth="1"/>
    <col min="14356" max="14356" width="11.5546875" style="76" bestFit="1" customWidth="1"/>
    <col min="14357" max="14357" width="7.5546875" style="76" customWidth="1"/>
    <col min="14358" max="14358" width="10.21875" style="76" bestFit="1" customWidth="1"/>
    <col min="14359" max="14359" width="11.5546875" style="76" bestFit="1" customWidth="1"/>
    <col min="14360" max="14360" width="7.77734375" style="76" bestFit="1" customWidth="1"/>
    <col min="14361" max="14361" width="10.21875" style="76" bestFit="1" customWidth="1"/>
    <col min="14362" max="14362" width="11.5546875" style="76" bestFit="1" customWidth="1"/>
    <col min="14363" max="14363" width="17.21875" style="76" bestFit="1" customWidth="1"/>
    <col min="14364" max="14364" width="10.21875" style="76" bestFit="1" customWidth="1"/>
    <col min="14365" max="14600" width="8.77734375" style="76"/>
    <col min="14601" max="14601" width="36.21875" style="76" customWidth="1"/>
    <col min="14602" max="14602" width="22.21875" style="76" bestFit="1" customWidth="1"/>
    <col min="14603" max="14604" width="8.77734375" style="76" customWidth="1"/>
    <col min="14605" max="14605" width="10.77734375" style="76" bestFit="1" customWidth="1"/>
    <col min="14606" max="14606" width="13.77734375" style="76" bestFit="1" customWidth="1"/>
    <col min="14607" max="14607" width="7.77734375" style="76" customWidth="1"/>
    <col min="14608" max="14608" width="10.21875" style="76" bestFit="1" customWidth="1"/>
    <col min="14609" max="14609" width="11.5546875" style="76" bestFit="1" customWidth="1"/>
    <col min="14610" max="14610" width="8.77734375" style="76" customWidth="1"/>
    <col min="14611" max="14611" width="10.21875" style="76" bestFit="1" customWidth="1"/>
    <col min="14612" max="14612" width="11.5546875" style="76" bestFit="1" customWidth="1"/>
    <col min="14613" max="14613" width="7.5546875" style="76" customWidth="1"/>
    <col min="14614" max="14614" width="10.21875" style="76" bestFit="1" customWidth="1"/>
    <col min="14615" max="14615" width="11.5546875" style="76" bestFit="1" customWidth="1"/>
    <col min="14616" max="14616" width="7.77734375" style="76" bestFit="1" customWidth="1"/>
    <col min="14617" max="14617" width="10.21875" style="76" bestFit="1" customWidth="1"/>
    <col min="14618" max="14618" width="11.5546875" style="76" bestFit="1" customWidth="1"/>
    <col min="14619" max="14619" width="17.21875" style="76" bestFit="1" customWidth="1"/>
    <col min="14620" max="14620" width="10.21875" style="76" bestFit="1" customWidth="1"/>
    <col min="14621" max="14856" width="8.77734375" style="76"/>
    <col min="14857" max="14857" width="36.21875" style="76" customWidth="1"/>
    <col min="14858" max="14858" width="22.21875" style="76" bestFit="1" customWidth="1"/>
    <col min="14859" max="14860" width="8.77734375" style="76" customWidth="1"/>
    <col min="14861" max="14861" width="10.77734375" style="76" bestFit="1" customWidth="1"/>
    <col min="14862" max="14862" width="13.77734375" style="76" bestFit="1" customWidth="1"/>
    <col min="14863" max="14863" width="7.77734375" style="76" customWidth="1"/>
    <col min="14864" max="14864" width="10.21875" style="76" bestFit="1" customWidth="1"/>
    <col min="14865" max="14865" width="11.5546875" style="76" bestFit="1" customWidth="1"/>
    <col min="14866" max="14866" width="8.77734375" style="76" customWidth="1"/>
    <col min="14867" max="14867" width="10.21875" style="76" bestFit="1" customWidth="1"/>
    <col min="14868" max="14868" width="11.5546875" style="76" bestFit="1" customWidth="1"/>
    <col min="14869" max="14869" width="7.5546875" style="76" customWidth="1"/>
    <col min="14870" max="14870" width="10.21875" style="76" bestFit="1" customWidth="1"/>
    <col min="14871" max="14871" width="11.5546875" style="76" bestFit="1" customWidth="1"/>
    <col min="14872" max="14872" width="7.77734375" style="76" bestFit="1" customWidth="1"/>
    <col min="14873" max="14873" width="10.21875" style="76" bestFit="1" customWidth="1"/>
    <col min="14874" max="14874" width="11.5546875" style="76" bestFit="1" customWidth="1"/>
    <col min="14875" max="14875" width="17.21875" style="76" bestFit="1" customWidth="1"/>
    <col min="14876" max="14876" width="10.21875" style="76" bestFit="1" customWidth="1"/>
    <col min="14877" max="15112" width="8.77734375" style="76"/>
    <col min="15113" max="15113" width="36.21875" style="76" customWidth="1"/>
    <col min="15114" max="15114" width="22.21875" style="76" bestFit="1" customWidth="1"/>
    <col min="15115" max="15116" width="8.77734375" style="76" customWidth="1"/>
    <col min="15117" max="15117" width="10.77734375" style="76" bestFit="1" customWidth="1"/>
    <col min="15118" max="15118" width="13.77734375" style="76" bestFit="1" customWidth="1"/>
    <col min="15119" max="15119" width="7.77734375" style="76" customWidth="1"/>
    <col min="15120" max="15120" width="10.21875" style="76" bestFit="1" customWidth="1"/>
    <col min="15121" max="15121" width="11.5546875" style="76" bestFit="1" customWidth="1"/>
    <col min="15122" max="15122" width="8.77734375" style="76" customWidth="1"/>
    <col min="15123" max="15123" width="10.21875" style="76" bestFit="1" customWidth="1"/>
    <col min="15124" max="15124" width="11.5546875" style="76" bestFit="1" customWidth="1"/>
    <col min="15125" max="15125" width="7.5546875" style="76" customWidth="1"/>
    <col min="15126" max="15126" width="10.21875" style="76" bestFit="1" customWidth="1"/>
    <col min="15127" max="15127" width="11.5546875" style="76" bestFit="1" customWidth="1"/>
    <col min="15128" max="15128" width="7.77734375" style="76" bestFit="1" customWidth="1"/>
    <col min="15129" max="15129" width="10.21875" style="76" bestFit="1" customWidth="1"/>
    <col min="15130" max="15130" width="11.5546875" style="76" bestFit="1" customWidth="1"/>
    <col min="15131" max="15131" width="17.21875" style="76" bestFit="1" customWidth="1"/>
    <col min="15132" max="15132" width="10.21875" style="76" bestFit="1" customWidth="1"/>
    <col min="15133" max="15368" width="8.77734375" style="76"/>
    <col min="15369" max="15369" width="36.21875" style="76" customWidth="1"/>
    <col min="15370" max="15370" width="22.21875" style="76" bestFit="1" customWidth="1"/>
    <col min="15371" max="15372" width="8.77734375" style="76" customWidth="1"/>
    <col min="15373" max="15373" width="10.77734375" style="76" bestFit="1" customWidth="1"/>
    <col min="15374" max="15374" width="13.77734375" style="76" bestFit="1" customWidth="1"/>
    <col min="15375" max="15375" width="7.77734375" style="76" customWidth="1"/>
    <col min="15376" max="15376" width="10.21875" style="76" bestFit="1" customWidth="1"/>
    <col min="15377" max="15377" width="11.5546875" style="76" bestFit="1" customWidth="1"/>
    <col min="15378" max="15378" width="8.77734375" style="76" customWidth="1"/>
    <col min="15379" max="15379" width="10.21875" style="76" bestFit="1" customWidth="1"/>
    <col min="15380" max="15380" width="11.5546875" style="76" bestFit="1" customWidth="1"/>
    <col min="15381" max="15381" width="7.5546875" style="76" customWidth="1"/>
    <col min="15382" max="15382" width="10.21875" style="76" bestFit="1" customWidth="1"/>
    <col min="15383" max="15383" width="11.5546875" style="76" bestFit="1" customWidth="1"/>
    <col min="15384" max="15384" width="7.77734375" style="76" bestFit="1" customWidth="1"/>
    <col min="15385" max="15385" width="10.21875" style="76" bestFit="1" customWidth="1"/>
    <col min="15386" max="15386" width="11.5546875" style="76" bestFit="1" customWidth="1"/>
    <col min="15387" max="15387" width="17.21875" style="76" bestFit="1" customWidth="1"/>
    <col min="15388" max="15388" width="10.21875" style="76" bestFit="1" customWidth="1"/>
    <col min="15389" max="15624" width="8.77734375" style="76"/>
    <col min="15625" max="15625" width="36.21875" style="76" customWidth="1"/>
    <col min="15626" max="15626" width="22.21875" style="76" bestFit="1" customWidth="1"/>
    <col min="15627" max="15628" width="8.77734375" style="76" customWidth="1"/>
    <col min="15629" max="15629" width="10.77734375" style="76" bestFit="1" customWidth="1"/>
    <col min="15630" max="15630" width="13.77734375" style="76" bestFit="1" customWidth="1"/>
    <col min="15631" max="15631" width="7.77734375" style="76" customWidth="1"/>
    <col min="15632" max="15632" width="10.21875" style="76" bestFit="1" customWidth="1"/>
    <col min="15633" max="15633" width="11.5546875" style="76" bestFit="1" customWidth="1"/>
    <col min="15634" max="15634" width="8.77734375" style="76" customWidth="1"/>
    <col min="15635" max="15635" width="10.21875" style="76" bestFit="1" customWidth="1"/>
    <col min="15636" max="15636" width="11.5546875" style="76" bestFit="1" customWidth="1"/>
    <col min="15637" max="15637" width="7.5546875" style="76" customWidth="1"/>
    <col min="15638" max="15638" width="10.21875" style="76" bestFit="1" customWidth="1"/>
    <col min="15639" max="15639" width="11.5546875" style="76" bestFit="1" customWidth="1"/>
    <col min="15640" max="15640" width="7.77734375" style="76" bestFit="1" customWidth="1"/>
    <col min="15641" max="15641" width="10.21875" style="76" bestFit="1" customWidth="1"/>
    <col min="15642" max="15642" width="11.5546875" style="76" bestFit="1" customWidth="1"/>
    <col min="15643" max="15643" width="17.21875" style="76" bestFit="1" customWidth="1"/>
    <col min="15644" max="15644" width="10.21875" style="76" bestFit="1" customWidth="1"/>
    <col min="15645" max="15880" width="8.77734375" style="76"/>
    <col min="15881" max="15881" width="36.21875" style="76" customWidth="1"/>
    <col min="15882" max="15882" width="22.21875" style="76" bestFit="1" customWidth="1"/>
    <col min="15883" max="15884" width="8.77734375" style="76" customWidth="1"/>
    <col min="15885" max="15885" width="10.77734375" style="76" bestFit="1" customWidth="1"/>
    <col min="15886" max="15886" width="13.77734375" style="76" bestFit="1" customWidth="1"/>
    <col min="15887" max="15887" width="7.77734375" style="76" customWidth="1"/>
    <col min="15888" max="15888" width="10.21875" style="76" bestFit="1" customWidth="1"/>
    <col min="15889" max="15889" width="11.5546875" style="76" bestFit="1" customWidth="1"/>
    <col min="15890" max="15890" width="8.77734375" style="76" customWidth="1"/>
    <col min="15891" max="15891" width="10.21875" style="76" bestFit="1" customWidth="1"/>
    <col min="15892" max="15892" width="11.5546875" style="76" bestFit="1" customWidth="1"/>
    <col min="15893" max="15893" width="7.5546875" style="76" customWidth="1"/>
    <col min="15894" max="15894" width="10.21875" style="76" bestFit="1" customWidth="1"/>
    <col min="15895" max="15895" width="11.5546875" style="76" bestFit="1" customWidth="1"/>
    <col min="15896" max="15896" width="7.77734375" style="76" bestFit="1" customWidth="1"/>
    <col min="15897" max="15897" width="10.21875" style="76" bestFit="1" customWidth="1"/>
    <col min="15898" max="15898" width="11.5546875" style="76" bestFit="1" customWidth="1"/>
    <col min="15899" max="15899" width="17.21875" style="76" bestFit="1" customWidth="1"/>
    <col min="15900" max="15900" width="10.21875" style="76" bestFit="1" customWidth="1"/>
    <col min="15901" max="16136" width="8.77734375" style="76"/>
    <col min="16137" max="16137" width="36.21875" style="76" customWidth="1"/>
    <col min="16138" max="16138" width="22.21875" style="76" bestFit="1" customWidth="1"/>
    <col min="16139" max="16140" width="8.77734375" style="76" customWidth="1"/>
    <col min="16141" max="16141" width="10.77734375" style="76" bestFit="1" customWidth="1"/>
    <col min="16142" max="16142" width="13.77734375" style="76" bestFit="1" customWidth="1"/>
    <col min="16143" max="16143" width="7.77734375" style="76" customWidth="1"/>
    <col min="16144" max="16144" width="10.21875" style="76" bestFit="1" customWidth="1"/>
    <col min="16145" max="16145" width="11.5546875" style="76" bestFit="1" customWidth="1"/>
    <col min="16146" max="16146" width="8.77734375" style="76" customWidth="1"/>
    <col min="16147" max="16147" width="10.21875" style="76" bestFit="1" customWidth="1"/>
    <col min="16148" max="16148" width="11.5546875" style="76" bestFit="1" customWidth="1"/>
    <col min="16149" max="16149" width="7.5546875" style="76" customWidth="1"/>
    <col min="16150" max="16150" width="10.21875" style="76" bestFit="1" customWidth="1"/>
    <col min="16151" max="16151" width="11.5546875" style="76" bestFit="1" customWidth="1"/>
    <col min="16152" max="16152" width="7.77734375" style="76" bestFit="1" customWidth="1"/>
    <col min="16153" max="16153" width="10.21875" style="76" bestFit="1" customWidth="1"/>
    <col min="16154" max="16154" width="11.5546875" style="76" bestFit="1" customWidth="1"/>
    <col min="16155" max="16155" width="17.21875" style="76" bestFit="1" customWidth="1"/>
    <col min="16156" max="16156" width="10.21875" style="76" bestFit="1" customWidth="1"/>
    <col min="16157" max="16384" width="8.77734375" style="76"/>
  </cols>
  <sheetData>
    <row r="1" spans="1:36" ht="43.8" customHeight="1" thickBot="1" x14ac:dyDescent="0.35">
      <c r="A1" s="299" t="s">
        <v>160</v>
      </c>
      <c r="B1" s="299"/>
      <c r="C1" s="299"/>
      <c r="D1" s="299"/>
      <c r="E1" s="299"/>
      <c r="F1" s="299"/>
      <c r="G1" s="299"/>
      <c r="H1" s="299"/>
      <c r="I1" s="299"/>
      <c r="J1" s="299"/>
      <c r="K1" s="299"/>
      <c r="L1" s="299"/>
      <c r="M1" s="299"/>
      <c r="N1" s="299"/>
      <c r="O1" s="299"/>
      <c r="P1" s="299"/>
      <c r="Q1" s="299"/>
      <c r="R1" s="299"/>
      <c r="S1" s="299"/>
      <c r="T1" s="299"/>
      <c r="U1" s="299"/>
      <c r="V1" s="299"/>
      <c r="W1" s="299"/>
    </row>
    <row r="2" spans="1:36" ht="23.55" customHeight="1" x14ac:dyDescent="0.3">
      <c r="A2" s="295" t="s">
        <v>61</v>
      </c>
      <c r="B2" s="297" t="s">
        <v>62</v>
      </c>
      <c r="C2" s="290" t="s">
        <v>63</v>
      </c>
      <c r="D2" s="291"/>
      <c r="E2" s="291"/>
      <c r="F2" s="292"/>
      <c r="G2" s="290" t="s">
        <v>64</v>
      </c>
      <c r="H2" s="291"/>
      <c r="I2" s="291"/>
      <c r="J2" s="292"/>
      <c r="K2" s="290" t="s">
        <v>65</v>
      </c>
      <c r="L2" s="291"/>
      <c r="M2" s="291"/>
      <c r="N2" s="292"/>
      <c r="O2" s="290" t="s">
        <v>66</v>
      </c>
      <c r="P2" s="291"/>
      <c r="Q2" s="291"/>
      <c r="R2" s="292"/>
      <c r="S2" s="290" t="s">
        <v>67</v>
      </c>
      <c r="T2" s="291"/>
      <c r="U2" s="291"/>
      <c r="V2" s="292"/>
      <c r="W2" s="293" t="s">
        <v>68</v>
      </c>
      <c r="AE2" s="78"/>
    </row>
    <row r="3" spans="1:36" ht="47.7" customHeight="1" x14ac:dyDescent="0.3">
      <c r="A3" s="296"/>
      <c r="B3" s="298"/>
      <c r="C3" s="233" t="s">
        <v>69</v>
      </c>
      <c r="D3" s="234" t="s">
        <v>70</v>
      </c>
      <c r="E3" s="235" t="s">
        <v>71</v>
      </c>
      <c r="F3" s="236" t="s">
        <v>68</v>
      </c>
      <c r="G3" s="233" t="s">
        <v>69</v>
      </c>
      <c r="H3" s="234" t="s">
        <v>70</v>
      </c>
      <c r="I3" s="237" t="s">
        <v>71</v>
      </c>
      <c r="J3" s="238" t="s">
        <v>68</v>
      </c>
      <c r="K3" s="233" t="s">
        <v>69</v>
      </c>
      <c r="L3" s="234" t="s">
        <v>70</v>
      </c>
      <c r="M3" s="235" t="s">
        <v>71</v>
      </c>
      <c r="N3" s="238" t="s">
        <v>68</v>
      </c>
      <c r="O3" s="233" t="s">
        <v>69</v>
      </c>
      <c r="P3" s="234" t="s">
        <v>70</v>
      </c>
      <c r="Q3" s="237" t="s">
        <v>71</v>
      </c>
      <c r="R3" s="238" t="s">
        <v>68</v>
      </c>
      <c r="S3" s="233" t="s">
        <v>69</v>
      </c>
      <c r="T3" s="234" t="s">
        <v>70</v>
      </c>
      <c r="U3" s="237" t="s">
        <v>71</v>
      </c>
      <c r="V3" s="238" t="s">
        <v>68</v>
      </c>
      <c r="W3" s="294"/>
      <c r="AE3" s="78"/>
      <c r="AF3" s="76" t="s">
        <v>72</v>
      </c>
    </row>
    <row r="4" spans="1:36" ht="18" x14ac:dyDescent="0.35">
      <c r="A4" s="170" t="s">
        <v>73</v>
      </c>
      <c r="B4" s="171"/>
      <c r="C4" s="172"/>
      <c r="D4" s="173"/>
      <c r="E4" s="174"/>
      <c r="F4" s="175"/>
      <c r="G4" s="172"/>
      <c r="H4" s="173"/>
      <c r="I4" s="182"/>
      <c r="J4" s="176"/>
      <c r="K4" s="172"/>
      <c r="L4" s="173"/>
      <c r="M4" s="174"/>
      <c r="N4" s="176"/>
      <c r="O4" s="193"/>
      <c r="P4" s="173"/>
      <c r="Q4" s="182"/>
      <c r="R4" s="176"/>
      <c r="S4" s="193"/>
      <c r="T4" s="173"/>
      <c r="U4" s="182"/>
      <c r="V4" s="197"/>
      <c r="W4" s="176"/>
      <c r="AE4" s="79" t="s">
        <v>74</v>
      </c>
      <c r="AF4" s="79" t="s">
        <v>75</v>
      </c>
      <c r="AG4" s="79" t="s">
        <v>76</v>
      </c>
    </row>
    <row r="5" spans="1:36" s="83" customFormat="1" ht="15" customHeight="1" outlineLevel="1" x14ac:dyDescent="0.35">
      <c r="A5" s="240" t="s">
        <v>77</v>
      </c>
      <c r="B5" s="80"/>
      <c r="C5" s="126"/>
      <c r="D5" s="139"/>
      <c r="E5" s="156"/>
      <c r="F5" s="81"/>
      <c r="G5" s="126"/>
      <c r="H5" s="139"/>
      <c r="I5" s="183"/>
      <c r="J5" s="177"/>
      <c r="K5" s="126"/>
      <c r="L5" s="139"/>
      <c r="M5" s="156"/>
      <c r="N5" s="177"/>
      <c r="O5" s="126"/>
      <c r="P5" s="139"/>
      <c r="Q5" s="183"/>
      <c r="R5" s="177"/>
      <c r="S5" s="126"/>
      <c r="T5" s="139"/>
      <c r="U5" s="183"/>
      <c r="V5" s="177"/>
      <c r="W5" s="194"/>
      <c r="X5" s="82"/>
      <c r="Y5" s="76"/>
      <c r="Z5" s="76"/>
      <c r="AA5" s="76"/>
      <c r="AB5" s="76"/>
      <c r="AC5" s="76"/>
      <c r="AD5" s="76"/>
      <c r="AE5" s="78"/>
    </row>
    <row r="6" spans="1:36" s="83" customFormat="1" ht="15.6" outlineLevel="1" x14ac:dyDescent="0.3">
      <c r="A6" s="248" t="s">
        <v>78</v>
      </c>
      <c r="B6" s="85"/>
      <c r="C6" s="126"/>
      <c r="D6" s="139"/>
      <c r="E6" s="156"/>
      <c r="F6" s="81"/>
      <c r="G6" s="126"/>
      <c r="H6" s="139"/>
      <c r="I6" s="183"/>
      <c r="J6" s="177"/>
      <c r="K6" s="126"/>
      <c r="L6" s="139"/>
      <c r="M6" s="156"/>
      <c r="N6" s="177"/>
      <c r="O6" s="126"/>
      <c r="P6" s="139"/>
      <c r="Q6" s="183"/>
      <c r="R6" s="177"/>
      <c r="S6" s="126"/>
      <c r="T6" s="139"/>
      <c r="U6" s="183"/>
      <c r="V6" s="177"/>
      <c r="W6" s="194"/>
      <c r="X6" s="86"/>
      <c r="Y6" s="76"/>
      <c r="Z6" s="76"/>
      <c r="AA6" s="76"/>
      <c r="AB6" s="76"/>
      <c r="AC6" s="76"/>
      <c r="AD6" s="76"/>
      <c r="AE6" s="78"/>
    </row>
    <row r="7" spans="1:36" ht="15" customHeight="1" outlineLevel="1" x14ac:dyDescent="0.3">
      <c r="A7" s="232" t="s">
        <v>79</v>
      </c>
      <c r="B7" s="219"/>
      <c r="C7" s="127"/>
      <c r="D7" s="140"/>
      <c r="E7" s="157"/>
      <c r="F7" s="87">
        <f>C7*D7*E7</f>
        <v>0</v>
      </c>
      <c r="G7" s="127"/>
      <c r="H7" s="140"/>
      <c r="I7" s="122"/>
      <c r="J7" s="87">
        <f>G7*H7*I7</f>
        <v>0</v>
      </c>
      <c r="K7" s="127"/>
      <c r="L7" s="140"/>
      <c r="M7" s="122"/>
      <c r="N7" s="87">
        <f>K7*L7*M7</f>
        <v>0</v>
      </c>
      <c r="O7" s="127"/>
      <c r="P7" s="140"/>
      <c r="Q7" s="122"/>
      <c r="R7" s="87">
        <f>O7*P7*Q7</f>
        <v>0</v>
      </c>
      <c r="S7" s="127"/>
      <c r="T7" s="140"/>
      <c r="U7" s="122"/>
      <c r="V7" s="87">
        <f>S7*T7*U7</f>
        <v>0</v>
      </c>
      <c r="W7" s="178">
        <f>F7+J7+N7+R7+V7</f>
        <v>0</v>
      </c>
      <c r="X7" s="88"/>
      <c r="Y7" s="82"/>
      <c r="Z7" s="89"/>
      <c r="AA7" s="89"/>
      <c r="AE7" s="78">
        <v>180</v>
      </c>
      <c r="AF7" s="90" t="s">
        <v>80</v>
      </c>
      <c r="AG7" s="90" t="s">
        <v>81</v>
      </c>
      <c r="AH7" s="91"/>
      <c r="AJ7" s="92"/>
    </row>
    <row r="8" spans="1:36" ht="15" customHeight="1" outlineLevel="1" x14ac:dyDescent="0.3">
      <c r="A8" s="121"/>
      <c r="B8" s="85"/>
      <c r="C8" s="126"/>
      <c r="D8" s="139"/>
      <c r="E8" s="156"/>
      <c r="F8" s="87">
        <f>C8*D8*E8</f>
        <v>0</v>
      </c>
      <c r="G8" s="126"/>
      <c r="H8" s="139"/>
      <c r="I8" s="156"/>
      <c r="J8" s="87">
        <f t="shared" ref="J8" si="0">G8*H8*I8</f>
        <v>0</v>
      </c>
      <c r="K8" s="126"/>
      <c r="L8" s="139"/>
      <c r="M8" s="156"/>
      <c r="N8" s="87">
        <f t="shared" ref="N8" si="1">K8*L8*M8</f>
        <v>0</v>
      </c>
      <c r="O8" s="126"/>
      <c r="P8" s="139"/>
      <c r="Q8" s="156"/>
      <c r="R8" s="87">
        <f t="shared" ref="R8" si="2">O8*P8*Q8</f>
        <v>0</v>
      </c>
      <c r="S8" s="126"/>
      <c r="T8" s="139"/>
      <c r="U8" s="156"/>
      <c r="V8" s="87">
        <f t="shared" ref="V8" si="3">S8*T8*U8</f>
        <v>0</v>
      </c>
      <c r="W8" s="203">
        <f>F8+J8+N8+R8+V8</f>
        <v>0</v>
      </c>
      <c r="X8" s="88"/>
      <c r="Y8" s="82"/>
      <c r="Z8" s="89"/>
      <c r="AA8" s="89"/>
      <c r="AE8" s="78"/>
      <c r="AF8" s="93"/>
      <c r="AG8" s="93"/>
      <c r="AH8" s="91"/>
      <c r="AJ8" s="92"/>
    </row>
    <row r="9" spans="1:36" ht="15" customHeight="1" outlineLevel="1" x14ac:dyDescent="0.35">
      <c r="A9" s="241" t="s">
        <v>82</v>
      </c>
      <c r="B9" s="94"/>
      <c r="C9" s="128"/>
      <c r="D9" s="141"/>
      <c r="E9" s="158"/>
      <c r="F9" s="95">
        <f>SUM(F7:F8)</f>
        <v>0</v>
      </c>
      <c r="G9" s="128"/>
      <c r="H9" s="141"/>
      <c r="I9" s="184"/>
      <c r="J9" s="95">
        <f>SUM(J7:J8)</f>
        <v>0</v>
      </c>
      <c r="K9" s="128"/>
      <c r="L9" s="141"/>
      <c r="M9" s="158"/>
      <c r="N9" s="95">
        <f>SUM(N7:N8)</f>
        <v>0</v>
      </c>
      <c r="O9" s="128"/>
      <c r="P9" s="141"/>
      <c r="Q9" s="184"/>
      <c r="R9" s="95">
        <f>SUM(R7:R8)</f>
        <v>0</v>
      </c>
      <c r="S9" s="128"/>
      <c r="T9" s="141"/>
      <c r="U9" s="184"/>
      <c r="V9" s="95">
        <f>SUM(V7:V8)</f>
        <v>0</v>
      </c>
      <c r="W9" s="195">
        <f>+F9+J9+N9+R9+V9</f>
        <v>0</v>
      </c>
      <c r="AE9" s="78"/>
      <c r="AF9" s="90"/>
      <c r="AG9" s="90" t="s">
        <v>83</v>
      </c>
    </row>
    <row r="10" spans="1:36" ht="15" customHeight="1" outlineLevel="1" x14ac:dyDescent="0.3">
      <c r="A10" s="248" t="s">
        <v>84</v>
      </c>
      <c r="B10" s="96"/>
      <c r="C10" s="129"/>
      <c r="D10" s="142"/>
      <c r="E10" s="159"/>
      <c r="F10" s="87"/>
      <c r="G10" s="129"/>
      <c r="H10" s="142"/>
      <c r="I10" s="185"/>
      <c r="J10" s="178"/>
      <c r="K10" s="129"/>
      <c r="L10" s="142"/>
      <c r="M10" s="159"/>
      <c r="N10" s="178"/>
      <c r="O10" s="129"/>
      <c r="P10" s="142"/>
      <c r="Q10" s="185"/>
      <c r="R10" s="178"/>
      <c r="S10" s="129"/>
      <c r="T10" s="142"/>
      <c r="U10" s="185"/>
      <c r="V10" s="178"/>
      <c r="W10" s="180"/>
      <c r="X10" s="86"/>
      <c r="AE10" s="78"/>
      <c r="AF10" s="90"/>
      <c r="AG10" s="90" t="s">
        <v>83</v>
      </c>
      <c r="AJ10" s="92"/>
    </row>
    <row r="11" spans="1:36" ht="15" customHeight="1" outlineLevel="1" x14ac:dyDescent="0.3">
      <c r="A11" s="232" t="s">
        <v>79</v>
      </c>
      <c r="B11" s="96"/>
      <c r="C11" s="129"/>
      <c r="D11" s="142"/>
      <c r="E11" s="159"/>
      <c r="F11" s="87">
        <f>C11*D11*E11</f>
        <v>0</v>
      </c>
      <c r="G11" s="129"/>
      <c r="H11" s="142"/>
      <c r="I11" s="159"/>
      <c r="J11" s="87">
        <f t="shared" ref="J11:J12" si="4">G11*H11*I11</f>
        <v>0</v>
      </c>
      <c r="K11" s="129"/>
      <c r="L11" s="142"/>
      <c r="M11" s="159"/>
      <c r="N11" s="87">
        <f t="shared" ref="N11:N12" si="5">K11*L11*M11</f>
        <v>0</v>
      </c>
      <c r="O11" s="129"/>
      <c r="P11" s="142"/>
      <c r="Q11" s="159"/>
      <c r="R11" s="87">
        <f t="shared" ref="R11:R12" si="6">O11*P11*Q11</f>
        <v>0</v>
      </c>
      <c r="S11" s="129"/>
      <c r="T11" s="142"/>
      <c r="U11" s="159"/>
      <c r="V11" s="87">
        <f t="shared" ref="V11:V12" si="7">S11*T11*U11</f>
        <v>0</v>
      </c>
      <c r="W11" s="180">
        <f t="shared" ref="W11:W12" si="8">F11+J11+N11+R11+V11</f>
        <v>0</v>
      </c>
      <c r="X11" s="86"/>
      <c r="AE11" s="78"/>
      <c r="AF11" s="90"/>
      <c r="AG11" s="90"/>
      <c r="AJ11" s="92"/>
    </row>
    <row r="12" spans="1:36" ht="15" customHeight="1" outlineLevel="1" x14ac:dyDescent="0.3">
      <c r="A12" s="97"/>
      <c r="B12" s="96"/>
      <c r="C12" s="129"/>
      <c r="D12" s="142"/>
      <c r="F12" s="87">
        <f>C12*D12*E12</f>
        <v>0</v>
      </c>
      <c r="G12" s="129"/>
      <c r="H12" s="142"/>
      <c r="I12" s="155"/>
      <c r="J12" s="87">
        <f t="shared" si="4"/>
        <v>0</v>
      </c>
      <c r="K12" s="129"/>
      <c r="L12" s="142"/>
      <c r="N12" s="87">
        <f t="shared" si="5"/>
        <v>0</v>
      </c>
      <c r="O12" s="129"/>
      <c r="P12" s="142"/>
      <c r="Q12" s="155"/>
      <c r="R12" s="87">
        <f t="shared" si="6"/>
        <v>0</v>
      </c>
      <c r="S12" s="129"/>
      <c r="T12" s="142"/>
      <c r="U12" s="155"/>
      <c r="V12" s="87">
        <f t="shared" si="7"/>
        <v>0</v>
      </c>
      <c r="W12" s="202">
        <f t="shared" si="8"/>
        <v>0</v>
      </c>
      <c r="X12" s="86"/>
      <c r="AE12" s="78">
        <v>186</v>
      </c>
      <c r="AF12" s="90" t="s">
        <v>85</v>
      </c>
      <c r="AG12" s="90" t="s">
        <v>86</v>
      </c>
    </row>
    <row r="13" spans="1:36" ht="15" customHeight="1" outlineLevel="1" x14ac:dyDescent="0.35">
      <c r="A13" s="241" t="s">
        <v>87</v>
      </c>
      <c r="B13" s="94"/>
      <c r="C13" s="128"/>
      <c r="D13" s="141"/>
      <c r="E13" s="158"/>
      <c r="F13" s="198">
        <f>C13*D13*E13</f>
        <v>0</v>
      </c>
      <c r="G13" s="128"/>
      <c r="H13" s="141"/>
      <c r="I13" s="184"/>
      <c r="J13" s="198">
        <f>+SUM(J11:J12)</f>
        <v>0</v>
      </c>
      <c r="K13" s="128"/>
      <c r="L13" s="141"/>
      <c r="M13" s="158"/>
      <c r="N13" s="198">
        <f>+SUM(N11:N12)</f>
        <v>0</v>
      </c>
      <c r="O13" s="128"/>
      <c r="P13" s="141"/>
      <c r="Q13" s="184"/>
      <c r="R13" s="198">
        <f>+SUM(R11:R12)</f>
        <v>0</v>
      </c>
      <c r="S13" s="128"/>
      <c r="T13" s="141"/>
      <c r="U13" s="184"/>
      <c r="V13" s="198">
        <f>+SUM(V11:V12)</f>
        <v>0</v>
      </c>
      <c r="W13" s="195">
        <f>F13+J13+N13+R13+V13</f>
        <v>0</v>
      </c>
      <c r="AE13" s="78"/>
      <c r="AF13" s="90"/>
      <c r="AG13" s="90"/>
    </row>
    <row r="14" spans="1:36" s="83" customFormat="1" ht="15" customHeight="1" outlineLevel="1" x14ac:dyDescent="0.3">
      <c r="A14" s="248" t="s">
        <v>88</v>
      </c>
      <c r="B14" s="96"/>
      <c r="C14" s="129"/>
      <c r="D14" s="142"/>
      <c r="E14" s="159"/>
      <c r="F14" s="87"/>
      <c r="G14" s="129"/>
      <c r="H14" s="142"/>
      <c r="I14" s="185"/>
      <c r="J14" s="178"/>
      <c r="K14" s="129"/>
      <c r="L14" s="142"/>
      <c r="M14" s="159"/>
      <c r="N14" s="178"/>
      <c r="O14" s="129"/>
      <c r="P14" s="142"/>
      <c r="Q14" s="185"/>
      <c r="R14" s="178"/>
      <c r="S14" s="129"/>
      <c r="T14" s="142"/>
      <c r="U14" s="185"/>
      <c r="V14" s="178"/>
      <c r="W14" s="178"/>
      <c r="X14" s="76"/>
      <c r="Y14" s="76"/>
      <c r="Z14" s="76"/>
      <c r="AA14" s="76"/>
      <c r="AB14" s="76"/>
      <c r="AC14" s="76"/>
      <c r="AD14" s="76"/>
      <c r="AE14" s="78"/>
      <c r="AF14" s="90"/>
      <c r="AG14" s="90" t="s">
        <v>83</v>
      </c>
      <c r="AH14" s="98"/>
      <c r="AI14" s="99"/>
      <c r="AJ14" s="76"/>
    </row>
    <row r="15" spans="1:36" s="83" customFormat="1" ht="15" customHeight="1" outlineLevel="1" x14ac:dyDescent="0.3">
      <c r="A15" s="232" t="s">
        <v>79</v>
      </c>
      <c r="B15" s="96"/>
      <c r="C15" s="129"/>
      <c r="D15" s="142"/>
      <c r="E15" s="159"/>
      <c r="F15" s="87">
        <f>C15*D15*E15</f>
        <v>0</v>
      </c>
      <c r="G15" s="129"/>
      <c r="H15" s="142"/>
      <c r="I15" s="159"/>
      <c r="J15" s="87">
        <f t="shared" ref="J15" si="9">G15*H15*I15</f>
        <v>0</v>
      </c>
      <c r="K15" s="129"/>
      <c r="L15" s="142"/>
      <c r="M15" s="159"/>
      <c r="N15" s="87">
        <f t="shared" ref="N15" si="10">K15*L15*M15</f>
        <v>0</v>
      </c>
      <c r="O15" s="129"/>
      <c r="P15" s="142"/>
      <c r="Q15" s="159"/>
      <c r="R15" s="87">
        <f t="shared" ref="R15" si="11">O15*P15*Q15</f>
        <v>0</v>
      </c>
      <c r="S15" s="129"/>
      <c r="T15" s="142"/>
      <c r="U15" s="159"/>
      <c r="V15" s="87">
        <f t="shared" ref="V15" si="12">S15*T15*U15</f>
        <v>0</v>
      </c>
      <c r="W15" s="178">
        <f t="shared" ref="W15:W16" si="13">F15+J15+N15+R15+V15</f>
        <v>0</v>
      </c>
      <c r="X15" s="76"/>
      <c r="Y15" s="76"/>
      <c r="Z15" s="76"/>
      <c r="AA15" s="76"/>
      <c r="AB15" s="76"/>
      <c r="AC15" s="76"/>
      <c r="AD15" s="76"/>
      <c r="AE15" s="78"/>
      <c r="AF15" s="90"/>
      <c r="AG15" s="90"/>
      <c r="AH15" s="98"/>
      <c r="AI15" s="99"/>
      <c r="AJ15" s="76"/>
    </row>
    <row r="16" spans="1:36" s="83" customFormat="1" ht="15" customHeight="1" outlineLevel="1" x14ac:dyDescent="0.3">
      <c r="A16" s="100"/>
      <c r="B16" s="96"/>
      <c r="C16" s="129"/>
      <c r="D16" s="142"/>
      <c r="E16" s="155"/>
      <c r="F16" s="87">
        <f t="shared" ref="F16" si="14">C16*E16</f>
        <v>0</v>
      </c>
      <c r="G16" s="129"/>
      <c r="H16" s="142"/>
      <c r="I16" s="155"/>
      <c r="J16" s="87">
        <f t="shared" ref="J16" si="15">G16*I16</f>
        <v>0</v>
      </c>
      <c r="K16" s="129"/>
      <c r="L16" s="142"/>
      <c r="M16" s="155"/>
      <c r="N16" s="87">
        <f t="shared" ref="N16" si="16">K16*M16</f>
        <v>0</v>
      </c>
      <c r="O16" s="129"/>
      <c r="P16" s="142"/>
      <c r="Q16" s="155"/>
      <c r="R16" s="87">
        <f t="shared" ref="R16" si="17">O16*Q16</f>
        <v>0</v>
      </c>
      <c r="S16" s="129"/>
      <c r="T16" s="142"/>
      <c r="U16" s="155"/>
      <c r="V16" s="87">
        <f t="shared" ref="V16" si="18">S16*U16</f>
        <v>0</v>
      </c>
      <c r="W16" s="203">
        <f t="shared" si="13"/>
        <v>0</v>
      </c>
      <c r="X16" s="76"/>
      <c r="Y16" s="76"/>
      <c r="Z16" s="76"/>
      <c r="AA16" s="76"/>
      <c r="AB16" s="76"/>
      <c r="AC16" s="76"/>
      <c r="AD16" s="76"/>
      <c r="AE16" s="78">
        <v>178</v>
      </c>
      <c r="AF16" s="90" t="s">
        <v>89</v>
      </c>
      <c r="AG16" s="90" t="s">
        <v>90</v>
      </c>
      <c r="AH16" s="98"/>
      <c r="AI16" s="99"/>
      <c r="AJ16" s="76"/>
    </row>
    <row r="17" spans="1:36" s="83" customFormat="1" ht="15" customHeight="1" outlineLevel="1" x14ac:dyDescent="0.35">
      <c r="A17" s="241" t="s">
        <v>91</v>
      </c>
      <c r="B17" s="94"/>
      <c r="C17" s="128"/>
      <c r="D17" s="141"/>
      <c r="E17" s="158"/>
      <c r="F17" s="95">
        <f>SUM(F16:F16)</f>
        <v>0</v>
      </c>
      <c r="G17" s="128"/>
      <c r="H17" s="141"/>
      <c r="I17" s="184"/>
      <c r="J17" s="95">
        <f>SUM(J16:J16)</f>
        <v>0</v>
      </c>
      <c r="K17" s="128"/>
      <c r="L17" s="141"/>
      <c r="M17" s="158"/>
      <c r="N17" s="95">
        <f>SUM(N16:N16)</f>
        <v>0</v>
      </c>
      <c r="O17" s="128"/>
      <c r="P17" s="141"/>
      <c r="Q17" s="184"/>
      <c r="R17" s="95">
        <f>SUM(R16:R16)</f>
        <v>0</v>
      </c>
      <c r="S17" s="128"/>
      <c r="T17" s="141"/>
      <c r="U17" s="184"/>
      <c r="V17" s="95">
        <f>SUM(V16:V16)</f>
        <v>0</v>
      </c>
      <c r="W17" s="195">
        <f>F17+J17+N17+R17+V17</f>
        <v>0</v>
      </c>
      <c r="X17" s="76"/>
      <c r="Y17" s="76"/>
      <c r="Z17" s="76"/>
      <c r="AA17" s="76"/>
      <c r="AB17" s="76"/>
      <c r="AC17" s="76"/>
      <c r="AD17" s="76"/>
      <c r="AE17" s="78"/>
      <c r="AF17" s="93"/>
      <c r="AG17" s="93"/>
      <c r="AH17" s="98"/>
      <c r="AI17" s="99"/>
      <c r="AJ17" s="76"/>
    </row>
    <row r="18" spans="1:36" s="212" customFormat="1" ht="15" customHeight="1" x14ac:dyDescent="0.35">
      <c r="A18" s="242" t="s">
        <v>92</v>
      </c>
      <c r="B18" s="101"/>
      <c r="C18" s="130"/>
      <c r="D18" s="143"/>
      <c r="E18" s="160"/>
      <c r="F18" s="102">
        <f>F9+F13+F17</f>
        <v>0</v>
      </c>
      <c r="G18" s="130"/>
      <c r="H18" s="143"/>
      <c r="I18" s="186"/>
      <c r="J18" s="102">
        <f>J9+J13+J17</f>
        <v>0</v>
      </c>
      <c r="K18" s="130"/>
      <c r="L18" s="143"/>
      <c r="M18" s="160"/>
      <c r="N18" s="102">
        <f>N9+N13+N17</f>
        <v>0</v>
      </c>
      <c r="O18" s="130"/>
      <c r="P18" s="143"/>
      <c r="Q18" s="186"/>
      <c r="R18" s="102">
        <f>R9+R13+R17</f>
        <v>0</v>
      </c>
      <c r="S18" s="130"/>
      <c r="T18" s="143"/>
      <c r="U18" s="186"/>
      <c r="V18" s="102">
        <f>V9+V13+V17</f>
        <v>0</v>
      </c>
      <c r="W18" s="213">
        <f>+F18+J18+N18+R18+V18</f>
        <v>0</v>
      </c>
      <c r="X18" s="208"/>
      <c r="Y18" s="208"/>
      <c r="Z18" s="208"/>
      <c r="AA18" s="208"/>
      <c r="AB18" s="208"/>
      <c r="AC18" s="207"/>
      <c r="AD18" s="207"/>
      <c r="AE18" s="208"/>
      <c r="AG18" s="212" t="s">
        <v>83</v>
      </c>
      <c r="AJ18" s="207"/>
    </row>
    <row r="19" spans="1:36" s="83" customFormat="1" ht="15" customHeight="1" outlineLevel="1" x14ac:dyDescent="0.3">
      <c r="A19" s="248" t="s">
        <v>93</v>
      </c>
      <c r="B19" s="85"/>
      <c r="C19" s="126"/>
      <c r="D19" s="139"/>
      <c r="E19" s="156"/>
      <c r="F19" s="81"/>
      <c r="G19" s="126"/>
      <c r="H19" s="139"/>
      <c r="I19" s="183"/>
      <c r="J19" s="177"/>
      <c r="K19" s="126"/>
      <c r="L19" s="139"/>
      <c r="M19" s="156"/>
      <c r="N19" s="177"/>
      <c r="O19" s="126"/>
      <c r="P19" s="139"/>
      <c r="Q19" s="183"/>
      <c r="R19" s="177"/>
      <c r="S19" s="126"/>
      <c r="T19" s="139"/>
      <c r="U19" s="183"/>
      <c r="V19" s="177"/>
      <c r="W19" s="194"/>
      <c r="X19" s="76"/>
      <c r="Y19" s="76"/>
      <c r="Z19" s="76"/>
      <c r="AA19" s="76"/>
      <c r="AB19" s="76"/>
      <c r="AC19" s="76"/>
      <c r="AD19" s="76"/>
      <c r="AE19" s="78"/>
      <c r="AJ19" s="76"/>
    </row>
    <row r="20" spans="1:36" s="83" customFormat="1" ht="15" customHeight="1" outlineLevel="1" x14ac:dyDescent="0.3">
      <c r="A20" s="249" t="s">
        <v>78</v>
      </c>
      <c r="B20" s="96"/>
      <c r="C20" s="129"/>
      <c r="D20" s="142"/>
      <c r="E20" s="155"/>
      <c r="F20" s="87">
        <f>C20*D20*E20</f>
        <v>0</v>
      </c>
      <c r="G20" s="129"/>
      <c r="H20" s="142"/>
      <c r="I20" s="155"/>
      <c r="J20" s="87">
        <f t="shared" ref="J20:J22" si="19">G20*H20*I20</f>
        <v>0</v>
      </c>
      <c r="K20" s="129"/>
      <c r="L20" s="142"/>
      <c r="M20" s="155"/>
      <c r="N20" s="87">
        <f t="shared" ref="N20:N22" si="20">K20*L20*M20</f>
        <v>0</v>
      </c>
      <c r="O20" s="129"/>
      <c r="P20" s="142"/>
      <c r="Q20" s="155"/>
      <c r="R20" s="87">
        <f t="shared" ref="R20:R22" si="21">O20*P20*Q20</f>
        <v>0</v>
      </c>
      <c r="S20" s="129"/>
      <c r="T20" s="142"/>
      <c r="U20" s="155"/>
      <c r="V20" s="87">
        <f t="shared" ref="V20:V22" si="22">S20*T20*U20</f>
        <v>0</v>
      </c>
      <c r="W20" s="178">
        <f t="shared" ref="W20:W22" si="23">F20+J20+N20+R20+V20</f>
        <v>0</v>
      </c>
      <c r="X20" s="76"/>
      <c r="Y20" s="76"/>
      <c r="Z20" s="76"/>
      <c r="AA20" s="76"/>
      <c r="AB20" s="76"/>
      <c r="AC20" s="76"/>
      <c r="AD20" s="76"/>
      <c r="AE20" s="78">
        <v>194</v>
      </c>
      <c r="AF20" s="90" t="s">
        <v>94</v>
      </c>
      <c r="AG20" s="90" t="s">
        <v>95</v>
      </c>
      <c r="AJ20" s="76"/>
    </row>
    <row r="21" spans="1:36" s="83" customFormat="1" ht="15" customHeight="1" outlineLevel="1" x14ac:dyDescent="0.3">
      <c r="A21" s="249" t="s">
        <v>84</v>
      </c>
      <c r="B21" s="96"/>
      <c r="C21" s="129"/>
      <c r="D21" s="142"/>
      <c r="E21" s="155"/>
      <c r="F21" s="87">
        <f>C21*D21*E21</f>
        <v>0</v>
      </c>
      <c r="G21" s="129"/>
      <c r="H21" s="142"/>
      <c r="I21" s="155"/>
      <c r="J21" s="87">
        <f t="shared" si="19"/>
        <v>0</v>
      </c>
      <c r="K21" s="129"/>
      <c r="L21" s="142"/>
      <c r="M21" s="155"/>
      <c r="N21" s="87">
        <f t="shared" si="20"/>
        <v>0</v>
      </c>
      <c r="O21" s="129"/>
      <c r="P21" s="142"/>
      <c r="Q21" s="155"/>
      <c r="R21" s="87">
        <f t="shared" si="21"/>
        <v>0</v>
      </c>
      <c r="S21" s="129"/>
      <c r="T21" s="142"/>
      <c r="U21" s="155"/>
      <c r="V21" s="87">
        <f t="shared" si="22"/>
        <v>0</v>
      </c>
      <c r="W21" s="178">
        <f t="shared" si="23"/>
        <v>0</v>
      </c>
      <c r="X21" s="76"/>
      <c r="Y21" s="76"/>
      <c r="Z21" s="76"/>
      <c r="AA21" s="76"/>
      <c r="AB21" s="76"/>
      <c r="AC21" s="76"/>
      <c r="AD21" s="76"/>
      <c r="AE21" s="103">
        <v>197</v>
      </c>
      <c r="AF21" s="104" t="s">
        <v>96</v>
      </c>
      <c r="AG21" s="104" t="s">
        <v>97</v>
      </c>
      <c r="AJ21" s="76"/>
    </row>
    <row r="22" spans="1:36" s="83" customFormat="1" ht="15" customHeight="1" outlineLevel="1" x14ac:dyDescent="0.3">
      <c r="A22" s="250" t="s">
        <v>98</v>
      </c>
      <c r="B22" s="105"/>
      <c r="C22" s="131"/>
      <c r="D22" s="144"/>
      <c r="E22" s="161"/>
      <c r="F22" s="204">
        <f>C22*D22*E22</f>
        <v>0</v>
      </c>
      <c r="G22" s="131"/>
      <c r="H22" s="144"/>
      <c r="I22" s="161"/>
      <c r="J22" s="204">
        <f t="shared" si="19"/>
        <v>0</v>
      </c>
      <c r="K22" s="131"/>
      <c r="L22" s="144"/>
      <c r="M22" s="161"/>
      <c r="N22" s="204">
        <f t="shared" si="20"/>
        <v>0</v>
      </c>
      <c r="O22" s="131"/>
      <c r="P22" s="144"/>
      <c r="Q22" s="161"/>
      <c r="R22" s="204">
        <f t="shared" si="21"/>
        <v>0</v>
      </c>
      <c r="S22" s="131"/>
      <c r="T22" s="144"/>
      <c r="U22" s="161"/>
      <c r="V22" s="204">
        <f t="shared" si="22"/>
        <v>0</v>
      </c>
      <c r="W22" s="196">
        <f t="shared" si="23"/>
        <v>0</v>
      </c>
      <c r="X22" s="76"/>
      <c r="Y22" s="76"/>
      <c r="Z22" s="76"/>
      <c r="AA22" s="76"/>
      <c r="AB22" s="76"/>
      <c r="AC22" s="76"/>
      <c r="AD22" s="76"/>
      <c r="AE22" s="78">
        <v>193</v>
      </c>
      <c r="AF22" s="90" t="s">
        <v>99</v>
      </c>
      <c r="AG22" s="90" t="s">
        <v>100</v>
      </c>
      <c r="AJ22" s="76"/>
    </row>
    <row r="23" spans="1:36" ht="15" customHeight="1" outlineLevel="1" x14ac:dyDescent="0.35">
      <c r="A23" s="241" t="s">
        <v>101</v>
      </c>
      <c r="B23" s="94"/>
      <c r="C23" s="128"/>
      <c r="D23" s="141"/>
      <c r="E23" s="158"/>
      <c r="F23" s="95">
        <f>+SUM(F20:F22)</f>
        <v>0</v>
      </c>
      <c r="G23" s="128"/>
      <c r="H23" s="141"/>
      <c r="I23" s="184"/>
      <c r="J23" s="95">
        <f>+SUM(J20:J22)</f>
        <v>0</v>
      </c>
      <c r="K23" s="128"/>
      <c r="L23" s="141"/>
      <c r="M23" s="158"/>
      <c r="N23" s="95">
        <f>+SUM(N20:N22)</f>
        <v>0</v>
      </c>
      <c r="O23" s="128"/>
      <c r="P23" s="141"/>
      <c r="Q23" s="184"/>
      <c r="R23" s="95">
        <f>+SUM(R20:R22)</f>
        <v>0</v>
      </c>
      <c r="S23" s="128"/>
      <c r="T23" s="141"/>
      <c r="U23" s="184"/>
      <c r="V23" s="95">
        <f>+SUM(V20:V22)</f>
        <v>0</v>
      </c>
      <c r="W23" s="195">
        <f>+F23+J23+N23+R23+V23</f>
        <v>0</v>
      </c>
      <c r="AE23" s="78"/>
      <c r="AF23" s="90"/>
      <c r="AG23" s="90"/>
    </row>
    <row r="24" spans="1:36" s="83" customFormat="1" ht="15" customHeight="1" outlineLevel="1" x14ac:dyDescent="0.3">
      <c r="A24" s="248" t="s">
        <v>102</v>
      </c>
      <c r="B24" s="106"/>
      <c r="C24" s="129"/>
      <c r="D24" s="142"/>
      <c r="E24" s="155"/>
      <c r="F24" s="107"/>
      <c r="G24" s="129"/>
      <c r="H24" s="142"/>
      <c r="I24" s="123"/>
      <c r="J24" s="180"/>
      <c r="K24" s="129"/>
      <c r="L24" s="142"/>
      <c r="M24" s="155"/>
      <c r="N24" s="180"/>
      <c r="O24" s="129"/>
      <c r="P24" s="142"/>
      <c r="Q24" s="123"/>
      <c r="R24" s="180"/>
      <c r="S24" s="129"/>
      <c r="T24" s="142"/>
      <c r="U24" s="123"/>
      <c r="V24" s="180"/>
      <c r="W24" s="178">
        <f>+F24+J24+N24+R24+V24</f>
        <v>0</v>
      </c>
      <c r="X24" s="76"/>
      <c r="Y24" s="76"/>
      <c r="Z24" s="76"/>
      <c r="AA24" s="76"/>
      <c r="AB24" s="76"/>
      <c r="AC24" s="76"/>
      <c r="AD24" s="76"/>
      <c r="AE24" s="78"/>
      <c r="AF24" s="90"/>
      <c r="AG24" s="90" t="s">
        <v>83</v>
      </c>
      <c r="AJ24" s="76"/>
    </row>
    <row r="25" spans="1:36" s="83" customFormat="1" ht="15" customHeight="1" outlineLevel="1" x14ac:dyDescent="0.3">
      <c r="A25" s="249" t="s">
        <v>78</v>
      </c>
      <c r="B25" s="96"/>
      <c r="C25" s="125"/>
      <c r="D25" s="138"/>
      <c r="E25" s="155"/>
      <c r="F25" s="87">
        <f>C25*D25*E25</f>
        <v>0</v>
      </c>
      <c r="G25" s="125"/>
      <c r="H25" s="138"/>
      <c r="I25" s="123"/>
      <c r="J25" s="87">
        <f>G25*H25*I25</f>
        <v>0</v>
      </c>
      <c r="K25" s="125"/>
      <c r="L25" s="138"/>
      <c r="M25" s="155"/>
      <c r="N25" s="87">
        <f>K25*L25*M25</f>
        <v>0</v>
      </c>
      <c r="O25" s="125"/>
      <c r="P25" s="138"/>
      <c r="Q25" s="123"/>
      <c r="R25" s="87">
        <f>O25*P25*Q25</f>
        <v>0</v>
      </c>
      <c r="S25" s="125"/>
      <c r="T25" s="138"/>
      <c r="U25" s="123"/>
      <c r="V25" s="87">
        <f>S25*T25*U25</f>
        <v>0</v>
      </c>
      <c r="W25" s="178">
        <f t="shared" ref="W25:W26" si="24">F25+J25+N25+R25+V25</f>
        <v>0</v>
      </c>
      <c r="X25" s="76"/>
      <c r="Y25" s="76"/>
      <c r="Z25" s="76"/>
      <c r="AA25" s="76"/>
      <c r="AB25" s="76"/>
      <c r="AC25" s="76"/>
      <c r="AD25" s="76"/>
      <c r="AE25" s="78">
        <v>202</v>
      </c>
      <c r="AF25" s="90" t="s">
        <v>103</v>
      </c>
      <c r="AG25" s="90" t="s">
        <v>104</v>
      </c>
      <c r="AJ25" s="76"/>
    </row>
    <row r="26" spans="1:36" s="83" customFormat="1" ht="15" customHeight="1" outlineLevel="1" x14ac:dyDescent="0.3">
      <c r="A26" s="232" t="s">
        <v>79</v>
      </c>
      <c r="B26" s="96"/>
      <c r="C26" s="125"/>
      <c r="D26" s="138"/>
      <c r="E26" s="155"/>
      <c r="F26" s="87">
        <f>C26*D26*E26</f>
        <v>0</v>
      </c>
      <c r="G26" s="125"/>
      <c r="H26" s="138"/>
      <c r="I26" s="123"/>
      <c r="J26" s="87">
        <f>G26*H26*I26</f>
        <v>0</v>
      </c>
      <c r="K26" s="125"/>
      <c r="L26" s="138"/>
      <c r="M26" s="155"/>
      <c r="N26" s="87">
        <f>K26*L26*M26</f>
        <v>0</v>
      </c>
      <c r="O26" s="125"/>
      <c r="P26" s="138"/>
      <c r="Q26" s="123"/>
      <c r="R26" s="87">
        <f>O26*P26*Q26</f>
        <v>0</v>
      </c>
      <c r="S26" s="125"/>
      <c r="T26" s="138"/>
      <c r="U26" s="123"/>
      <c r="V26" s="87">
        <f>S26*T26*U26</f>
        <v>0</v>
      </c>
      <c r="W26" s="196">
        <f t="shared" si="24"/>
        <v>0</v>
      </c>
      <c r="X26" s="76"/>
      <c r="Y26" s="76"/>
      <c r="Z26" s="76"/>
      <c r="AA26" s="76"/>
      <c r="AB26" s="76"/>
      <c r="AC26" s="76"/>
      <c r="AD26" s="76"/>
      <c r="AE26" s="78"/>
      <c r="AF26" s="93"/>
      <c r="AG26" s="93"/>
      <c r="AJ26" s="76"/>
    </row>
    <row r="27" spans="1:36" ht="15" customHeight="1" outlineLevel="1" x14ac:dyDescent="0.35">
      <c r="A27" s="241" t="s">
        <v>105</v>
      </c>
      <c r="B27" s="94"/>
      <c r="C27" s="128"/>
      <c r="D27" s="141"/>
      <c r="E27" s="158"/>
      <c r="F27" s="95">
        <f>SUM(F25:F26)</f>
        <v>0</v>
      </c>
      <c r="G27" s="128"/>
      <c r="H27" s="141"/>
      <c r="I27" s="184"/>
      <c r="J27" s="95">
        <f>SUM(J25:J26)</f>
        <v>0</v>
      </c>
      <c r="K27" s="128"/>
      <c r="L27" s="141"/>
      <c r="M27" s="158"/>
      <c r="N27" s="95">
        <f>SUM(N25:N26)</f>
        <v>0</v>
      </c>
      <c r="O27" s="128"/>
      <c r="P27" s="141"/>
      <c r="Q27" s="184"/>
      <c r="R27" s="95">
        <f>SUM(R25:R26)</f>
        <v>0</v>
      </c>
      <c r="S27" s="128"/>
      <c r="T27" s="141"/>
      <c r="U27" s="184"/>
      <c r="V27" s="95">
        <f>SUM(V25:V26)</f>
        <v>0</v>
      </c>
      <c r="W27" s="195">
        <f>F27+J27+N27+R27+V27</f>
        <v>0</v>
      </c>
      <c r="AE27" s="78"/>
      <c r="AF27" s="90"/>
      <c r="AG27" s="90"/>
    </row>
    <row r="28" spans="1:36" s="211" customFormat="1" ht="18" outlineLevel="1" x14ac:dyDescent="0.35">
      <c r="A28" s="243" t="s">
        <v>106</v>
      </c>
      <c r="B28" s="205"/>
      <c r="C28" s="134"/>
      <c r="D28" s="149"/>
      <c r="E28" s="206"/>
      <c r="F28" s="116">
        <f>F27+F23</f>
        <v>0</v>
      </c>
      <c r="G28" s="134"/>
      <c r="H28" s="149"/>
      <c r="I28" s="189"/>
      <c r="J28" s="116">
        <f>J27+J23</f>
        <v>0</v>
      </c>
      <c r="K28" s="134"/>
      <c r="L28" s="149"/>
      <c r="M28" s="206"/>
      <c r="N28" s="116">
        <f>N27+N23</f>
        <v>0</v>
      </c>
      <c r="O28" s="134"/>
      <c r="P28" s="149"/>
      <c r="Q28" s="189"/>
      <c r="R28" s="116">
        <f>R27+R23</f>
        <v>0</v>
      </c>
      <c r="S28" s="134"/>
      <c r="T28" s="149"/>
      <c r="U28" s="189"/>
      <c r="V28" s="116">
        <f>V27+V23</f>
        <v>0</v>
      </c>
      <c r="W28" s="213">
        <f>+F28+J28+N28+R28+V28</f>
        <v>0</v>
      </c>
      <c r="X28" s="207"/>
      <c r="Y28" s="207"/>
      <c r="Z28" s="207"/>
      <c r="AA28" s="207"/>
      <c r="AB28" s="207"/>
      <c r="AC28" s="207"/>
      <c r="AD28" s="207"/>
      <c r="AE28" s="208">
        <v>287</v>
      </c>
      <c r="AF28" s="209" t="s">
        <v>107</v>
      </c>
      <c r="AG28" s="209" t="s">
        <v>108</v>
      </c>
      <c r="AH28" s="210"/>
      <c r="AJ28" s="207"/>
    </row>
    <row r="29" spans="1:36" s="109" customFormat="1" ht="15.6" outlineLevel="1" x14ac:dyDescent="0.3">
      <c r="A29" s="248" t="s">
        <v>109</v>
      </c>
      <c r="B29" s="85"/>
      <c r="C29" s="125"/>
      <c r="D29" s="138"/>
      <c r="E29" s="156"/>
      <c r="F29" s="87">
        <f>C29*D29*E29</f>
        <v>0</v>
      </c>
      <c r="G29" s="125"/>
      <c r="H29" s="138"/>
      <c r="I29" s="183"/>
      <c r="J29" s="87">
        <f>G29*H29*I29</f>
        <v>0</v>
      </c>
      <c r="K29" s="125"/>
      <c r="L29" s="138"/>
      <c r="M29" s="156"/>
      <c r="N29" s="87">
        <f>K29*L29*M29</f>
        <v>0</v>
      </c>
      <c r="O29" s="125"/>
      <c r="P29" s="138"/>
      <c r="Q29" s="183"/>
      <c r="R29" s="87">
        <f>O29*P29*Q29</f>
        <v>0</v>
      </c>
      <c r="S29" s="125"/>
      <c r="T29" s="138"/>
      <c r="U29" s="183"/>
      <c r="V29" s="87">
        <f>S29*T29*U29</f>
        <v>0</v>
      </c>
      <c r="W29" s="178">
        <f>F29+J29+N29+R29+V29</f>
        <v>0</v>
      </c>
      <c r="X29" s="76"/>
      <c r="Y29" s="76"/>
      <c r="Z29" s="76"/>
      <c r="AA29" s="76"/>
      <c r="AB29" s="76"/>
      <c r="AC29" s="76"/>
      <c r="AD29" s="76"/>
      <c r="AE29" s="78"/>
      <c r="AF29" s="90"/>
      <c r="AG29" s="90" t="s">
        <v>83</v>
      </c>
      <c r="AH29" s="108"/>
      <c r="AJ29" s="76"/>
    </row>
    <row r="30" spans="1:36" s="109" customFormat="1" outlineLevel="1" x14ac:dyDescent="0.3">
      <c r="A30" s="84"/>
      <c r="B30" s="85"/>
      <c r="C30" s="125"/>
      <c r="D30" s="138"/>
      <c r="E30" s="156"/>
      <c r="F30" s="87"/>
      <c r="G30" s="125"/>
      <c r="H30" s="138"/>
      <c r="I30" s="183"/>
      <c r="J30" s="87"/>
      <c r="K30" s="125"/>
      <c r="L30" s="138"/>
      <c r="M30" s="156"/>
      <c r="N30" s="87"/>
      <c r="O30" s="125"/>
      <c r="P30" s="138"/>
      <c r="Q30" s="183"/>
      <c r="R30" s="87"/>
      <c r="S30" s="125"/>
      <c r="T30" s="138"/>
      <c r="U30" s="183"/>
      <c r="V30" s="87"/>
      <c r="W30" s="178"/>
      <c r="X30" s="76"/>
      <c r="Y30" s="76"/>
      <c r="Z30" s="76"/>
      <c r="AA30" s="76"/>
      <c r="AB30" s="76"/>
      <c r="AC30" s="76"/>
      <c r="AD30" s="76"/>
      <c r="AE30" s="78"/>
      <c r="AF30" s="90"/>
      <c r="AG30" s="90"/>
      <c r="AH30" s="108"/>
      <c r="AJ30" s="76"/>
    </row>
    <row r="31" spans="1:36" s="109" customFormat="1" ht="15.6" outlineLevel="1" x14ac:dyDescent="0.3">
      <c r="A31" s="248" t="s">
        <v>110</v>
      </c>
      <c r="B31" s="85"/>
      <c r="C31" s="125"/>
      <c r="D31" s="138"/>
      <c r="E31" s="156"/>
      <c r="F31" s="87"/>
      <c r="G31" s="125"/>
      <c r="H31" s="138"/>
      <c r="I31" s="183"/>
      <c r="J31" s="87"/>
      <c r="K31" s="125"/>
      <c r="L31" s="138"/>
      <c r="M31" s="156"/>
      <c r="N31" s="87"/>
      <c r="O31" s="125"/>
      <c r="P31" s="138"/>
      <c r="Q31" s="183"/>
      <c r="R31" s="87"/>
      <c r="S31" s="125"/>
      <c r="T31" s="138"/>
      <c r="U31" s="183"/>
      <c r="V31" s="87"/>
      <c r="W31" s="178"/>
      <c r="X31" s="76"/>
      <c r="Y31" s="76"/>
      <c r="Z31" s="76"/>
      <c r="AA31" s="76"/>
      <c r="AB31" s="76"/>
      <c r="AC31" s="76"/>
      <c r="AD31" s="76"/>
      <c r="AE31" s="78"/>
      <c r="AF31" s="90"/>
      <c r="AG31" s="90"/>
      <c r="AH31" s="108"/>
      <c r="AJ31" s="76"/>
    </row>
    <row r="32" spans="1:36" s="109" customFormat="1" outlineLevel="1" x14ac:dyDescent="0.3">
      <c r="A32" s="84"/>
      <c r="B32" s="85"/>
      <c r="C32" s="125"/>
      <c r="D32" s="138"/>
      <c r="E32" s="156"/>
      <c r="F32" s="87"/>
      <c r="G32" s="125"/>
      <c r="H32" s="138"/>
      <c r="I32" s="183"/>
      <c r="J32" s="87"/>
      <c r="K32" s="125"/>
      <c r="L32" s="138"/>
      <c r="M32" s="156"/>
      <c r="N32" s="87"/>
      <c r="O32" s="125"/>
      <c r="P32" s="138"/>
      <c r="Q32" s="183"/>
      <c r="R32" s="87"/>
      <c r="S32" s="125"/>
      <c r="T32" s="138"/>
      <c r="U32" s="183"/>
      <c r="V32" s="87"/>
      <c r="W32" s="178"/>
      <c r="X32" s="76"/>
      <c r="Y32" s="76"/>
      <c r="Z32" s="76"/>
      <c r="AA32" s="76"/>
      <c r="AB32" s="76"/>
      <c r="AC32" s="76"/>
      <c r="AD32" s="76"/>
      <c r="AE32" s="78"/>
      <c r="AF32" s="90"/>
      <c r="AG32" s="90"/>
      <c r="AH32" s="108"/>
      <c r="AJ32" s="76"/>
    </row>
    <row r="33" spans="1:36" s="109" customFormat="1" ht="15.6" outlineLevel="1" x14ac:dyDescent="0.3">
      <c r="A33" s="248" t="s">
        <v>111</v>
      </c>
      <c r="B33" s="96"/>
      <c r="C33" s="125"/>
      <c r="D33" s="138"/>
      <c r="E33" s="155"/>
      <c r="F33" s="87">
        <f>C33*D33*E33</f>
        <v>0</v>
      </c>
      <c r="G33" s="125"/>
      <c r="H33" s="138"/>
      <c r="I33" s="123"/>
      <c r="J33" s="87">
        <f>G33*H33*I33</f>
        <v>0</v>
      </c>
      <c r="K33" s="125"/>
      <c r="L33" s="138"/>
      <c r="M33" s="155"/>
      <c r="N33" s="87">
        <f>K33*L33*M33</f>
        <v>0</v>
      </c>
      <c r="O33" s="125"/>
      <c r="P33" s="138"/>
      <c r="Q33" s="123"/>
      <c r="R33" s="87">
        <f>O33*P33*Q33</f>
        <v>0</v>
      </c>
      <c r="S33" s="125"/>
      <c r="T33" s="138"/>
      <c r="U33" s="123"/>
      <c r="V33" s="87">
        <f>S33*T33*U33</f>
        <v>0</v>
      </c>
      <c r="W33" s="178">
        <f>F33+J33+N33+R33+V33</f>
        <v>0</v>
      </c>
      <c r="X33" s="76"/>
      <c r="Y33" s="76"/>
      <c r="Z33" s="76"/>
      <c r="AA33" s="76"/>
      <c r="AB33" s="76"/>
      <c r="AC33" s="76"/>
      <c r="AD33" s="76"/>
      <c r="AE33" s="78"/>
      <c r="AF33" s="90"/>
      <c r="AG33" s="90"/>
      <c r="AH33" s="108"/>
      <c r="AJ33" s="76"/>
    </row>
    <row r="34" spans="1:36" s="109" customFormat="1" outlineLevel="1" x14ac:dyDescent="0.3">
      <c r="A34" s="84"/>
      <c r="B34" s="96"/>
      <c r="C34" s="125"/>
      <c r="D34" s="138"/>
      <c r="E34" s="155"/>
      <c r="F34" s="87"/>
      <c r="G34" s="125"/>
      <c r="H34" s="138"/>
      <c r="I34" s="123"/>
      <c r="J34" s="87"/>
      <c r="K34" s="125"/>
      <c r="L34" s="138"/>
      <c r="M34" s="155"/>
      <c r="N34" s="87"/>
      <c r="O34" s="125"/>
      <c r="P34" s="138"/>
      <c r="Q34" s="123"/>
      <c r="R34" s="87"/>
      <c r="S34" s="125"/>
      <c r="T34" s="138"/>
      <c r="U34" s="123"/>
      <c r="V34" s="87"/>
      <c r="W34" s="178"/>
      <c r="X34" s="76"/>
      <c r="Y34" s="76"/>
      <c r="Z34" s="76"/>
      <c r="AA34" s="76"/>
      <c r="AB34" s="76"/>
      <c r="AC34" s="76"/>
      <c r="AD34" s="76"/>
      <c r="AE34" s="78"/>
      <c r="AF34" s="90"/>
      <c r="AG34" s="90"/>
      <c r="AH34" s="108"/>
      <c r="AJ34" s="76"/>
    </row>
    <row r="35" spans="1:36" s="109" customFormat="1" ht="15.6" outlineLevel="1" x14ac:dyDescent="0.3">
      <c r="A35" s="248" t="s">
        <v>112</v>
      </c>
      <c r="B35" s="96"/>
      <c r="C35" s="125"/>
      <c r="D35" s="138"/>
      <c r="E35" s="155"/>
      <c r="F35" s="87">
        <f>C35*D35*E35</f>
        <v>0</v>
      </c>
      <c r="G35" s="125"/>
      <c r="H35" s="138"/>
      <c r="I35" s="123"/>
      <c r="J35" s="87">
        <f>G35*H35*I35</f>
        <v>0</v>
      </c>
      <c r="K35" s="125"/>
      <c r="L35" s="138"/>
      <c r="M35" s="155"/>
      <c r="N35" s="87">
        <f>K35*L35*M35</f>
        <v>0</v>
      </c>
      <c r="O35" s="125"/>
      <c r="P35" s="138"/>
      <c r="Q35" s="123"/>
      <c r="R35" s="87">
        <f>O35*P35*Q35</f>
        <v>0</v>
      </c>
      <c r="S35" s="125"/>
      <c r="T35" s="138"/>
      <c r="U35" s="123"/>
      <c r="V35" s="87">
        <f>S35*T35*U35</f>
        <v>0</v>
      </c>
      <c r="W35" s="178">
        <f>F35+J35+N35+R35+V35</f>
        <v>0</v>
      </c>
      <c r="X35" s="76"/>
      <c r="Y35" s="76"/>
      <c r="Z35" s="76"/>
      <c r="AA35" s="76"/>
      <c r="AB35" s="76"/>
      <c r="AC35" s="76"/>
      <c r="AD35" s="76"/>
      <c r="AE35" s="78"/>
      <c r="AF35" s="90"/>
      <c r="AG35" s="90"/>
      <c r="AH35" s="108"/>
      <c r="AJ35" s="76"/>
    </row>
    <row r="36" spans="1:36" ht="15.6" outlineLevel="1" x14ac:dyDescent="0.3">
      <c r="A36" s="252"/>
      <c r="B36" s="96"/>
      <c r="F36" s="87"/>
      <c r="J36" s="87"/>
      <c r="N36" s="87"/>
      <c r="R36" s="87"/>
      <c r="V36" s="87"/>
      <c r="W36" s="178"/>
      <c r="AE36" s="78"/>
      <c r="AF36" s="90"/>
      <c r="AG36" s="90"/>
    </row>
    <row r="37" spans="1:36" ht="18" x14ac:dyDescent="0.35">
      <c r="A37" s="244" t="s">
        <v>113</v>
      </c>
      <c r="B37" s="101"/>
      <c r="C37" s="130"/>
      <c r="D37" s="145"/>
      <c r="E37" s="162"/>
      <c r="F37" s="102">
        <f>SUM(F29:F36)</f>
        <v>0</v>
      </c>
      <c r="G37" s="130"/>
      <c r="H37" s="145"/>
      <c r="I37" s="186"/>
      <c r="J37" s="102">
        <f>SUM(J29:J36)</f>
        <v>0</v>
      </c>
      <c r="K37" s="130"/>
      <c r="L37" s="145"/>
      <c r="M37" s="162"/>
      <c r="N37" s="102">
        <f>SUM(N29:N36)</f>
        <v>0</v>
      </c>
      <c r="O37" s="130"/>
      <c r="P37" s="145"/>
      <c r="Q37" s="186"/>
      <c r="R37" s="102">
        <f>SUM(R29:R36)</f>
        <v>0</v>
      </c>
      <c r="S37" s="130"/>
      <c r="T37" s="145"/>
      <c r="U37" s="186"/>
      <c r="V37" s="102">
        <f>SUM(V29:V36)</f>
        <v>0</v>
      </c>
      <c r="W37" s="213">
        <f>+F37+J37+N37+R37+V37</f>
        <v>0</v>
      </c>
      <c r="X37" s="78"/>
      <c r="Y37" s="78"/>
      <c r="Z37" s="78"/>
      <c r="AA37" s="78"/>
      <c r="AB37" s="78"/>
      <c r="AE37" s="78"/>
      <c r="AF37" s="83"/>
      <c r="AG37" s="83" t="s">
        <v>83</v>
      </c>
      <c r="AH37" s="83"/>
    </row>
    <row r="38" spans="1:36" ht="15.6" outlineLevel="1" x14ac:dyDescent="0.3">
      <c r="A38" s="248" t="s">
        <v>114</v>
      </c>
      <c r="B38" s="113"/>
      <c r="D38" s="146"/>
      <c r="E38" s="163"/>
      <c r="F38" s="107"/>
      <c r="H38" s="146"/>
      <c r="I38" s="188"/>
      <c r="J38" s="180"/>
      <c r="L38" s="146"/>
      <c r="M38" s="163"/>
      <c r="N38" s="180"/>
      <c r="P38" s="146"/>
      <c r="Q38" s="188"/>
      <c r="R38" s="180"/>
      <c r="T38" s="146"/>
      <c r="U38" s="188"/>
      <c r="V38" s="180"/>
      <c r="W38" s="178"/>
      <c r="AE38" s="78"/>
      <c r="AF38" s="90"/>
      <c r="AG38" s="112"/>
    </row>
    <row r="39" spans="1:36" ht="15.6" outlineLevel="1" x14ac:dyDescent="0.3">
      <c r="A39" s="251" t="s">
        <v>115</v>
      </c>
      <c r="B39" s="113"/>
      <c r="D39" s="146"/>
      <c r="E39" s="163"/>
      <c r="F39" s="107"/>
      <c r="H39" s="146"/>
      <c r="I39" s="188"/>
      <c r="J39" s="180"/>
      <c r="L39" s="146"/>
      <c r="M39" s="163"/>
      <c r="N39" s="180"/>
      <c r="P39" s="146"/>
      <c r="Q39" s="188"/>
      <c r="R39" s="180"/>
      <c r="T39" s="146"/>
      <c r="U39" s="188"/>
      <c r="V39" s="180"/>
      <c r="W39" s="178"/>
      <c r="AE39" s="78"/>
      <c r="AF39" s="90"/>
      <c r="AG39" s="112"/>
    </row>
    <row r="40" spans="1:36" ht="15.6" outlineLevel="1" x14ac:dyDescent="0.3">
      <c r="A40" s="251" t="s">
        <v>116</v>
      </c>
      <c r="B40" s="113"/>
      <c r="D40" s="146"/>
      <c r="E40" s="163"/>
      <c r="F40" s="107"/>
      <c r="H40" s="146"/>
      <c r="I40" s="188"/>
      <c r="J40" s="180"/>
      <c r="L40" s="146"/>
      <c r="M40" s="163"/>
      <c r="N40" s="180"/>
      <c r="P40" s="146"/>
      <c r="Q40" s="188"/>
      <c r="R40" s="180"/>
      <c r="T40" s="146"/>
      <c r="U40" s="188"/>
      <c r="V40" s="180"/>
      <c r="W40" s="178"/>
      <c r="AE40" s="78"/>
      <c r="AF40" s="90"/>
      <c r="AG40" s="112"/>
    </row>
    <row r="41" spans="1:36" ht="15.6" outlineLevel="1" x14ac:dyDescent="0.3">
      <c r="A41" s="251" t="s">
        <v>117</v>
      </c>
      <c r="B41" s="113"/>
      <c r="D41" s="146"/>
      <c r="E41" s="163"/>
      <c r="F41" s="107"/>
      <c r="H41" s="146"/>
      <c r="I41" s="188"/>
      <c r="J41" s="180"/>
      <c r="L41" s="146"/>
      <c r="M41" s="163"/>
      <c r="N41" s="180"/>
      <c r="P41" s="146"/>
      <c r="Q41" s="188"/>
      <c r="R41" s="180"/>
      <c r="T41" s="146"/>
      <c r="U41" s="188"/>
      <c r="V41" s="180"/>
      <c r="W41" s="178"/>
      <c r="AE41" s="78"/>
      <c r="AF41" s="90"/>
      <c r="AG41" s="112"/>
    </row>
    <row r="42" spans="1:36" ht="15.6" outlineLevel="1" x14ac:dyDescent="0.3">
      <c r="A42" s="251" t="s">
        <v>118</v>
      </c>
      <c r="B42" s="113"/>
      <c r="D42" s="146"/>
      <c r="E42" s="163"/>
      <c r="F42" s="107"/>
      <c r="H42" s="146"/>
      <c r="I42" s="188"/>
      <c r="J42" s="180"/>
      <c r="L42" s="146"/>
      <c r="M42" s="163"/>
      <c r="N42" s="180"/>
      <c r="P42" s="146"/>
      <c r="Q42" s="188"/>
      <c r="R42" s="180"/>
      <c r="T42" s="146"/>
      <c r="U42" s="188"/>
      <c r="V42" s="180"/>
      <c r="W42" s="178"/>
      <c r="AE42" s="78"/>
      <c r="AF42" s="90"/>
      <c r="AG42" s="112"/>
    </row>
    <row r="43" spans="1:36" ht="15.6" outlineLevel="1" x14ac:dyDescent="0.3">
      <c r="A43" s="251" t="s">
        <v>119</v>
      </c>
      <c r="B43" s="113"/>
      <c r="D43" s="146"/>
      <c r="E43" s="163"/>
      <c r="F43" s="107"/>
      <c r="H43" s="146"/>
      <c r="I43" s="188"/>
      <c r="J43" s="180"/>
      <c r="L43" s="146"/>
      <c r="M43" s="163"/>
      <c r="N43" s="180"/>
      <c r="P43" s="146"/>
      <c r="Q43" s="188"/>
      <c r="R43" s="180"/>
      <c r="T43" s="146"/>
      <c r="U43" s="188"/>
      <c r="V43" s="180"/>
      <c r="W43" s="178"/>
      <c r="AE43" s="78"/>
      <c r="AF43" s="90"/>
      <c r="AG43" s="112"/>
    </row>
    <row r="44" spans="1:36" ht="15.6" outlineLevel="1" x14ac:dyDescent="0.3">
      <c r="A44" s="251" t="s">
        <v>120</v>
      </c>
      <c r="B44" s="96"/>
      <c r="C44" s="132"/>
      <c r="D44" s="124"/>
      <c r="E44" s="164"/>
      <c r="F44" s="87">
        <f>C44*D44*E44</f>
        <v>0</v>
      </c>
      <c r="G44" s="132"/>
      <c r="H44" s="124"/>
      <c r="I44" s="164"/>
      <c r="J44" s="87">
        <f t="shared" ref="J44:J47" si="25">G44*H44*I44</f>
        <v>0</v>
      </c>
      <c r="K44" s="132"/>
      <c r="L44" s="124"/>
      <c r="M44" s="164"/>
      <c r="N44" s="87">
        <f t="shared" ref="N44:N47" si="26">K44*L44*M44</f>
        <v>0</v>
      </c>
      <c r="O44" s="132"/>
      <c r="P44" s="124"/>
      <c r="Q44" s="164"/>
      <c r="R44" s="87">
        <f t="shared" ref="R44:R47" si="27">O44*P44*Q44</f>
        <v>0</v>
      </c>
      <c r="S44" s="132"/>
      <c r="T44" s="124"/>
      <c r="U44" s="164"/>
      <c r="V44" s="87">
        <f t="shared" ref="V44:V47" si="28">S44*T44*U44</f>
        <v>0</v>
      </c>
      <c r="W44" s="178">
        <f t="shared" ref="W44:W47" si="29">F44+J44+N44+R44+V44</f>
        <v>0</v>
      </c>
      <c r="AE44" s="78">
        <v>670</v>
      </c>
      <c r="AF44" s="90" t="s">
        <v>121</v>
      </c>
      <c r="AG44" s="112" t="s">
        <v>122</v>
      </c>
    </row>
    <row r="45" spans="1:36" outlineLevel="1" x14ac:dyDescent="0.3">
      <c r="A45" s="232" t="s">
        <v>123</v>
      </c>
      <c r="B45" s="96"/>
      <c r="C45" s="132"/>
      <c r="D45" s="124"/>
      <c r="E45" s="164"/>
      <c r="F45" s="87"/>
      <c r="G45" s="132"/>
      <c r="H45" s="124"/>
      <c r="I45" s="164"/>
      <c r="J45" s="87"/>
      <c r="K45" s="132"/>
      <c r="L45" s="124"/>
      <c r="M45" s="164"/>
      <c r="N45" s="87"/>
      <c r="O45" s="132"/>
      <c r="P45" s="124"/>
      <c r="Q45" s="164"/>
      <c r="R45" s="87"/>
      <c r="S45" s="132"/>
      <c r="T45" s="124"/>
      <c r="U45" s="164"/>
      <c r="V45" s="87"/>
      <c r="W45" s="178"/>
      <c r="AE45" s="78"/>
      <c r="AF45" s="90"/>
      <c r="AG45" s="90"/>
    </row>
    <row r="46" spans="1:36" ht="15.6" outlineLevel="1" x14ac:dyDescent="0.3">
      <c r="A46" s="251"/>
      <c r="B46" s="96"/>
      <c r="C46" s="132"/>
      <c r="D46" s="124"/>
      <c r="F46" s="87">
        <f t="shared" ref="F46:F47" si="30">C46*D46*E46</f>
        <v>0</v>
      </c>
      <c r="G46" s="132"/>
      <c r="H46" s="124"/>
      <c r="I46" s="155"/>
      <c r="J46" s="87">
        <f t="shared" si="25"/>
        <v>0</v>
      </c>
      <c r="K46" s="132"/>
      <c r="L46" s="124"/>
      <c r="N46" s="87">
        <f t="shared" si="26"/>
        <v>0</v>
      </c>
      <c r="O46" s="132"/>
      <c r="P46" s="124"/>
      <c r="Q46" s="155"/>
      <c r="R46" s="87">
        <f t="shared" si="27"/>
        <v>0</v>
      </c>
      <c r="S46" s="132"/>
      <c r="T46" s="124"/>
      <c r="U46" s="155"/>
      <c r="V46" s="87">
        <f t="shared" si="28"/>
        <v>0</v>
      </c>
      <c r="W46" s="178">
        <f t="shared" si="29"/>
        <v>0</v>
      </c>
      <c r="AE46" s="78">
        <v>319</v>
      </c>
      <c r="AF46" s="90" t="s">
        <v>129</v>
      </c>
      <c r="AG46" s="112" t="s">
        <v>130</v>
      </c>
    </row>
    <row r="47" spans="1:36" ht="15.6" outlineLevel="1" x14ac:dyDescent="0.3">
      <c r="A47" s="251"/>
      <c r="B47" s="96"/>
      <c r="C47" s="132"/>
      <c r="D47" s="124"/>
      <c r="F47" s="87">
        <f t="shared" si="30"/>
        <v>0</v>
      </c>
      <c r="G47" s="132"/>
      <c r="H47" s="124"/>
      <c r="I47" s="155"/>
      <c r="J47" s="87">
        <f t="shared" si="25"/>
        <v>0</v>
      </c>
      <c r="K47" s="132"/>
      <c r="L47" s="124"/>
      <c r="N47" s="87">
        <f t="shared" si="26"/>
        <v>0</v>
      </c>
      <c r="O47" s="132"/>
      <c r="P47" s="124"/>
      <c r="Q47" s="155"/>
      <c r="R47" s="87">
        <f t="shared" si="27"/>
        <v>0</v>
      </c>
      <c r="S47" s="132"/>
      <c r="T47" s="124"/>
      <c r="U47" s="155"/>
      <c r="V47" s="87">
        <f t="shared" si="28"/>
        <v>0</v>
      </c>
      <c r="W47" s="179">
        <f t="shared" si="29"/>
        <v>0</v>
      </c>
      <c r="AE47" s="78">
        <v>319</v>
      </c>
      <c r="AF47" s="90" t="s">
        <v>129</v>
      </c>
      <c r="AG47" s="112" t="s">
        <v>130</v>
      </c>
    </row>
    <row r="48" spans="1:36" ht="18" outlineLevel="1" x14ac:dyDescent="0.35">
      <c r="A48" s="244" t="s">
        <v>131</v>
      </c>
      <c r="B48" s="101"/>
      <c r="C48" s="130"/>
      <c r="D48" s="145"/>
      <c r="E48" s="162"/>
      <c r="F48" s="102">
        <f>SUM(F44:F47)</f>
        <v>0</v>
      </c>
      <c r="G48" s="130"/>
      <c r="H48" s="145"/>
      <c r="I48" s="186"/>
      <c r="J48" s="102">
        <f>SUM(J44:J47)</f>
        <v>0</v>
      </c>
      <c r="K48" s="130"/>
      <c r="L48" s="145"/>
      <c r="M48" s="162"/>
      <c r="N48" s="102">
        <f>SUM(N44:N47)</f>
        <v>0</v>
      </c>
      <c r="O48" s="130"/>
      <c r="P48" s="145"/>
      <c r="Q48" s="186"/>
      <c r="R48" s="102">
        <f>SUM(R44:R47)</f>
        <v>0</v>
      </c>
      <c r="S48" s="130"/>
      <c r="T48" s="145"/>
      <c r="U48" s="186"/>
      <c r="V48" s="102">
        <f>SUM(V44:V47)</f>
        <v>0</v>
      </c>
      <c r="W48" s="213">
        <f>+F48+J48+N48+R48+V48</f>
        <v>0</v>
      </c>
      <c r="AE48" s="78"/>
      <c r="AF48" s="90"/>
      <c r="AG48" s="112"/>
    </row>
    <row r="49" spans="1:33" ht="15.6" outlineLevel="1" x14ac:dyDescent="0.3">
      <c r="A49" s="248" t="s">
        <v>159</v>
      </c>
      <c r="B49" s="111"/>
      <c r="D49" s="146"/>
      <c r="F49" s="87"/>
      <c r="H49" s="146"/>
      <c r="J49" s="178"/>
      <c r="L49" s="146"/>
      <c r="N49" s="178"/>
      <c r="P49" s="146"/>
      <c r="R49" s="178"/>
      <c r="T49" s="146"/>
      <c r="V49" s="178"/>
      <c r="W49" s="178"/>
      <c r="AE49" s="78"/>
    </row>
    <row r="50" spans="1:33" outlineLevel="1" x14ac:dyDescent="0.3">
      <c r="A50" s="232" t="s">
        <v>123</v>
      </c>
      <c r="B50" s="96"/>
      <c r="D50" s="147"/>
      <c r="F50" s="87">
        <f>C50*D50*E50</f>
        <v>0</v>
      </c>
      <c r="H50" s="147"/>
      <c r="I50" s="155"/>
      <c r="J50" s="87">
        <f t="shared" ref="J50:J51" si="31">G50*H50*I50</f>
        <v>0</v>
      </c>
      <c r="L50" s="147"/>
      <c r="N50" s="87">
        <f t="shared" ref="N50:N51" si="32">K50*L50*M50</f>
        <v>0</v>
      </c>
      <c r="P50" s="147"/>
      <c r="Q50" s="155"/>
      <c r="R50" s="87">
        <f t="shared" ref="R50:R51" si="33">O50*P50*Q50</f>
        <v>0</v>
      </c>
      <c r="T50" s="147"/>
      <c r="U50" s="155"/>
      <c r="V50" s="87">
        <f t="shared" ref="V50:V51" si="34">S50*T50*U50</f>
        <v>0</v>
      </c>
      <c r="W50" s="178">
        <f t="shared" ref="W50" si="35">F50+J50+N50+R50+V50</f>
        <v>0</v>
      </c>
      <c r="AE50" s="78">
        <v>298</v>
      </c>
      <c r="AF50" s="90" t="s">
        <v>132</v>
      </c>
      <c r="AG50" s="90" t="s">
        <v>133</v>
      </c>
    </row>
    <row r="51" spans="1:33" ht="15.6" outlineLevel="1" x14ac:dyDescent="0.3">
      <c r="A51" s="252"/>
      <c r="B51" s="96"/>
      <c r="D51" s="146"/>
      <c r="F51" s="87">
        <f>C51*D51*E51</f>
        <v>0</v>
      </c>
      <c r="H51" s="146"/>
      <c r="I51" s="155"/>
      <c r="J51" s="87">
        <f t="shared" si="31"/>
        <v>0</v>
      </c>
      <c r="L51" s="146"/>
      <c r="N51" s="87">
        <f t="shared" si="32"/>
        <v>0</v>
      </c>
      <c r="P51" s="146"/>
      <c r="Q51" s="155"/>
      <c r="R51" s="87">
        <f t="shared" si="33"/>
        <v>0</v>
      </c>
      <c r="T51" s="146"/>
      <c r="U51" s="155"/>
      <c r="V51" s="87">
        <f t="shared" si="34"/>
        <v>0</v>
      </c>
      <c r="W51" s="199">
        <f>F51+J51+N51+R51+V51</f>
        <v>0</v>
      </c>
      <c r="AE51" s="78">
        <v>297</v>
      </c>
      <c r="AF51" s="90" t="s">
        <v>134</v>
      </c>
      <c r="AG51" s="90" t="s">
        <v>135</v>
      </c>
    </row>
    <row r="52" spans="1:33" ht="18" outlineLevel="1" x14ac:dyDescent="0.35">
      <c r="A52" s="244" t="s">
        <v>136</v>
      </c>
      <c r="B52" s="101"/>
      <c r="C52" s="130"/>
      <c r="D52" s="145"/>
      <c r="E52" s="162"/>
      <c r="F52" s="102">
        <f>SUM(F50:F51)</f>
        <v>0</v>
      </c>
      <c r="G52" s="130"/>
      <c r="H52" s="145"/>
      <c r="I52" s="186"/>
      <c r="J52" s="102">
        <f>SUM(J50:J51)</f>
        <v>0</v>
      </c>
      <c r="K52" s="130"/>
      <c r="L52" s="145"/>
      <c r="M52" s="162"/>
      <c r="N52" s="102">
        <f>SUM(N50:N51)</f>
        <v>0</v>
      </c>
      <c r="O52" s="130"/>
      <c r="P52" s="145"/>
      <c r="Q52" s="186"/>
      <c r="R52" s="102">
        <f>SUM(R50:R51)</f>
        <v>0</v>
      </c>
      <c r="S52" s="130"/>
      <c r="T52" s="145"/>
      <c r="U52" s="186"/>
      <c r="V52" s="102">
        <f>SUM(V50:V51)</f>
        <v>0</v>
      </c>
      <c r="W52" s="213">
        <f>+F52+J52+N52+R52+V52</f>
        <v>0</v>
      </c>
      <c r="AE52" s="78"/>
      <c r="AF52" s="90"/>
      <c r="AG52" s="112"/>
    </row>
    <row r="53" spans="1:33" ht="15.6" outlineLevel="1" x14ac:dyDescent="0.3">
      <c r="A53" s="248" t="s">
        <v>30</v>
      </c>
      <c r="B53" s="96"/>
      <c r="D53" s="146"/>
      <c r="F53" s="87"/>
      <c r="H53" s="146"/>
      <c r="I53" s="155"/>
      <c r="J53" s="87"/>
      <c r="L53" s="146"/>
      <c r="N53" s="87"/>
      <c r="P53" s="146"/>
      <c r="Q53" s="155"/>
      <c r="R53" s="87"/>
      <c r="T53" s="146"/>
      <c r="U53" s="155"/>
      <c r="V53" s="87"/>
      <c r="W53" s="178"/>
      <c r="AE53" s="78"/>
      <c r="AF53" s="90"/>
      <c r="AG53" s="90"/>
    </row>
    <row r="54" spans="1:33" outlineLevel="1" x14ac:dyDescent="0.3">
      <c r="A54" s="232" t="s">
        <v>123</v>
      </c>
      <c r="B54" s="96"/>
      <c r="D54" s="146"/>
      <c r="F54" s="87">
        <f>C54*D54*E54</f>
        <v>0</v>
      </c>
      <c r="H54" s="146"/>
      <c r="I54" s="155"/>
      <c r="J54" s="87">
        <f>G54*H54*I54</f>
        <v>0</v>
      </c>
      <c r="L54" s="146"/>
      <c r="N54" s="87">
        <f>K54*L54*M54</f>
        <v>0</v>
      </c>
      <c r="P54" s="146"/>
      <c r="Q54" s="155"/>
      <c r="R54" s="87">
        <f>O54*P54*Q54</f>
        <v>0</v>
      </c>
      <c r="T54" s="146"/>
      <c r="U54" s="155"/>
      <c r="V54" s="87">
        <f>S54*T54*U54</f>
        <v>0</v>
      </c>
      <c r="W54" s="178">
        <f t="shared" ref="W54:W55" si="36">F54+J54+N54+R54+V54</f>
        <v>0</v>
      </c>
      <c r="AE54" s="78"/>
      <c r="AF54" s="90"/>
      <c r="AG54" s="90"/>
    </row>
    <row r="55" spans="1:33" ht="15.6" outlineLevel="1" x14ac:dyDescent="0.3">
      <c r="A55" s="252"/>
      <c r="B55" s="96"/>
      <c r="D55" s="146"/>
      <c r="F55" s="87">
        <f>C55*D55*E55</f>
        <v>0</v>
      </c>
      <c r="H55" s="146"/>
      <c r="I55" s="155"/>
      <c r="J55" s="87">
        <f>G55*H55*I55</f>
        <v>0</v>
      </c>
      <c r="L55" s="146"/>
      <c r="N55" s="87">
        <f>K55*L55*M55</f>
        <v>0</v>
      </c>
      <c r="P55" s="146"/>
      <c r="Q55" s="155"/>
      <c r="R55" s="87">
        <f>O55*P55*Q55</f>
        <v>0</v>
      </c>
      <c r="T55" s="146"/>
      <c r="U55" s="155"/>
      <c r="V55" s="87">
        <f>S55*T55*U55</f>
        <v>0</v>
      </c>
      <c r="W55" s="178">
        <f t="shared" si="36"/>
        <v>0</v>
      </c>
      <c r="AE55" s="78"/>
      <c r="AF55" s="90"/>
      <c r="AG55" s="90"/>
    </row>
    <row r="56" spans="1:33" ht="18" outlineLevel="1" x14ac:dyDescent="0.35">
      <c r="A56" s="244" t="s">
        <v>137</v>
      </c>
      <c r="B56" s="101"/>
      <c r="C56" s="130"/>
      <c r="D56" s="145"/>
      <c r="E56" s="162"/>
      <c r="F56" s="102">
        <f>SUM(F50:F51)</f>
        <v>0</v>
      </c>
      <c r="G56" s="130"/>
      <c r="H56" s="145"/>
      <c r="I56" s="186"/>
      <c r="J56" s="102">
        <f>SUM(J50:J51)</f>
        <v>0</v>
      </c>
      <c r="K56" s="130"/>
      <c r="L56" s="145"/>
      <c r="M56" s="162"/>
      <c r="N56" s="102">
        <f>SUM(N50:N51)</f>
        <v>0</v>
      </c>
      <c r="O56" s="130"/>
      <c r="P56" s="145"/>
      <c r="Q56" s="186"/>
      <c r="R56" s="102">
        <f>SUM(R50:R51)</f>
        <v>0</v>
      </c>
      <c r="S56" s="130"/>
      <c r="T56" s="145"/>
      <c r="U56" s="186"/>
      <c r="V56" s="102">
        <f>SUM(V50:V51)</f>
        <v>0</v>
      </c>
      <c r="W56" s="213">
        <f>+F56+J56+N56+R56+V56</f>
        <v>0</v>
      </c>
      <c r="AE56" s="78">
        <v>236</v>
      </c>
      <c r="AF56" s="90" t="s">
        <v>138</v>
      </c>
      <c r="AG56" s="112" t="s">
        <v>139</v>
      </c>
    </row>
    <row r="57" spans="1:33" ht="15.6" outlineLevel="1" x14ac:dyDescent="0.3">
      <c r="A57" s="248" t="s">
        <v>31</v>
      </c>
      <c r="B57" s="113"/>
      <c r="D57" s="146"/>
      <c r="E57" s="163"/>
      <c r="F57" s="107"/>
      <c r="H57" s="146"/>
      <c r="I57" s="188"/>
      <c r="J57" s="180"/>
      <c r="L57" s="146"/>
      <c r="M57" s="163"/>
      <c r="N57" s="180"/>
      <c r="P57" s="146"/>
      <c r="Q57" s="188"/>
      <c r="R57" s="180"/>
      <c r="T57" s="146"/>
      <c r="U57" s="188"/>
      <c r="V57" s="180"/>
      <c r="W57" s="178"/>
      <c r="AE57" s="78">
        <v>236</v>
      </c>
      <c r="AF57" s="90" t="s">
        <v>138</v>
      </c>
      <c r="AG57" s="112" t="s">
        <v>139</v>
      </c>
    </row>
    <row r="58" spans="1:33" outlineLevel="1" x14ac:dyDescent="0.3">
      <c r="A58" s="232" t="s">
        <v>123</v>
      </c>
      <c r="B58" s="96"/>
      <c r="C58" s="132"/>
      <c r="D58" s="124"/>
      <c r="F58" s="87">
        <f>C58*D58*E58</f>
        <v>0</v>
      </c>
      <c r="G58" s="132"/>
      <c r="H58" s="124"/>
      <c r="I58" s="155"/>
      <c r="J58" s="87">
        <f t="shared" ref="J58:J59" si="37">G58*H58*I58</f>
        <v>0</v>
      </c>
      <c r="K58" s="132"/>
      <c r="L58" s="124"/>
      <c r="N58" s="87">
        <f t="shared" ref="N58:N59" si="38">K58*L58*M58</f>
        <v>0</v>
      </c>
      <c r="O58" s="132"/>
      <c r="P58" s="124"/>
      <c r="Q58" s="155"/>
      <c r="R58" s="87">
        <f t="shared" ref="R58:R59" si="39">O58*P58*Q58</f>
        <v>0</v>
      </c>
      <c r="S58" s="132"/>
      <c r="T58" s="124"/>
      <c r="U58" s="155"/>
      <c r="V58" s="87">
        <f t="shared" ref="V58:V59" si="40">S58*T58*U58</f>
        <v>0</v>
      </c>
      <c r="W58" s="178">
        <f>F58+J58+N58+R58+V58</f>
        <v>0</v>
      </c>
      <c r="AE58" s="78">
        <v>236</v>
      </c>
      <c r="AF58" s="90" t="s">
        <v>138</v>
      </c>
      <c r="AG58" s="112" t="s">
        <v>139</v>
      </c>
    </row>
    <row r="59" spans="1:33" ht="15.6" outlineLevel="1" x14ac:dyDescent="0.3">
      <c r="A59" s="251"/>
      <c r="B59" s="96"/>
      <c r="C59" s="132"/>
      <c r="D59" s="124"/>
      <c r="F59" s="87">
        <f>C59*D59*E59</f>
        <v>0</v>
      </c>
      <c r="G59" s="132"/>
      <c r="H59" s="124"/>
      <c r="I59" s="155"/>
      <c r="J59" s="87">
        <f t="shared" si="37"/>
        <v>0</v>
      </c>
      <c r="K59" s="132"/>
      <c r="L59" s="124"/>
      <c r="N59" s="87">
        <f t="shared" si="38"/>
        <v>0</v>
      </c>
      <c r="O59" s="132"/>
      <c r="P59" s="124"/>
      <c r="Q59" s="155"/>
      <c r="R59" s="87">
        <f t="shared" si="39"/>
        <v>0</v>
      </c>
      <c r="S59" s="132"/>
      <c r="T59" s="124"/>
      <c r="U59" s="155"/>
      <c r="V59" s="87">
        <f t="shared" si="40"/>
        <v>0</v>
      </c>
      <c r="W59" s="178">
        <f t="shared" ref="W59" si="41">F59+J59+N59+R59+V59</f>
        <v>0</v>
      </c>
      <c r="AE59" s="78"/>
      <c r="AF59" s="90"/>
      <c r="AG59" s="112"/>
    </row>
    <row r="60" spans="1:33" ht="18" outlineLevel="1" x14ac:dyDescent="0.35">
      <c r="A60" s="244" t="s">
        <v>140</v>
      </c>
      <c r="B60" s="101"/>
      <c r="C60" s="266"/>
      <c r="D60" s="267"/>
      <c r="E60" s="268"/>
      <c r="F60" s="269">
        <f>SUM(F58:F59)</f>
        <v>0</v>
      </c>
      <c r="G60" s="130"/>
      <c r="H60" s="145"/>
      <c r="I60" s="186"/>
      <c r="J60" s="102">
        <f>SUM(J58:J59)</f>
        <v>0</v>
      </c>
      <c r="K60" s="130"/>
      <c r="L60" s="145"/>
      <c r="M60" s="162"/>
      <c r="N60" s="102">
        <f>SUM(N58:N59)</f>
        <v>0</v>
      </c>
      <c r="O60" s="130"/>
      <c r="P60" s="145"/>
      <c r="Q60" s="186"/>
      <c r="R60" s="102">
        <f>SUM(R58:R59)</f>
        <v>0</v>
      </c>
      <c r="S60" s="130"/>
      <c r="T60" s="145"/>
      <c r="U60" s="186"/>
      <c r="V60" s="102">
        <f>SUM(V58:V59)</f>
        <v>0</v>
      </c>
      <c r="W60" s="213">
        <f>+F60+J60+N60+R60+V60</f>
        <v>0</v>
      </c>
      <c r="AE60" s="78"/>
      <c r="AF60" s="90"/>
      <c r="AG60" s="112"/>
    </row>
    <row r="61" spans="1:33" ht="15.6" outlineLevel="1" x14ac:dyDescent="0.3">
      <c r="A61" s="253" t="s">
        <v>141</v>
      </c>
      <c r="B61" s="265"/>
      <c r="C61" s="270"/>
      <c r="D61" s="271"/>
      <c r="E61" s="272"/>
      <c r="F61" s="273"/>
      <c r="G61" s="270"/>
      <c r="H61" s="271"/>
      <c r="I61" s="272"/>
      <c r="J61" s="273"/>
      <c r="K61" s="270"/>
      <c r="L61" s="271"/>
      <c r="M61" s="272"/>
      <c r="N61" s="273"/>
      <c r="O61" s="270"/>
      <c r="P61" s="271"/>
      <c r="Q61" s="272"/>
      <c r="R61" s="273"/>
      <c r="S61" s="270"/>
      <c r="T61" s="271"/>
      <c r="U61" s="272"/>
      <c r="V61" s="273"/>
      <c r="W61" s="178"/>
      <c r="AE61" s="78"/>
      <c r="AF61" s="90"/>
      <c r="AG61" s="112"/>
    </row>
    <row r="62" spans="1:33" ht="15.6" outlineLevel="1" x14ac:dyDescent="0.3">
      <c r="A62" s="248" t="s">
        <v>142</v>
      </c>
      <c r="B62" s="265"/>
      <c r="C62" s="274"/>
      <c r="D62" s="148"/>
      <c r="F62" s="87">
        <f t="shared" ref="F62:F70" si="42">C62*D62*E62</f>
        <v>0</v>
      </c>
      <c r="G62" s="274"/>
      <c r="H62" s="148"/>
      <c r="I62" s="155"/>
      <c r="J62" s="87">
        <f t="shared" ref="J62:J67" si="43">G62*H62*I62</f>
        <v>0</v>
      </c>
      <c r="K62" s="274"/>
      <c r="L62" s="148"/>
      <c r="N62" s="87">
        <f t="shared" ref="N62:N67" si="44">K62*L62*M62</f>
        <v>0</v>
      </c>
      <c r="O62" s="274"/>
      <c r="P62" s="148"/>
      <c r="Q62" s="155"/>
      <c r="R62" s="87">
        <f t="shared" ref="R62:R67" si="45">O62*P62*Q62</f>
        <v>0</v>
      </c>
      <c r="S62" s="274"/>
      <c r="T62" s="148"/>
      <c r="U62" s="155"/>
      <c r="V62" s="87">
        <f t="shared" ref="V62:V67" si="46">S62*T62*U62</f>
        <v>0</v>
      </c>
      <c r="W62" s="178">
        <f>F62+J62+N62+R62+V62</f>
        <v>0</v>
      </c>
      <c r="AE62" s="78"/>
      <c r="AF62" s="90"/>
      <c r="AG62" s="112"/>
    </row>
    <row r="63" spans="1:33" outlineLevel="1" x14ac:dyDescent="0.3">
      <c r="A63" s="232" t="s">
        <v>123</v>
      </c>
      <c r="B63" s="265"/>
      <c r="C63" s="274"/>
      <c r="D63" s="148"/>
      <c r="F63" s="87"/>
      <c r="G63" s="274"/>
      <c r="H63" s="148"/>
      <c r="I63" s="155"/>
      <c r="J63" s="87"/>
      <c r="K63" s="274"/>
      <c r="L63" s="148"/>
      <c r="N63" s="87"/>
      <c r="O63" s="274"/>
      <c r="P63" s="148"/>
      <c r="Q63" s="155"/>
      <c r="R63" s="87"/>
      <c r="S63" s="274"/>
      <c r="T63" s="148"/>
      <c r="U63" s="155"/>
      <c r="V63" s="87"/>
      <c r="W63" s="178"/>
      <c r="AE63" s="78"/>
      <c r="AF63" s="90"/>
      <c r="AG63" s="112"/>
    </row>
    <row r="64" spans="1:33" ht="15.6" outlineLevel="1" x14ac:dyDescent="0.3">
      <c r="A64" s="248" t="s">
        <v>143</v>
      </c>
      <c r="B64" s="265"/>
      <c r="C64" s="274"/>
      <c r="D64" s="148"/>
      <c r="F64" s="87">
        <f t="shared" si="42"/>
        <v>0</v>
      </c>
      <c r="G64" s="274"/>
      <c r="H64" s="148"/>
      <c r="I64" s="155"/>
      <c r="J64" s="87">
        <f t="shared" si="43"/>
        <v>0</v>
      </c>
      <c r="K64" s="274"/>
      <c r="L64" s="148"/>
      <c r="N64" s="87">
        <f t="shared" si="44"/>
        <v>0</v>
      </c>
      <c r="O64" s="274"/>
      <c r="P64" s="148"/>
      <c r="Q64" s="155"/>
      <c r="R64" s="87">
        <f t="shared" si="45"/>
        <v>0</v>
      </c>
      <c r="S64" s="274"/>
      <c r="T64" s="148"/>
      <c r="U64" s="155"/>
      <c r="V64" s="87">
        <f t="shared" si="46"/>
        <v>0</v>
      </c>
      <c r="W64" s="178">
        <f>F64+J64+N64+R64+V64</f>
        <v>0</v>
      </c>
      <c r="AE64" s="78"/>
      <c r="AF64" s="90"/>
      <c r="AG64" s="112"/>
    </row>
    <row r="65" spans="1:33" outlineLevel="1" x14ac:dyDescent="0.3">
      <c r="A65" s="232" t="s">
        <v>123</v>
      </c>
      <c r="B65" s="265"/>
      <c r="C65" s="274"/>
      <c r="D65" s="148"/>
      <c r="F65" s="87"/>
      <c r="G65" s="274"/>
      <c r="H65" s="148"/>
      <c r="I65" s="155"/>
      <c r="J65" s="87"/>
      <c r="K65" s="274"/>
      <c r="L65" s="148"/>
      <c r="N65" s="87"/>
      <c r="O65" s="274"/>
      <c r="P65" s="148"/>
      <c r="Q65" s="155"/>
      <c r="R65" s="87"/>
      <c r="S65" s="274"/>
      <c r="T65" s="148"/>
      <c r="U65" s="155"/>
      <c r="V65" s="87"/>
      <c r="W65" s="178"/>
      <c r="AE65" s="78"/>
      <c r="AF65" s="90"/>
      <c r="AG65" s="112"/>
    </row>
    <row r="66" spans="1:33" ht="15.6" outlineLevel="1" x14ac:dyDescent="0.3">
      <c r="A66" s="248" t="s">
        <v>144</v>
      </c>
      <c r="B66" s="265"/>
      <c r="C66" s="274"/>
      <c r="D66" s="148"/>
      <c r="F66" s="87"/>
      <c r="G66" s="274"/>
      <c r="H66" s="148"/>
      <c r="I66" s="155"/>
      <c r="J66" s="87"/>
      <c r="K66" s="274"/>
      <c r="L66" s="148"/>
      <c r="N66" s="87"/>
      <c r="O66" s="274"/>
      <c r="P66" s="148"/>
      <c r="Q66" s="155"/>
      <c r="R66" s="87"/>
      <c r="S66" s="274"/>
      <c r="T66" s="148"/>
      <c r="U66" s="155"/>
      <c r="V66" s="87"/>
      <c r="W66" s="178"/>
      <c r="AE66" s="78"/>
      <c r="AF66" s="90"/>
      <c r="AG66" s="112"/>
    </row>
    <row r="67" spans="1:33" outlineLevel="1" x14ac:dyDescent="0.3">
      <c r="A67" s="232" t="s">
        <v>123</v>
      </c>
      <c r="B67" s="265"/>
      <c r="C67" s="274"/>
      <c r="D67" s="148"/>
      <c r="F67" s="87">
        <f t="shared" si="42"/>
        <v>0</v>
      </c>
      <c r="G67" s="274"/>
      <c r="H67" s="148"/>
      <c r="I67" s="155"/>
      <c r="J67" s="87">
        <f t="shared" si="43"/>
        <v>0</v>
      </c>
      <c r="K67" s="274"/>
      <c r="L67" s="148"/>
      <c r="N67" s="87">
        <f t="shared" si="44"/>
        <v>0</v>
      </c>
      <c r="O67" s="274"/>
      <c r="P67" s="148"/>
      <c r="Q67" s="155"/>
      <c r="R67" s="87">
        <f t="shared" si="45"/>
        <v>0</v>
      </c>
      <c r="S67" s="274"/>
      <c r="T67" s="148"/>
      <c r="U67" s="155"/>
      <c r="V67" s="87">
        <f t="shared" si="46"/>
        <v>0</v>
      </c>
      <c r="W67" s="178">
        <f t="shared" ref="W67:W70" si="47">F67+J67+N67+R67+V67</f>
        <v>0</v>
      </c>
      <c r="AE67" s="78"/>
      <c r="AF67" s="90"/>
      <c r="AG67" s="112"/>
    </row>
    <row r="68" spans="1:33" ht="15.6" outlineLevel="1" x14ac:dyDescent="0.3">
      <c r="A68" s="248" t="s">
        <v>124</v>
      </c>
      <c r="B68" s="265"/>
      <c r="C68" s="274"/>
      <c r="D68" s="148"/>
      <c r="F68" s="87"/>
      <c r="G68" s="274"/>
      <c r="H68" s="148"/>
      <c r="I68" s="155"/>
      <c r="J68" s="87"/>
      <c r="K68" s="274"/>
      <c r="L68" s="148"/>
      <c r="N68" s="87"/>
      <c r="O68" s="274"/>
      <c r="P68" s="148"/>
      <c r="Q68" s="155"/>
      <c r="R68" s="87"/>
      <c r="S68" s="274"/>
      <c r="T68" s="148"/>
      <c r="U68" s="155"/>
      <c r="V68" s="87"/>
      <c r="W68" s="178"/>
      <c r="AE68" s="78"/>
      <c r="AF68" s="90"/>
      <c r="AG68" s="112"/>
    </row>
    <row r="69" spans="1:33" ht="31.2" outlineLevel="1" x14ac:dyDescent="0.3">
      <c r="A69" s="264" t="s">
        <v>158</v>
      </c>
      <c r="B69" s="265"/>
      <c r="C69" s="274"/>
      <c r="D69" s="148"/>
      <c r="F69" s="87">
        <f>C69*D69*E69</f>
        <v>0</v>
      </c>
      <c r="G69" s="274"/>
      <c r="H69" s="148"/>
      <c r="I69" s="155"/>
      <c r="J69" s="87">
        <f>G69*H69*I69</f>
        <v>0</v>
      </c>
      <c r="K69" s="274"/>
      <c r="L69" s="148"/>
      <c r="N69" s="87">
        <f>K69*L69*M69</f>
        <v>0</v>
      </c>
      <c r="O69" s="274"/>
      <c r="P69" s="148"/>
      <c r="Q69" s="155"/>
      <c r="R69" s="87">
        <f>O69*P69*Q69</f>
        <v>0</v>
      </c>
      <c r="S69" s="274"/>
      <c r="T69" s="148"/>
      <c r="U69" s="155"/>
      <c r="V69" s="87">
        <f>S69*T69*U69</f>
        <v>0</v>
      </c>
      <c r="W69" s="178">
        <f t="shared" si="47"/>
        <v>0</v>
      </c>
      <c r="AE69" s="78"/>
      <c r="AF69" s="90"/>
      <c r="AG69" s="112"/>
    </row>
    <row r="70" spans="1:33" ht="31.2" outlineLevel="1" x14ac:dyDescent="0.3">
      <c r="A70" s="264" t="s">
        <v>158</v>
      </c>
      <c r="B70" s="265"/>
      <c r="C70" s="274"/>
      <c r="D70" s="148"/>
      <c r="F70" s="87">
        <f t="shared" si="42"/>
        <v>0</v>
      </c>
      <c r="G70" s="274"/>
      <c r="H70" s="148"/>
      <c r="I70" s="155"/>
      <c r="J70" s="87">
        <f t="shared" ref="J70" si="48">G70*H70*I70</f>
        <v>0</v>
      </c>
      <c r="K70" s="274"/>
      <c r="L70" s="148"/>
      <c r="N70" s="87">
        <f t="shared" ref="N70" si="49">K70*L70*M70</f>
        <v>0</v>
      </c>
      <c r="O70" s="274"/>
      <c r="P70" s="148"/>
      <c r="Q70" s="155"/>
      <c r="R70" s="87">
        <f t="shared" ref="R70" si="50">O70*P70*Q70</f>
        <v>0</v>
      </c>
      <c r="S70" s="274"/>
      <c r="T70" s="148"/>
      <c r="U70" s="155"/>
      <c r="V70" s="87">
        <f t="shared" ref="V70" si="51">S70*T70*U70</f>
        <v>0</v>
      </c>
      <c r="W70" s="178">
        <f t="shared" si="47"/>
        <v>0</v>
      </c>
      <c r="AE70" s="78"/>
      <c r="AF70" s="90"/>
      <c r="AG70" s="112"/>
    </row>
    <row r="71" spans="1:33" ht="15.6" outlineLevel="1" x14ac:dyDescent="0.3">
      <c r="A71" s="248" t="s">
        <v>126</v>
      </c>
      <c r="B71" s="96"/>
      <c r="C71" s="132"/>
      <c r="D71" s="124"/>
      <c r="F71" s="87">
        <f>C71*D71*E71</f>
        <v>0</v>
      </c>
      <c r="G71" s="132"/>
      <c r="H71" s="124"/>
      <c r="I71" s="155"/>
      <c r="J71" s="87">
        <f>G71*H71*I71</f>
        <v>0</v>
      </c>
      <c r="K71" s="132"/>
      <c r="L71" s="124"/>
      <c r="N71" s="87">
        <f>K71*L71*M71</f>
        <v>0</v>
      </c>
      <c r="O71" s="132"/>
      <c r="P71" s="124"/>
      <c r="Q71" s="155"/>
      <c r="R71" s="87">
        <f>O71*P71*Q71</f>
        <v>0</v>
      </c>
      <c r="S71" s="132"/>
      <c r="T71" s="124"/>
      <c r="U71" s="155"/>
      <c r="V71" s="87">
        <f>S71*T71*U71</f>
        <v>0</v>
      </c>
      <c r="W71" s="178">
        <f>F71+J71+N71+R71+V71</f>
        <v>0</v>
      </c>
      <c r="AE71" s="78">
        <v>316</v>
      </c>
      <c r="AF71" s="90" t="s">
        <v>127</v>
      </c>
      <c r="AG71" s="112" t="s">
        <v>128</v>
      </c>
    </row>
    <row r="72" spans="1:33" outlineLevel="1" x14ac:dyDescent="0.3">
      <c r="A72" s="232"/>
      <c r="B72" s="265"/>
      <c r="C72" s="274"/>
      <c r="D72" s="148"/>
      <c r="F72" s="87"/>
      <c r="G72" s="274"/>
      <c r="H72" s="148"/>
      <c r="I72" s="155"/>
      <c r="J72" s="87"/>
      <c r="K72" s="274"/>
      <c r="L72" s="148"/>
      <c r="N72" s="87"/>
      <c r="O72" s="274"/>
      <c r="P72" s="148"/>
      <c r="Q72" s="155"/>
      <c r="R72" s="87"/>
      <c r="S72" s="274"/>
      <c r="T72" s="148"/>
      <c r="U72" s="155"/>
      <c r="V72" s="87"/>
      <c r="W72" s="178"/>
      <c r="AE72" s="78"/>
      <c r="AF72" s="90"/>
      <c r="AG72" s="112"/>
    </row>
    <row r="73" spans="1:33" ht="15.6" outlineLevel="1" x14ac:dyDescent="0.3">
      <c r="A73" s="254"/>
      <c r="B73" s="265"/>
      <c r="C73" s="275"/>
      <c r="D73" s="216"/>
      <c r="E73" s="161"/>
      <c r="F73" s="204"/>
      <c r="G73" s="275"/>
      <c r="H73" s="216"/>
      <c r="I73" s="161"/>
      <c r="J73" s="204"/>
      <c r="K73" s="275"/>
      <c r="L73" s="216"/>
      <c r="M73" s="161"/>
      <c r="N73" s="204"/>
      <c r="O73" s="275"/>
      <c r="P73" s="216"/>
      <c r="Q73" s="161"/>
      <c r="R73" s="204"/>
      <c r="S73" s="275"/>
      <c r="T73" s="216"/>
      <c r="U73" s="161"/>
      <c r="V73" s="204"/>
      <c r="W73" s="178"/>
      <c r="AE73" s="78"/>
      <c r="AF73" s="90"/>
      <c r="AG73" s="112"/>
    </row>
    <row r="74" spans="1:33" ht="18" outlineLevel="1" x14ac:dyDescent="0.35">
      <c r="A74" s="245" t="s">
        <v>145</v>
      </c>
      <c r="B74" s="101"/>
      <c r="C74" s="134"/>
      <c r="D74" s="149"/>
      <c r="E74" s="165"/>
      <c r="F74" s="116">
        <f>SUM(F62:F73)</f>
        <v>0</v>
      </c>
      <c r="G74" s="134"/>
      <c r="H74" s="149"/>
      <c r="I74" s="189"/>
      <c r="J74" s="116">
        <f>SUM(J62:J73)</f>
        <v>0</v>
      </c>
      <c r="K74" s="134"/>
      <c r="L74" s="149"/>
      <c r="M74" s="165"/>
      <c r="N74" s="116">
        <f>SUM(N62:N73)</f>
        <v>0</v>
      </c>
      <c r="O74" s="134"/>
      <c r="P74" s="149"/>
      <c r="Q74" s="189"/>
      <c r="R74" s="116">
        <f>SUM(R62:R73)</f>
        <v>0</v>
      </c>
      <c r="S74" s="134"/>
      <c r="T74" s="149"/>
      <c r="U74" s="189"/>
      <c r="V74" s="116">
        <f>SUM(V62:V73)</f>
        <v>0</v>
      </c>
      <c r="W74" s="213">
        <f>+F74+J74+N74+R74+V74</f>
        <v>0</v>
      </c>
      <c r="AE74" s="78">
        <v>250</v>
      </c>
      <c r="AF74" s="90" t="s">
        <v>146</v>
      </c>
      <c r="AG74" s="112" t="s">
        <v>147</v>
      </c>
    </row>
    <row r="75" spans="1:33" ht="15.6" outlineLevel="1" x14ac:dyDescent="0.3">
      <c r="A75" s="255"/>
      <c r="B75" s="104"/>
      <c r="C75" s="133"/>
      <c r="D75" s="148"/>
      <c r="F75" s="87"/>
      <c r="G75" s="133"/>
      <c r="H75" s="148"/>
      <c r="J75" s="178"/>
      <c r="K75" s="133"/>
      <c r="L75" s="148"/>
      <c r="N75" s="178"/>
      <c r="O75" s="133"/>
      <c r="P75" s="148"/>
      <c r="R75" s="178"/>
      <c r="S75" s="133"/>
      <c r="T75" s="148"/>
      <c r="V75" s="178"/>
      <c r="W75" s="178"/>
      <c r="AE75" s="78">
        <v>317</v>
      </c>
      <c r="AF75" s="90" t="s">
        <v>148</v>
      </c>
      <c r="AG75" s="112" t="s">
        <v>149</v>
      </c>
    </row>
    <row r="76" spans="1:33" ht="18" outlineLevel="1" x14ac:dyDescent="0.35">
      <c r="A76" s="246" t="s">
        <v>150</v>
      </c>
      <c r="B76" s="220"/>
      <c r="C76" s="135"/>
      <c r="D76" s="150"/>
      <c r="E76" s="166"/>
      <c r="F76" s="117">
        <f>F18+F28+F37+F56+F60+F48+F74</f>
        <v>0</v>
      </c>
      <c r="G76" s="135"/>
      <c r="H76" s="150"/>
      <c r="I76" s="190"/>
      <c r="J76" s="117">
        <f>J18+J28+J37+J56+J60+J48+J74</f>
        <v>0</v>
      </c>
      <c r="K76" s="135"/>
      <c r="L76" s="150"/>
      <c r="M76" s="166"/>
      <c r="N76" s="117">
        <f>N18+N28+N37+N56+N60+N48+N74</f>
        <v>0</v>
      </c>
      <c r="O76" s="135"/>
      <c r="P76" s="150"/>
      <c r="Q76" s="190"/>
      <c r="R76" s="117">
        <f>R18+R28+R37+R56+R60+R48+R74</f>
        <v>0</v>
      </c>
      <c r="S76" s="135"/>
      <c r="T76" s="150"/>
      <c r="U76" s="190"/>
      <c r="V76" s="117">
        <f>V18+V28+V37+V56+V60+V48+V74</f>
        <v>0</v>
      </c>
      <c r="W76" s="117">
        <f>W18+W28+W37+W56+W60+W48+W74</f>
        <v>0</v>
      </c>
      <c r="AE76" s="78">
        <v>318</v>
      </c>
      <c r="AF76" s="90" t="s">
        <v>151</v>
      </c>
      <c r="AG76" s="112" t="s">
        <v>152</v>
      </c>
    </row>
    <row r="77" spans="1:33" ht="15.6" x14ac:dyDescent="0.3">
      <c r="A77" s="261"/>
      <c r="B77" s="104"/>
      <c r="C77" s="133"/>
      <c r="D77" s="148"/>
      <c r="F77" s="87"/>
      <c r="G77" s="133"/>
      <c r="H77" s="148"/>
      <c r="J77" s="178"/>
      <c r="K77" s="133"/>
      <c r="L77" s="148"/>
      <c r="N77" s="178"/>
      <c r="O77" s="133"/>
      <c r="P77" s="148"/>
      <c r="R77" s="178"/>
      <c r="S77" s="133"/>
      <c r="T77" s="148"/>
      <c r="V77" s="178"/>
      <c r="W77" s="178"/>
    </row>
    <row r="78" spans="1:33" ht="21" x14ac:dyDescent="0.4">
      <c r="A78" s="257" t="s">
        <v>42</v>
      </c>
      <c r="B78" s="218"/>
      <c r="C78" s="217"/>
      <c r="D78" s="217"/>
      <c r="E78" s="217"/>
      <c r="F78" s="217"/>
      <c r="G78" s="217"/>
      <c r="H78" s="217"/>
      <c r="I78" s="217"/>
      <c r="J78" s="217"/>
      <c r="K78" s="217"/>
      <c r="L78" s="217"/>
      <c r="M78" s="217"/>
      <c r="N78" s="217"/>
      <c r="O78" s="217"/>
      <c r="P78" s="217"/>
      <c r="Q78" s="217"/>
      <c r="R78" s="217"/>
      <c r="S78" s="217"/>
      <c r="T78" s="217"/>
      <c r="U78" s="217"/>
      <c r="V78" s="217"/>
      <c r="W78" s="218"/>
    </row>
    <row r="79" spans="1:33" ht="15" customHeight="1" x14ac:dyDescent="0.35">
      <c r="A79" s="258" t="s">
        <v>43</v>
      </c>
      <c r="B79" s="201"/>
      <c r="C79" s="200"/>
      <c r="D79" s="200"/>
      <c r="E79" s="200"/>
      <c r="F79" s="87">
        <f>C79*D79*E79</f>
        <v>0</v>
      </c>
      <c r="G79" s="200"/>
      <c r="H79" s="200"/>
      <c r="I79" s="200"/>
      <c r="J79" s="87">
        <f>G79*H79*I79</f>
        <v>0</v>
      </c>
      <c r="K79" s="200"/>
      <c r="L79" s="200"/>
      <c r="M79" s="200"/>
      <c r="N79" s="87">
        <f>K79*L79*M79</f>
        <v>0</v>
      </c>
      <c r="O79" s="200"/>
      <c r="P79" s="200"/>
      <c r="Q79" s="200"/>
      <c r="R79" s="87">
        <f>O79*P79*Q79</f>
        <v>0</v>
      </c>
      <c r="S79" s="200"/>
      <c r="T79" s="200"/>
      <c r="U79" s="200"/>
      <c r="V79" s="87">
        <f>S79*T79*U79</f>
        <v>0</v>
      </c>
      <c r="W79" s="178">
        <f>F79+J79+N79+R79+V79</f>
        <v>0</v>
      </c>
    </row>
    <row r="80" spans="1:33" ht="15" customHeight="1" x14ac:dyDescent="0.35">
      <c r="A80" s="258" t="s">
        <v>44</v>
      </c>
      <c r="B80" s="201"/>
      <c r="C80" s="200"/>
      <c r="D80" s="200"/>
      <c r="E80" s="200"/>
      <c r="F80" s="87">
        <f>C80*D80*E80</f>
        <v>0</v>
      </c>
      <c r="G80" s="200"/>
      <c r="H80" s="200"/>
      <c r="I80" s="200"/>
      <c r="J80" s="87">
        <f>G80*H80*I80</f>
        <v>0</v>
      </c>
      <c r="K80" s="200"/>
      <c r="L80" s="200"/>
      <c r="M80" s="200"/>
      <c r="N80" s="87">
        <f>K80*L80*M80</f>
        <v>0</v>
      </c>
      <c r="O80" s="200"/>
      <c r="P80" s="200"/>
      <c r="Q80" s="200"/>
      <c r="R80" s="87">
        <f>O80*P80*Q80</f>
        <v>0</v>
      </c>
      <c r="S80" s="200"/>
      <c r="T80" s="200"/>
      <c r="U80" s="200"/>
      <c r="V80" s="87">
        <f>S80*T80*U80</f>
        <v>0</v>
      </c>
      <c r="W80" s="178">
        <f>F80+J80+N80+R80+V80</f>
        <v>0</v>
      </c>
    </row>
    <row r="81" spans="1:23" ht="15" customHeight="1" x14ac:dyDescent="0.35">
      <c r="A81" s="74"/>
      <c r="B81" s="201"/>
      <c r="C81" s="200"/>
      <c r="D81" s="200"/>
      <c r="E81" s="200"/>
      <c r="F81" s="87">
        <f>C81*D81*E81</f>
        <v>0</v>
      </c>
      <c r="G81" s="200"/>
      <c r="H81" s="200"/>
      <c r="I81" s="200"/>
      <c r="J81" s="87">
        <f>G81*H81*I81</f>
        <v>0</v>
      </c>
      <c r="K81" s="200"/>
      <c r="L81" s="200"/>
      <c r="M81" s="200"/>
      <c r="N81" s="87">
        <f>K81*L81*M81</f>
        <v>0</v>
      </c>
      <c r="O81" s="200"/>
      <c r="P81" s="200"/>
      <c r="Q81" s="200"/>
      <c r="R81" s="87">
        <f>O81*P81*Q81</f>
        <v>0</v>
      </c>
      <c r="S81" s="200"/>
      <c r="T81" s="200"/>
      <c r="U81" s="200"/>
      <c r="V81" s="87">
        <f>S81*T81*U81</f>
        <v>0</v>
      </c>
      <c r="W81" s="178">
        <f>F81+J81+N81+R81+V81</f>
        <v>0</v>
      </c>
    </row>
    <row r="82" spans="1:23" x14ac:dyDescent="0.3">
      <c r="A82" s="71"/>
      <c r="B82" s="104"/>
      <c r="C82" s="132"/>
      <c r="D82" s="151"/>
      <c r="E82" s="167"/>
      <c r="F82" s="87">
        <f>C82*D82*E82</f>
        <v>0</v>
      </c>
      <c r="G82" s="132"/>
      <c r="H82" s="151"/>
      <c r="I82" s="122"/>
      <c r="J82" s="87">
        <f>G82*H82*I82</f>
        <v>0</v>
      </c>
      <c r="K82" s="132"/>
      <c r="L82" s="151"/>
      <c r="M82" s="167"/>
      <c r="N82" s="87">
        <f>K82*L82*M82</f>
        <v>0</v>
      </c>
      <c r="O82" s="132"/>
      <c r="P82" s="151"/>
      <c r="Q82" s="122"/>
      <c r="R82" s="87">
        <f>O82*P82*Q82</f>
        <v>0</v>
      </c>
      <c r="S82" s="132"/>
      <c r="T82" s="151"/>
      <c r="U82" s="122"/>
      <c r="V82" s="87">
        <f>S82*T82*U82</f>
        <v>0</v>
      </c>
      <c r="W82" s="178">
        <f>F82+J82+N82+R82+V82</f>
        <v>0</v>
      </c>
    </row>
    <row r="83" spans="1:23" ht="18" x14ac:dyDescent="0.35">
      <c r="A83" s="246" t="s">
        <v>153</v>
      </c>
      <c r="B83" s="220"/>
      <c r="C83" s="135"/>
      <c r="D83" s="150"/>
      <c r="E83" s="166"/>
      <c r="F83" s="117">
        <f>SUM(F79:F82)</f>
        <v>0</v>
      </c>
      <c r="G83" s="135"/>
      <c r="H83" s="150"/>
      <c r="I83" s="190"/>
      <c r="J83" s="117">
        <f>SUM(J79:J82)</f>
        <v>0</v>
      </c>
      <c r="K83" s="135"/>
      <c r="L83" s="150"/>
      <c r="M83" s="166"/>
      <c r="N83" s="117">
        <f>SUM(N79:N82)</f>
        <v>0</v>
      </c>
      <c r="O83" s="135"/>
      <c r="P83" s="150"/>
      <c r="Q83" s="190"/>
      <c r="R83" s="117">
        <f>SUM(R79:R82)</f>
        <v>0</v>
      </c>
      <c r="S83" s="135"/>
      <c r="T83" s="150"/>
      <c r="U83" s="190"/>
      <c r="V83" s="117">
        <f>SUM(V79:V82)</f>
        <v>0</v>
      </c>
      <c r="W83" s="117">
        <f>SUM(W79:W82)</f>
        <v>0</v>
      </c>
    </row>
    <row r="84" spans="1:23" ht="15.6" x14ac:dyDescent="0.3">
      <c r="A84" s="262"/>
      <c r="B84" s="104"/>
      <c r="C84" s="132"/>
      <c r="D84" s="151"/>
      <c r="E84" s="167"/>
      <c r="F84" s="87"/>
      <c r="G84" s="132"/>
      <c r="H84" s="151"/>
      <c r="I84" s="122"/>
      <c r="J84" s="87"/>
      <c r="K84" s="132"/>
      <c r="L84" s="151"/>
      <c r="M84" s="167"/>
      <c r="N84" s="87"/>
      <c r="O84" s="132"/>
      <c r="P84" s="151"/>
      <c r="Q84" s="122"/>
      <c r="R84" s="87"/>
      <c r="S84" s="132"/>
      <c r="T84" s="151"/>
      <c r="U84" s="122"/>
      <c r="V84" s="87"/>
      <c r="W84" s="178">
        <f>F84+J84+N84+R84+V84</f>
        <v>0</v>
      </c>
    </row>
    <row r="85" spans="1:23" x14ac:dyDescent="0.3">
      <c r="A85" s="204"/>
      <c r="B85" s="226"/>
      <c r="C85" s="215"/>
      <c r="D85" s="227"/>
      <c r="E85" s="228"/>
      <c r="F85" s="204"/>
      <c r="G85" s="215"/>
      <c r="H85" s="227"/>
      <c r="I85" s="229"/>
      <c r="J85" s="204"/>
      <c r="K85" s="215"/>
      <c r="L85" s="227"/>
      <c r="M85" s="228"/>
      <c r="N85" s="204"/>
      <c r="O85" s="215"/>
      <c r="P85" s="227"/>
      <c r="Q85" s="229"/>
      <c r="R85" s="204"/>
      <c r="S85" s="215"/>
      <c r="T85" s="227"/>
      <c r="U85" s="229"/>
      <c r="V85" s="204"/>
      <c r="W85" s="203"/>
    </row>
    <row r="86" spans="1:23" ht="18" x14ac:dyDescent="0.35">
      <c r="A86" s="247" t="s">
        <v>154</v>
      </c>
      <c r="B86" s="221"/>
      <c r="C86" s="136"/>
      <c r="D86" s="153"/>
      <c r="E86" s="168"/>
      <c r="F86" s="119">
        <f>F76+F83</f>
        <v>0</v>
      </c>
      <c r="G86" s="136"/>
      <c r="H86" s="153"/>
      <c r="I86" s="191"/>
      <c r="J86" s="119">
        <f>J76+J83</f>
        <v>0</v>
      </c>
      <c r="K86" s="136"/>
      <c r="L86" s="153"/>
      <c r="M86" s="168"/>
      <c r="N86" s="119">
        <f>N76+N83</f>
        <v>0</v>
      </c>
      <c r="O86" s="136"/>
      <c r="P86" s="153"/>
      <c r="Q86" s="191"/>
      <c r="R86" s="119">
        <f>R76+R83</f>
        <v>0</v>
      </c>
      <c r="S86" s="136"/>
      <c r="T86" s="153"/>
      <c r="U86" s="191"/>
      <c r="V86" s="119">
        <f>V76+V83</f>
        <v>0</v>
      </c>
      <c r="W86" s="225">
        <f>F86+J86+N86+R86+V86</f>
        <v>0</v>
      </c>
    </row>
    <row r="87" spans="1:23" ht="15.6" x14ac:dyDescent="0.3">
      <c r="A87" s="263"/>
      <c r="B87" s="219"/>
      <c r="F87" s="230"/>
      <c r="J87" s="230"/>
      <c r="N87" s="230"/>
      <c r="R87" s="230"/>
      <c r="V87" s="230"/>
      <c r="W87" s="231"/>
    </row>
    <row r="88" spans="1:23" ht="15.6" x14ac:dyDescent="0.3">
      <c r="A88" s="259" t="s">
        <v>155</v>
      </c>
      <c r="B88" s="118"/>
      <c r="C88" s="131"/>
      <c r="D88" s="152"/>
      <c r="E88" s="161"/>
      <c r="F88" s="204">
        <f t="shared" ref="F88" si="52">C88*D88*E88</f>
        <v>0</v>
      </c>
      <c r="G88" s="131"/>
      <c r="H88" s="152"/>
      <c r="I88" s="187"/>
      <c r="J88" s="204">
        <f t="shared" ref="J88" si="53">G88*H88*I88</f>
        <v>0</v>
      </c>
      <c r="K88" s="131"/>
      <c r="L88" s="152"/>
      <c r="M88" s="161"/>
      <c r="N88" s="204">
        <f t="shared" ref="N88" si="54">K88*L88*M88</f>
        <v>0</v>
      </c>
      <c r="O88" s="131"/>
      <c r="P88" s="152"/>
      <c r="Q88" s="187"/>
      <c r="R88" s="204">
        <f t="shared" ref="R88" si="55">O88*P88*Q88</f>
        <v>0</v>
      </c>
      <c r="S88" s="131"/>
      <c r="T88" s="152"/>
      <c r="U88" s="187"/>
      <c r="V88" s="204">
        <f t="shared" ref="V88" si="56">S88*T88*U88</f>
        <v>0</v>
      </c>
      <c r="W88" s="203">
        <f>F88+J88+N88+R88+V88</f>
        <v>0</v>
      </c>
    </row>
    <row r="89" spans="1:23" ht="18" x14ac:dyDescent="0.35">
      <c r="A89" s="247" t="s">
        <v>156</v>
      </c>
      <c r="B89" s="221"/>
      <c r="C89" s="136"/>
      <c r="D89" s="153"/>
      <c r="E89" s="168"/>
      <c r="F89" s="119">
        <f>F86+F88</f>
        <v>0</v>
      </c>
      <c r="G89" s="136"/>
      <c r="H89" s="153"/>
      <c r="I89" s="191"/>
      <c r="J89" s="119">
        <f>J86+J88</f>
        <v>0</v>
      </c>
      <c r="K89" s="136"/>
      <c r="L89" s="153"/>
      <c r="M89" s="168"/>
      <c r="N89" s="119">
        <f>N86+N88</f>
        <v>0</v>
      </c>
      <c r="O89" s="136"/>
      <c r="P89" s="153"/>
      <c r="Q89" s="191"/>
      <c r="R89" s="119">
        <f>R86+R88</f>
        <v>0</v>
      </c>
      <c r="S89" s="136"/>
      <c r="T89" s="153"/>
      <c r="U89" s="191"/>
      <c r="V89" s="119">
        <f>V86+V88</f>
        <v>0</v>
      </c>
      <c r="W89" s="225">
        <f>F89+J89+N89+R89+V89</f>
        <v>0</v>
      </c>
    </row>
    <row r="90" spans="1:23" x14ac:dyDescent="0.3">
      <c r="A90" s="219"/>
      <c r="B90" s="219"/>
      <c r="W90" s="178"/>
    </row>
    <row r="91" spans="1:23" ht="31.2" x14ac:dyDescent="0.3">
      <c r="A91" s="260" t="s">
        <v>157</v>
      </c>
      <c r="B91" s="222"/>
      <c r="C91" s="137"/>
      <c r="D91" s="154"/>
      <c r="E91" s="169"/>
      <c r="F91" s="120"/>
      <c r="G91" s="137"/>
      <c r="H91" s="154"/>
      <c r="I91" s="192"/>
      <c r="J91" s="181"/>
      <c r="K91" s="137"/>
      <c r="L91" s="154"/>
      <c r="M91" s="169"/>
      <c r="N91" s="181"/>
      <c r="O91" s="137"/>
      <c r="P91" s="154"/>
      <c r="Q91" s="192"/>
      <c r="R91" s="181"/>
      <c r="S91" s="137"/>
      <c r="T91" s="154"/>
      <c r="U91" s="192"/>
      <c r="V91" s="181"/>
      <c r="W91" s="181"/>
    </row>
  </sheetData>
  <mergeCells count="9">
    <mergeCell ref="A1:W1"/>
    <mergeCell ref="S2:V2"/>
    <mergeCell ref="W2:W3"/>
    <mergeCell ref="A2:A3"/>
    <mergeCell ref="B2:B3"/>
    <mergeCell ref="C2:F2"/>
    <mergeCell ref="G2:J2"/>
    <mergeCell ref="K2:N2"/>
    <mergeCell ref="O2:R2"/>
  </mergeCells>
  <printOptions horizontalCentered="1"/>
  <pageMargins left="0.25" right="0.25" top="0.75" bottom="0.75" header="0.3" footer="0.3"/>
  <pageSetup scale="35" orientation="landscape" r:id="rId1"/>
  <headerFooter alignWithMargins="0"/>
  <rowBreaks count="1" manualBreakCount="1">
    <brk id="85"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75B60-A3E2-4A58-A9D8-497176E62E29}">
  <sheetPr>
    <tabColor theme="8"/>
    <pageSetUpPr fitToPage="1"/>
  </sheetPr>
  <dimension ref="A1:AJ91"/>
  <sheetViews>
    <sheetView showOutlineSymbols="0" showWhiteSpace="0" topLeftCell="G47" zoomScaleNormal="100" workbookViewId="0">
      <selection activeCell="Q66" sqref="Q66"/>
    </sheetView>
  </sheetViews>
  <sheetFormatPr defaultRowHeight="14.4" outlineLevelRow="1" outlineLevelCol="1" x14ac:dyDescent="0.3"/>
  <cols>
    <col min="1" max="1" width="58" style="76" customWidth="1"/>
    <col min="2" max="2" width="12.21875" style="76" customWidth="1"/>
    <col min="3" max="3" width="14.44140625" style="125" customWidth="1" outlineLevel="1"/>
    <col min="4" max="4" width="14.44140625" style="138" customWidth="1" outlineLevel="1"/>
    <col min="5" max="5" width="15.21875" style="155" customWidth="1" outlineLevel="1"/>
    <col min="6" max="6" width="14.44140625" style="76" customWidth="1"/>
    <col min="7" max="7" width="14.44140625" style="125" customWidth="1" outlineLevel="1"/>
    <col min="8" max="8" width="14.44140625" style="138" customWidth="1" outlineLevel="1"/>
    <col min="9" max="9" width="14.44140625" style="123" customWidth="1" outlineLevel="1"/>
    <col min="10" max="10" width="14.44140625" style="125" customWidth="1"/>
    <col min="11" max="11" width="14.44140625" style="125" customWidth="1" outlineLevel="1"/>
    <col min="12" max="12" width="14.44140625" style="138" customWidth="1" outlineLevel="1"/>
    <col min="13" max="13" width="14.44140625" style="155" customWidth="1" outlineLevel="1"/>
    <col min="14" max="14" width="14.44140625" style="125" customWidth="1"/>
    <col min="15" max="15" width="14.44140625" style="125" customWidth="1" outlineLevel="1"/>
    <col min="16" max="16" width="14.44140625" style="138" customWidth="1" outlineLevel="1"/>
    <col min="17" max="17" width="14.44140625" style="123" customWidth="1" outlineLevel="1"/>
    <col min="18" max="18" width="14.44140625" style="125" customWidth="1"/>
    <col min="19" max="19" width="14.44140625" style="125" customWidth="1" outlineLevel="1"/>
    <col min="20" max="20" width="14.44140625" style="138" customWidth="1" outlineLevel="1"/>
    <col min="21" max="21" width="14.44140625" style="123" customWidth="1" outlineLevel="1"/>
    <col min="22" max="22" width="15.21875" style="125" customWidth="1"/>
    <col min="23" max="23" width="16.5546875" style="125" customWidth="1"/>
    <col min="24" max="24" width="8.5546875" style="76" customWidth="1"/>
    <col min="25" max="25" width="8.21875" style="76" customWidth="1"/>
    <col min="26" max="26" width="10.21875" style="76" customWidth="1"/>
    <col min="27" max="27" width="8.21875" style="76" customWidth="1"/>
    <col min="28" max="28" width="10.21875" style="76" customWidth="1"/>
    <col min="29" max="29" width="4.5546875" style="76" customWidth="1"/>
    <col min="30" max="30" width="4.5546875" style="76" hidden="1" customWidth="1"/>
    <col min="31" max="31" width="6.77734375" style="77" hidden="1" customWidth="1"/>
    <col min="32" max="32" width="18.21875" style="76" hidden="1" customWidth="1"/>
    <col min="33" max="33" width="32.21875" style="76" hidden="1" customWidth="1"/>
    <col min="34" max="34" width="9.21875" style="76" hidden="1" customWidth="1"/>
    <col min="35" max="35" width="9.21875" style="76" customWidth="1"/>
    <col min="36" max="36" width="13.5546875" style="76" customWidth="1"/>
    <col min="37" max="264" width="8.77734375" style="76"/>
    <col min="265" max="265" width="36.21875" style="76" customWidth="1"/>
    <col min="266" max="266" width="22.21875" style="76" bestFit="1" customWidth="1"/>
    <col min="267" max="268" width="8.77734375" style="76" customWidth="1"/>
    <col min="269" max="269" width="10.77734375" style="76" bestFit="1" customWidth="1"/>
    <col min="270" max="270" width="13.77734375" style="76" bestFit="1" customWidth="1"/>
    <col min="271" max="271" width="7.77734375" style="76" customWidth="1"/>
    <col min="272" max="272" width="10.21875" style="76" bestFit="1" customWidth="1"/>
    <col min="273" max="273" width="11.5546875" style="76" bestFit="1" customWidth="1"/>
    <col min="274" max="274" width="8.77734375" style="76" customWidth="1"/>
    <col min="275" max="275" width="10.21875" style="76" bestFit="1" customWidth="1"/>
    <col min="276" max="276" width="11.5546875" style="76" bestFit="1" customWidth="1"/>
    <col min="277" max="277" width="7.5546875" style="76" customWidth="1"/>
    <col min="278" max="278" width="10.21875" style="76" bestFit="1" customWidth="1"/>
    <col min="279" max="279" width="11.5546875" style="76" bestFit="1" customWidth="1"/>
    <col min="280" max="280" width="7.77734375" style="76" bestFit="1" customWidth="1"/>
    <col min="281" max="281" width="10.21875" style="76" bestFit="1" customWidth="1"/>
    <col min="282" max="282" width="11.5546875" style="76" bestFit="1" customWidth="1"/>
    <col min="283" max="283" width="17.21875" style="76" bestFit="1" customWidth="1"/>
    <col min="284" max="284" width="10.21875" style="76" bestFit="1" customWidth="1"/>
    <col min="285" max="520" width="8.77734375" style="76"/>
    <col min="521" max="521" width="36.21875" style="76" customWidth="1"/>
    <col min="522" max="522" width="22.21875" style="76" bestFit="1" customWidth="1"/>
    <col min="523" max="524" width="8.77734375" style="76" customWidth="1"/>
    <col min="525" max="525" width="10.77734375" style="76" bestFit="1" customWidth="1"/>
    <col min="526" max="526" width="13.77734375" style="76" bestFit="1" customWidth="1"/>
    <col min="527" max="527" width="7.77734375" style="76" customWidth="1"/>
    <col min="528" max="528" width="10.21875" style="76" bestFit="1" customWidth="1"/>
    <col min="529" max="529" width="11.5546875" style="76" bestFit="1" customWidth="1"/>
    <col min="530" max="530" width="8.77734375" style="76" customWidth="1"/>
    <col min="531" max="531" width="10.21875" style="76" bestFit="1" customWidth="1"/>
    <col min="532" max="532" width="11.5546875" style="76" bestFit="1" customWidth="1"/>
    <col min="533" max="533" width="7.5546875" style="76" customWidth="1"/>
    <col min="534" max="534" width="10.21875" style="76" bestFit="1" customWidth="1"/>
    <col min="535" max="535" width="11.5546875" style="76" bestFit="1" customWidth="1"/>
    <col min="536" max="536" width="7.77734375" style="76" bestFit="1" customWidth="1"/>
    <col min="537" max="537" width="10.21875" style="76" bestFit="1" customWidth="1"/>
    <col min="538" max="538" width="11.5546875" style="76" bestFit="1" customWidth="1"/>
    <col min="539" max="539" width="17.21875" style="76" bestFit="1" customWidth="1"/>
    <col min="540" max="540" width="10.21875" style="76" bestFit="1" customWidth="1"/>
    <col min="541" max="776" width="8.77734375" style="76"/>
    <col min="777" max="777" width="36.21875" style="76" customWidth="1"/>
    <col min="778" max="778" width="22.21875" style="76" bestFit="1" customWidth="1"/>
    <col min="779" max="780" width="8.77734375" style="76" customWidth="1"/>
    <col min="781" max="781" width="10.77734375" style="76" bestFit="1" customWidth="1"/>
    <col min="782" max="782" width="13.77734375" style="76" bestFit="1" customWidth="1"/>
    <col min="783" max="783" width="7.77734375" style="76" customWidth="1"/>
    <col min="784" max="784" width="10.21875" style="76" bestFit="1" customWidth="1"/>
    <col min="785" max="785" width="11.5546875" style="76" bestFit="1" customWidth="1"/>
    <col min="786" max="786" width="8.77734375" style="76" customWidth="1"/>
    <col min="787" max="787" width="10.21875" style="76" bestFit="1" customWidth="1"/>
    <col min="788" max="788" width="11.5546875" style="76" bestFit="1" customWidth="1"/>
    <col min="789" max="789" width="7.5546875" style="76" customWidth="1"/>
    <col min="790" max="790" width="10.21875" style="76" bestFit="1" customWidth="1"/>
    <col min="791" max="791" width="11.5546875" style="76" bestFit="1" customWidth="1"/>
    <col min="792" max="792" width="7.77734375" style="76" bestFit="1" customWidth="1"/>
    <col min="793" max="793" width="10.21875" style="76" bestFit="1" customWidth="1"/>
    <col min="794" max="794" width="11.5546875" style="76" bestFit="1" customWidth="1"/>
    <col min="795" max="795" width="17.21875" style="76" bestFit="1" customWidth="1"/>
    <col min="796" max="796" width="10.21875" style="76" bestFit="1" customWidth="1"/>
    <col min="797" max="1032" width="8.77734375" style="76"/>
    <col min="1033" max="1033" width="36.21875" style="76" customWidth="1"/>
    <col min="1034" max="1034" width="22.21875" style="76" bestFit="1" customWidth="1"/>
    <col min="1035" max="1036" width="8.77734375" style="76" customWidth="1"/>
    <col min="1037" max="1037" width="10.77734375" style="76" bestFit="1" customWidth="1"/>
    <col min="1038" max="1038" width="13.77734375" style="76" bestFit="1" customWidth="1"/>
    <col min="1039" max="1039" width="7.77734375" style="76" customWidth="1"/>
    <col min="1040" max="1040" width="10.21875" style="76" bestFit="1" customWidth="1"/>
    <col min="1041" max="1041" width="11.5546875" style="76" bestFit="1" customWidth="1"/>
    <col min="1042" max="1042" width="8.77734375" style="76" customWidth="1"/>
    <col min="1043" max="1043" width="10.21875" style="76" bestFit="1" customWidth="1"/>
    <col min="1044" max="1044" width="11.5546875" style="76" bestFit="1" customWidth="1"/>
    <col min="1045" max="1045" width="7.5546875" style="76" customWidth="1"/>
    <col min="1046" max="1046" width="10.21875" style="76" bestFit="1" customWidth="1"/>
    <col min="1047" max="1047" width="11.5546875" style="76" bestFit="1" customWidth="1"/>
    <col min="1048" max="1048" width="7.77734375" style="76" bestFit="1" customWidth="1"/>
    <col min="1049" max="1049" width="10.21875" style="76" bestFit="1" customWidth="1"/>
    <col min="1050" max="1050" width="11.5546875" style="76" bestFit="1" customWidth="1"/>
    <col min="1051" max="1051" width="17.21875" style="76" bestFit="1" customWidth="1"/>
    <col min="1052" max="1052" width="10.21875" style="76" bestFit="1" customWidth="1"/>
    <col min="1053" max="1288" width="8.77734375" style="76"/>
    <col min="1289" max="1289" width="36.21875" style="76" customWidth="1"/>
    <col min="1290" max="1290" width="22.21875" style="76" bestFit="1" customWidth="1"/>
    <col min="1291" max="1292" width="8.77734375" style="76" customWidth="1"/>
    <col min="1293" max="1293" width="10.77734375" style="76" bestFit="1" customWidth="1"/>
    <col min="1294" max="1294" width="13.77734375" style="76" bestFit="1" customWidth="1"/>
    <col min="1295" max="1295" width="7.77734375" style="76" customWidth="1"/>
    <col min="1296" max="1296" width="10.21875" style="76" bestFit="1" customWidth="1"/>
    <col min="1297" max="1297" width="11.5546875" style="76" bestFit="1" customWidth="1"/>
    <col min="1298" max="1298" width="8.77734375" style="76" customWidth="1"/>
    <col min="1299" max="1299" width="10.21875" style="76" bestFit="1" customWidth="1"/>
    <col min="1300" max="1300" width="11.5546875" style="76" bestFit="1" customWidth="1"/>
    <col min="1301" max="1301" width="7.5546875" style="76" customWidth="1"/>
    <col min="1302" max="1302" width="10.21875" style="76" bestFit="1" customWidth="1"/>
    <col min="1303" max="1303" width="11.5546875" style="76" bestFit="1" customWidth="1"/>
    <col min="1304" max="1304" width="7.77734375" style="76" bestFit="1" customWidth="1"/>
    <col min="1305" max="1305" width="10.21875" style="76" bestFit="1" customWidth="1"/>
    <col min="1306" max="1306" width="11.5546875" style="76" bestFit="1" customWidth="1"/>
    <col min="1307" max="1307" width="17.21875" style="76" bestFit="1" customWidth="1"/>
    <col min="1308" max="1308" width="10.21875" style="76" bestFit="1" customWidth="1"/>
    <col min="1309" max="1544" width="8.77734375" style="76"/>
    <col min="1545" max="1545" width="36.21875" style="76" customWidth="1"/>
    <col min="1546" max="1546" width="22.21875" style="76" bestFit="1" customWidth="1"/>
    <col min="1547" max="1548" width="8.77734375" style="76" customWidth="1"/>
    <col min="1549" max="1549" width="10.77734375" style="76" bestFit="1" customWidth="1"/>
    <col min="1550" max="1550" width="13.77734375" style="76" bestFit="1" customWidth="1"/>
    <col min="1551" max="1551" width="7.77734375" style="76" customWidth="1"/>
    <col min="1552" max="1552" width="10.21875" style="76" bestFit="1" customWidth="1"/>
    <col min="1553" max="1553" width="11.5546875" style="76" bestFit="1" customWidth="1"/>
    <col min="1554" max="1554" width="8.77734375" style="76" customWidth="1"/>
    <col min="1555" max="1555" width="10.21875" style="76" bestFit="1" customWidth="1"/>
    <col min="1556" max="1556" width="11.5546875" style="76" bestFit="1" customWidth="1"/>
    <col min="1557" max="1557" width="7.5546875" style="76" customWidth="1"/>
    <col min="1558" max="1558" width="10.21875" style="76" bestFit="1" customWidth="1"/>
    <col min="1559" max="1559" width="11.5546875" style="76" bestFit="1" customWidth="1"/>
    <col min="1560" max="1560" width="7.77734375" style="76" bestFit="1" customWidth="1"/>
    <col min="1561" max="1561" width="10.21875" style="76" bestFit="1" customWidth="1"/>
    <col min="1562" max="1562" width="11.5546875" style="76" bestFit="1" customWidth="1"/>
    <col min="1563" max="1563" width="17.21875" style="76" bestFit="1" customWidth="1"/>
    <col min="1564" max="1564" width="10.21875" style="76" bestFit="1" customWidth="1"/>
    <col min="1565" max="1800" width="8.77734375" style="76"/>
    <col min="1801" max="1801" width="36.21875" style="76" customWidth="1"/>
    <col min="1802" max="1802" width="22.21875" style="76" bestFit="1" customWidth="1"/>
    <col min="1803" max="1804" width="8.77734375" style="76" customWidth="1"/>
    <col min="1805" max="1805" width="10.77734375" style="76" bestFit="1" customWidth="1"/>
    <col min="1806" max="1806" width="13.77734375" style="76" bestFit="1" customWidth="1"/>
    <col min="1807" max="1807" width="7.77734375" style="76" customWidth="1"/>
    <col min="1808" max="1808" width="10.21875" style="76" bestFit="1" customWidth="1"/>
    <col min="1809" max="1809" width="11.5546875" style="76" bestFit="1" customWidth="1"/>
    <col min="1810" max="1810" width="8.77734375" style="76" customWidth="1"/>
    <col min="1811" max="1811" width="10.21875" style="76" bestFit="1" customWidth="1"/>
    <col min="1812" max="1812" width="11.5546875" style="76" bestFit="1" customWidth="1"/>
    <col min="1813" max="1813" width="7.5546875" style="76" customWidth="1"/>
    <col min="1814" max="1814" width="10.21875" style="76" bestFit="1" customWidth="1"/>
    <col min="1815" max="1815" width="11.5546875" style="76" bestFit="1" customWidth="1"/>
    <col min="1816" max="1816" width="7.77734375" style="76" bestFit="1" customWidth="1"/>
    <col min="1817" max="1817" width="10.21875" style="76" bestFit="1" customWidth="1"/>
    <col min="1818" max="1818" width="11.5546875" style="76" bestFit="1" customWidth="1"/>
    <col min="1819" max="1819" width="17.21875" style="76" bestFit="1" customWidth="1"/>
    <col min="1820" max="1820" width="10.21875" style="76" bestFit="1" customWidth="1"/>
    <col min="1821" max="2056" width="8.77734375" style="76"/>
    <col min="2057" max="2057" width="36.21875" style="76" customWidth="1"/>
    <col min="2058" max="2058" width="22.21875" style="76" bestFit="1" customWidth="1"/>
    <col min="2059" max="2060" width="8.77734375" style="76" customWidth="1"/>
    <col min="2061" max="2061" width="10.77734375" style="76" bestFit="1" customWidth="1"/>
    <col min="2062" max="2062" width="13.77734375" style="76" bestFit="1" customWidth="1"/>
    <col min="2063" max="2063" width="7.77734375" style="76" customWidth="1"/>
    <col min="2064" max="2064" width="10.21875" style="76" bestFit="1" customWidth="1"/>
    <col min="2065" max="2065" width="11.5546875" style="76" bestFit="1" customWidth="1"/>
    <col min="2066" max="2066" width="8.77734375" style="76" customWidth="1"/>
    <col min="2067" max="2067" width="10.21875" style="76" bestFit="1" customWidth="1"/>
    <col min="2068" max="2068" width="11.5546875" style="76" bestFit="1" customWidth="1"/>
    <col min="2069" max="2069" width="7.5546875" style="76" customWidth="1"/>
    <col min="2070" max="2070" width="10.21875" style="76" bestFit="1" customWidth="1"/>
    <col min="2071" max="2071" width="11.5546875" style="76" bestFit="1" customWidth="1"/>
    <col min="2072" max="2072" width="7.77734375" style="76" bestFit="1" customWidth="1"/>
    <col min="2073" max="2073" width="10.21875" style="76" bestFit="1" customWidth="1"/>
    <col min="2074" max="2074" width="11.5546875" style="76" bestFit="1" customWidth="1"/>
    <col min="2075" max="2075" width="17.21875" style="76" bestFit="1" customWidth="1"/>
    <col min="2076" max="2076" width="10.21875" style="76" bestFit="1" customWidth="1"/>
    <col min="2077" max="2312" width="8.77734375" style="76"/>
    <col min="2313" max="2313" width="36.21875" style="76" customWidth="1"/>
    <col min="2314" max="2314" width="22.21875" style="76" bestFit="1" customWidth="1"/>
    <col min="2315" max="2316" width="8.77734375" style="76" customWidth="1"/>
    <col min="2317" max="2317" width="10.77734375" style="76" bestFit="1" customWidth="1"/>
    <col min="2318" max="2318" width="13.77734375" style="76" bestFit="1" customWidth="1"/>
    <col min="2319" max="2319" width="7.77734375" style="76" customWidth="1"/>
    <col min="2320" max="2320" width="10.21875" style="76" bestFit="1" customWidth="1"/>
    <col min="2321" max="2321" width="11.5546875" style="76" bestFit="1" customWidth="1"/>
    <col min="2322" max="2322" width="8.77734375" style="76" customWidth="1"/>
    <col min="2323" max="2323" width="10.21875" style="76" bestFit="1" customWidth="1"/>
    <col min="2324" max="2324" width="11.5546875" style="76" bestFit="1" customWidth="1"/>
    <col min="2325" max="2325" width="7.5546875" style="76" customWidth="1"/>
    <col min="2326" max="2326" width="10.21875" style="76" bestFit="1" customWidth="1"/>
    <col min="2327" max="2327" width="11.5546875" style="76" bestFit="1" customWidth="1"/>
    <col min="2328" max="2328" width="7.77734375" style="76" bestFit="1" customWidth="1"/>
    <col min="2329" max="2329" width="10.21875" style="76" bestFit="1" customWidth="1"/>
    <col min="2330" max="2330" width="11.5546875" style="76" bestFit="1" customWidth="1"/>
    <col min="2331" max="2331" width="17.21875" style="76" bestFit="1" customWidth="1"/>
    <col min="2332" max="2332" width="10.21875" style="76" bestFit="1" customWidth="1"/>
    <col min="2333" max="2568" width="8.77734375" style="76"/>
    <col min="2569" max="2569" width="36.21875" style="76" customWidth="1"/>
    <col min="2570" max="2570" width="22.21875" style="76" bestFit="1" customWidth="1"/>
    <col min="2571" max="2572" width="8.77734375" style="76" customWidth="1"/>
    <col min="2573" max="2573" width="10.77734375" style="76" bestFit="1" customWidth="1"/>
    <col min="2574" max="2574" width="13.77734375" style="76" bestFit="1" customWidth="1"/>
    <col min="2575" max="2575" width="7.77734375" style="76" customWidth="1"/>
    <col min="2576" max="2576" width="10.21875" style="76" bestFit="1" customWidth="1"/>
    <col min="2577" max="2577" width="11.5546875" style="76" bestFit="1" customWidth="1"/>
    <col min="2578" max="2578" width="8.77734375" style="76" customWidth="1"/>
    <col min="2579" max="2579" width="10.21875" style="76" bestFit="1" customWidth="1"/>
    <col min="2580" max="2580" width="11.5546875" style="76" bestFit="1" customWidth="1"/>
    <col min="2581" max="2581" width="7.5546875" style="76" customWidth="1"/>
    <col min="2582" max="2582" width="10.21875" style="76" bestFit="1" customWidth="1"/>
    <col min="2583" max="2583" width="11.5546875" style="76" bestFit="1" customWidth="1"/>
    <col min="2584" max="2584" width="7.77734375" style="76" bestFit="1" customWidth="1"/>
    <col min="2585" max="2585" width="10.21875" style="76" bestFit="1" customWidth="1"/>
    <col min="2586" max="2586" width="11.5546875" style="76" bestFit="1" customWidth="1"/>
    <col min="2587" max="2587" width="17.21875" style="76" bestFit="1" customWidth="1"/>
    <col min="2588" max="2588" width="10.21875" style="76" bestFit="1" customWidth="1"/>
    <col min="2589" max="2824" width="8.77734375" style="76"/>
    <col min="2825" max="2825" width="36.21875" style="76" customWidth="1"/>
    <col min="2826" max="2826" width="22.21875" style="76" bestFit="1" customWidth="1"/>
    <col min="2827" max="2828" width="8.77734375" style="76" customWidth="1"/>
    <col min="2829" max="2829" width="10.77734375" style="76" bestFit="1" customWidth="1"/>
    <col min="2830" max="2830" width="13.77734375" style="76" bestFit="1" customWidth="1"/>
    <col min="2831" max="2831" width="7.77734375" style="76" customWidth="1"/>
    <col min="2832" max="2832" width="10.21875" style="76" bestFit="1" customWidth="1"/>
    <col min="2833" max="2833" width="11.5546875" style="76" bestFit="1" customWidth="1"/>
    <col min="2834" max="2834" width="8.77734375" style="76" customWidth="1"/>
    <col min="2835" max="2835" width="10.21875" style="76" bestFit="1" customWidth="1"/>
    <col min="2836" max="2836" width="11.5546875" style="76" bestFit="1" customWidth="1"/>
    <col min="2837" max="2837" width="7.5546875" style="76" customWidth="1"/>
    <col min="2838" max="2838" width="10.21875" style="76" bestFit="1" customWidth="1"/>
    <col min="2839" max="2839" width="11.5546875" style="76" bestFit="1" customWidth="1"/>
    <col min="2840" max="2840" width="7.77734375" style="76" bestFit="1" customWidth="1"/>
    <col min="2841" max="2841" width="10.21875" style="76" bestFit="1" customWidth="1"/>
    <col min="2842" max="2842" width="11.5546875" style="76" bestFit="1" customWidth="1"/>
    <col min="2843" max="2843" width="17.21875" style="76" bestFit="1" customWidth="1"/>
    <col min="2844" max="2844" width="10.21875" style="76" bestFit="1" customWidth="1"/>
    <col min="2845" max="3080" width="8.77734375" style="76"/>
    <col min="3081" max="3081" width="36.21875" style="76" customWidth="1"/>
    <col min="3082" max="3082" width="22.21875" style="76" bestFit="1" customWidth="1"/>
    <col min="3083" max="3084" width="8.77734375" style="76" customWidth="1"/>
    <col min="3085" max="3085" width="10.77734375" style="76" bestFit="1" customWidth="1"/>
    <col min="3086" max="3086" width="13.77734375" style="76" bestFit="1" customWidth="1"/>
    <col min="3087" max="3087" width="7.77734375" style="76" customWidth="1"/>
    <col min="3088" max="3088" width="10.21875" style="76" bestFit="1" customWidth="1"/>
    <col min="3089" max="3089" width="11.5546875" style="76" bestFit="1" customWidth="1"/>
    <col min="3090" max="3090" width="8.77734375" style="76" customWidth="1"/>
    <col min="3091" max="3091" width="10.21875" style="76" bestFit="1" customWidth="1"/>
    <col min="3092" max="3092" width="11.5546875" style="76" bestFit="1" customWidth="1"/>
    <col min="3093" max="3093" width="7.5546875" style="76" customWidth="1"/>
    <col min="3094" max="3094" width="10.21875" style="76" bestFit="1" customWidth="1"/>
    <col min="3095" max="3095" width="11.5546875" style="76" bestFit="1" customWidth="1"/>
    <col min="3096" max="3096" width="7.77734375" style="76" bestFit="1" customWidth="1"/>
    <col min="3097" max="3097" width="10.21875" style="76" bestFit="1" customWidth="1"/>
    <col min="3098" max="3098" width="11.5546875" style="76" bestFit="1" customWidth="1"/>
    <col min="3099" max="3099" width="17.21875" style="76" bestFit="1" customWidth="1"/>
    <col min="3100" max="3100" width="10.21875" style="76" bestFit="1" customWidth="1"/>
    <col min="3101" max="3336" width="8.77734375" style="76"/>
    <col min="3337" max="3337" width="36.21875" style="76" customWidth="1"/>
    <col min="3338" max="3338" width="22.21875" style="76" bestFit="1" customWidth="1"/>
    <col min="3339" max="3340" width="8.77734375" style="76" customWidth="1"/>
    <col min="3341" max="3341" width="10.77734375" style="76" bestFit="1" customWidth="1"/>
    <col min="3342" max="3342" width="13.77734375" style="76" bestFit="1" customWidth="1"/>
    <col min="3343" max="3343" width="7.77734375" style="76" customWidth="1"/>
    <col min="3344" max="3344" width="10.21875" style="76" bestFit="1" customWidth="1"/>
    <col min="3345" max="3345" width="11.5546875" style="76" bestFit="1" customWidth="1"/>
    <col min="3346" max="3346" width="8.77734375" style="76" customWidth="1"/>
    <col min="3347" max="3347" width="10.21875" style="76" bestFit="1" customWidth="1"/>
    <col min="3348" max="3348" width="11.5546875" style="76" bestFit="1" customWidth="1"/>
    <col min="3349" max="3349" width="7.5546875" style="76" customWidth="1"/>
    <col min="3350" max="3350" width="10.21875" style="76" bestFit="1" customWidth="1"/>
    <col min="3351" max="3351" width="11.5546875" style="76" bestFit="1" customWidth="1"/>
    <col min="3352" max="3352" width="7.77734375" style="76" bestFit="1" customWidth="1"/>
    <col min="3353" max="3353" width="10.21875" style="76" bestFit="1" customWidth="1"/>
    <col min="3354" max="3354" width="11.5546875" style="76" bestFit="1" customWidth="1"/>
    <col min="3355" max="3355" width="17.21875" style="76" bestFit="1" customWidth="1"/>
    <col min="3356" max="3356" width="10.21875" style="76" bestFit="1" customWidth="1"/>
    <col min="3357" max="3592" width="8.77734375" style="76"/>
    <col min="3593" max="3593" width="36.21875" style="76" customWidth="1"/>
    <col min="3594" max="3594" width="22.21875" style="76" bestFit="1" customWidth="1"/>
    <col min="3595" max="3596" width="8.77734375" style="76" customWidth="1"/>
    <col min="3597" max="3597" width="10.77734375" style="76" bestFit="1" customWidth="1"/>
    <col min="3598" max="3598" width="13.77734375" style="76" bestFit="1" customWidth="1"/>
    <col min="3599" max="3599" width="7.77734375" style="76" customWidth="1"/>
    <col min="3600" max="3600" width="10.21875" style="76" bestFit="1" customWidth="1"/>
    <col min="3601" max="3601" width="11.5546875" style="76" bestFit="1" customWidth="1"/>
    <col min="3602" max="3602" width="8.77734375" style="76" customWidth="1"/>
    <col min="3603" max="3603" width="10.21875" style="76" bestFit="1" customWidth="1"/>
    <col min="3604" max="3604" width="11.5546875" style="76" bestFit="1" customWidth="1"/>
    <col min="3605" max="3605" width="7.5546875" style="76" customWidth="1"/>
    <col min="3606" max="3606" width="10.21875" style="76" bestFit="1" customWidth="1"/>
    <col min="3607" max="3607" width="11.5546875" style="76" bestFit="1" customWidth="1"/>
    <col min="3608" max="3608" width="7.77734375" style="76" bestFit="1" customWidth="1"/>
    <col min="3609" max="3609" width="10.21875" style="76" bestFit="1" customWidth="1"/>
    <col min="3610" max="3610" width="11.5546875" style="76" bestFit="1" customWidth="1"/>
    <col min="3611" max="3611" width="17.21875" style="76" bestFit="1" customWidth="1"/>
    <col min="3612" max="3612" width="10.21875" style="76" bestFit="1" customWidth="1"/>
    <col min="3613" max="3848" width="8.77734375" style="76"/>
    <col min="3849" max="3849" width="36.21875" style="76" customWidth="1"/>
    <col min="3850" max="3850" width="22.21875" style="76" bestFit="1" customWidth="1"/>
    <col min="3851" max="3852" width="8.77734375" style="76" customWidth="1"/>
    <col min="3853" max="3853" width="10.77734375" style="76" bestFit="1" customWidth="1"/>
    <col min="3854" max="3854" width="13.77734375" style="76" bestFit="1" customWidth="1"/>
    <col min="3855" max="3855" width="7.77734375" style="76" customWidth="1"/>
    <col min="3856" max="3856" width="10.21875" style="76" bestFit="1" customWidth="1"/>
    <col min="3857" max="3857" width="11.5546875" style="76" bestFit="1" customWidth="1"/>
    <col min="3858" max="3858" width="8.77734375" style="76" customWidth="1"/>
    <col min="3859" max="3859" width="10.21875" style="76" bestFit="1" customWidth="1"/>
    <col min="3860" max="3860" width="11.5546875" style="76" bestFit="1" customWidth="1"/>
    <col min="3861" max="3861" width="7.5546875" style="76" customWidth="1"/>
    <col min="3862" max="3862" width="10.21875" style="76" bestFit="1" customWidth="1"/>
    <col min="3863" max="3863" width="11.5546875" style="76" bestFit="1" customWidth="1"/>
    <col min="3864" max="3864" width="7.77734375" style="76" bestFit="1" customWidth="1"/>
    <col min="3865" max="3865" width="10.21875" style="76" bestFit="1" customWidth="1"/>
    <col min="3866" max="3866" width="11.5546875" style="76" bestFit="1" customWidth="1"/>
    <col min="3867" max="3867" width="17.21875" style="76" bestFit="1" customWidth="1"/>
    <col min="3868" max="3868" width="10.21875" style="76" bestFit="1" customWidth="1"/>
    <col min="3869" max="4104" width="8.77734375" style="76"/>
    <col min="4105" max="4105" width="36.21875" style="76" customWidth="1"/>
    <col min="4106" max="4106" width="22.21875" style="76" bestFit="1" customWidth="1"/>
    <col min="4107" max="4108" width="8.77734375" style="76" customWidth="1"/>
    <col min="4109" max="4109" width="10.77734375" style="76" bestFit="1" customWidth="1"/>
    <col min="4110" max="4110" width="13.77734375" style="76" bestFit="1" customWidth="1"/>
    <col min="4111" max="4111" width="7.77734375" style="76" customWidth="1"/>
    <col min="4112" max="4112" width="10.21875" style="76" bestFit="1" customWidth="1"/>
    <col min="4113" max="4113" width="11.5546875" style="76" bestFit="1" customWidth="1"/>
    <col min="4114" max="4114" width="8.77734375" style="76" customWidth="1"/>
    <col min="4115" max="4115" width="10.21875" style="76" bestFit="1" customWidth="1"/>
    <col min="4116" max="4116" width="11.5546875" style="76" bestFit="1" customWidth="1"/>
    <col min="4117" max="4117" width="7.5546875" style="76" customWidth="1"/>
    <col min="4118" max="4118" width="10.21875" style="76" bestFit="1" customWidth="1"/>
    <col min="4119" max="4119" width="11.5546875" style="76" bestFit="1" customWidth="1"/>
    <col min="4120" max="4120" width="7.77734375" style="76" bestFit="1" customWidth="1"/>
    <col min="4121" max="4121" width="10.21875" style="76" bestFit="1" customWidth="1"/>
    <col min="4122" max="4122" width="11.5546875" style="76" bestFit="1" customWidth="1"/>
    <col min="4123" max="4123" width="17.21875" style="76" bestFit="1" customWidth="1"/>
    <col min="4124" max="4124" width="10.21875" style="76" bestFit="1" customWidth="1"/>
    <col min="4125" max="4360" width="8.77734375" style="76"/>
    <col min="4361" max="4361" width="36.21875" style="76" customWidth="1"/>
    <col min="4362" max="4362" width="22.21875" style="76" bestFit="1" customWidth="1"/>
    <col min="4363" max="4364" width="8.77734375" style="76" customWidth="1"/>
    <col min="4365" max="4365" width="10.77734375" style="76" bestFit="1" customWidth="1"/>
    <col min="4366" max="4366" width="13.77734375" style="76" bestFit="1" customWidth="1"/>
    <col min="4367" max="4367" width="7.77734375" style="76" customWidth="1"/>
    <col min="4368" max="4368" width="10.21875" style="76" bestFit="1" customWidth="1"/>
    <col min="4369" max="4369" width="11.5546875" style="76" bestFit="1" customWidth="1"/>
    <col min="4370" max="4370" width="8.77734375" style="76" customWidth="1"/>
    <col min="4371" max="4371" width="10.21875" style="76" bestFit="1" customWidth="1"/>
    <col min="4372" max="4372" width="11.5546875" style="76" bestFit="1" customWidth="1"/>
    <col min="4373" max="4373" width="7.5546875" style="76" customWidth="1"/>
    <col min="4374" max="4374" width="10.21875" style="76" bestFit="1" customWidth="1"/>
    <col min="4375" max="4375" width="11.5546875" style="76" bestFit="1" customWidth="1"/>
    <col min="4376" max="4376" width="7.77734375" style="76" bestFit="1" customWidth="1"/>
    <col min="4377" max="4377" width="10.21875" style="76" bestFit="1" customWidth="1"/>
    <col min="4378" max="4378" width="11.5546875" style="76" bestFit="1" customWidth="1"/>
    <col min="4379" max="4379" width="17.21875" style="76" bestFit="1" customWidth="1"/>
    <col min="4380" max="4380" width="10.21875" style="76" bestFit="1" customWidth="1"/>
    <col min="4381" max="4616" width="8.77734375" style="76"/>
    <col min="4617" max="4617" width="36.21875" style="76" customWidth="1"/>
    <col min="4618" max="4618" width="22.21875" style="76" bestFit="1" customWidth="1"/>
    <col min="4619" max="4620" width="8.77734375" style="76" customWidth="1"/>
    <col min="4621" max="4621" width="10.77734375" style="76" bestFit="1" customWidth="1"/>
    <col min="4622" max="4622" width="13.77734375" style="76" bestFit="1" customWidth="1"/>
    <col min="4623" max="4623" width="7.77734375" style="76" customWidth="1"/>
    <col min="4624" max="4624" width="10.21875" style="76" bestFit="1" customWidth="1"/>
    <col min="4625" max="4625" width="11.5546875" style="76" bestFit="1" customWidth="1"/>
    <col min="4626" max="4626" width="8.77734375" style="76" customWidth="1"/>
    <col min="4627" max="4627" width="10.21875" style="76" bestFit="1" customWidth="1"/>
    <col min="4628" max="4628" width="11.5546875" style="76" bestFit="1" customWidth="1"/>
    <col min="4629" max="4629" width="7.5546875" style="76" customWidth="1"/>
    <col min="4630" max="4630" width="10.21875" style="76" bestFit="1" customWidth="1"/>
    <col min="4631" max="4631" width="11.5546875" style="76" bestFit="1" customWidth="1"/>
    <col min="4632" max="4632" width="7.77734375" style="76" bestFit="1" customWidth="1"/>
    <col min="4633" max="4633" width="10.21875" style="76" bestFit="1" customWidth="1"/>
    <col min="4634" max="4634" width="11.5546875" style="76" bestFit="1" customWidth="1"/>
    <col min="4635" max="4635" width="17.21875" style="76" bestFit="1" customWidth="1"/>
    <col min="4636" max="4636" width="10.21875" style="76" bestFit="1" customWidth="1"/>
    <col min="4637" max="4872" width="8.77734375" style="76"/>
    <col min="4873" max="4873" width="36.21875" style="76" customWidth="1"/>
    <col min="4874" max="4874" width="22.21875" style="76" bestFit="1" customWidth="1"/>
    <col min="4875" max="4876" width="8.77734375" style="76" customWidth="1"/>
    <col min="4877" max="4877" width="10.77734375" style="76" bestFit="1" customWidth="1"/>
    <col min="4878" max="4878" width="13.77734375" style="76" bestFit="1" customWidth="1"/>
    <col min="4879" max="4879" width="7.77734375" style="76" customWidth="1"/>
    <col min="4880" max="4880" width="10.21875" style="76" bestFit="1" customWidth="1"/>
    <col min="4881" max="4881" width="11.5546875" style="76" bestFit="1" customWidth="1"/>
    <col min="4882" max="4882" width="8.77734375" style="76" customWidth="1"/>
    <col min="4883" max="4883" width="10.21875" style="76" bestFit="1" customWidth="1"/>
    <col min="4884" max="4884" width="11.5546875" style="76" bestFit="1" customWidth="1"/>
    <col min="4885" max="4885" width="7.5546875" style="76" customWidth="1"/>
    <col min="4886" max="4886" width="10.21875" style="76" bestFit="1" customWidth="1"/>
    <col min="4887" max="4887" width="11.5546875" style="76" bestFit="1" customWidth="1"/>
    <col min="4888" max="4888" width="7.77734375" style="76" bestFit="1" customWidth="1"/>
    <col min="4889" max="4889" width="10.21875" style="76" bestFit="1" customWidth="1"/>
    <col min="4890" max="4890" width="11.5546875" style="76" bestFit="1" customWidth="1"/>
    <col min="4891" max="4891" width="17.21875" style="76" bestFit="1" customWidth="1"/>
    <col min="4892" max="4892" width="10.21875" style="76" bestFit="1" customWidth="1"/>
    <col min="4893" max="5128" width="8.77734375" style="76"/>
    <col min="5129" max="5129" width="36.21875" style="76" customWidth="1"/>
    <col min="5130" max="5130" width="22.21875" style="76" bestFit="1" customWidth="1"/>
    <col min="5131" max="5132" width="8.77734375" style="76" customWidth="1"/>
    <col min="5133" max="5133" width="10.77734375" style="76" bestFit="1" customWidth="1"/>
    <col min="5134" max="5134" width="13.77734375" style="76" bestFit="1" customWidth="1"/>
    <col min="5135" max="5135" width="7.77734375" style="76" customWidth="1"/>
    <col min="5136" max="5136" width="10.21875" style="76" bestFit="1" customWidth="1"/>
    <col min="5137" max="5137" width="11.5546875" style="76" bestFit="1" customWidth="1"/>
    <col min="5138" max="5138" width="8.77734375" style="76" customWidth="1"/>
    <col min="5139" max="5139" width="10.21875" style="76" bestFit="1" customWidth="1"/>
    <col min="5140" max="5140" width="11.5546875" style="76" bestFit="1" customWidth="1"/>
    <col min="5141" max="5141" width="7.5546875" style="76" customWidth="1"/>
    <col min="5142" max="5142" width="10.21875" style="76" bestFit="1" customWidth="1"/>
    <col min="5143" max="5143" width="11.5546875" style="76" bestFit="1" customWidth="1"/>
    <col min="5144" max="5144" width="7.77734375" style="76" bestFit="1" customWidth="1"/>
    <col min="5145" max="5145" width="10.21875" style="76" bestFit="1" customWidth="1"/>
    <col min="5146" max="5146" width="11.5546875" style="76" bestFit="1" customWidth="1"/>
    <col min="5147" max="5147" width="17.21875" style="76" bestFit="1" customWidth="1"/>
    <col min="5148" max="5148" width="10.21875" style="76" bestFit="1" customWidth="1"/>
    <col min="5149" max="5384" width="8.77734375" style="76"/>
    <col min="5385" max="5385" width="36.21875" style="76" customWidth="1"/>
    <col min="5386" max="5386" width="22.21875" style="76" bestFit="1" customWidth="1"/>
    <col min="5387" max="5388" width="8.77734375" style="76" customWidth="1"/>
    <col min="5389" max="5389" width="10.77734375" style="76" bestFit="1" customWidth="1"/>
    <col min="5390" max="5390" width="13.77734375" style="76" bestFit="1" customWidth="1"/>
    <col min="5391" max="5391" width="7.77734375" style="76" customWidth="1"/>
    <col min="5392" max="5392" width="10.21875" style="76" bestFit="1" customWidth="1"/>
    <col min="5393" max="5393" width="11.5546875" style="76" bestFit="1" customWidth="1"/>
    <col min="5394" max="5394" width="8.77734375" style="76" customWidth="1"/>
    <col min="5395" max="5395" width="10.21875" style="76" bestFit="1" customWidth="1"/>
    <col min="5396" max="5396" width="11.5546875" style="76" bestFit="1" customWidth="1"/>
    <col min="5397" max="5397" width="7.5546875" style="76" customWidth="1"/>
    <col min="5398" max="5398" width="10.21875" style="76" bestFit="1" customWidth="1"/>
    <col min="5399" max="5399" width="11.5546875" style="76" bestFit="1" customWidth="1"/>
    <col min="5400" max="5400" width="7.77734375" style="76" bestFit="1" customWidth="1"/>
    <col min="5401" max="5401" width="10.21875" style="76" bestFit="1" customWidth="1"/>
    <col min="5402" max="5402" width="11.5546875" style="76" bestFit="1" customWidth="1"/>
    <col min="5403" max="5403" width="17.21875" style="76" bestFit="1" customWidth="1"/>
    <col min="5404" max="5404" width="10.21875" style="76" bestFit="1" customWidth="1"/>
    <col min="5405" max="5640" width="8.77734375" style="76"/>
    <col min="5641" max="5641" width="36.21875" style="76" customWidth="1"/>
    <col min="5642" max="5642" width="22.21875" style="76" bestFit="1" customWidth="1"/>
    <col min="5643" max="5644" width="8.77734375" style="76" customWidth="1"/>
    <col min="5645" max="5645" width="10.77734375" style="76" bestFit="1" customWidth="1"/>
    <col min="5646" max="5646" width="13.77734375" style="76" bestFit="1" customWidth="1"/>
    <col min="5647" max="5647" width="7.77734375" style="76" customWidth="1"/>
    <col min="5648" max="5648" width="10.21875" style="76" bestFit="1" customWidth="1"/>
    <col min="5649" max="5649" width="11.5546875" style="76" bestFit="1" customWidth="1"/>
    <col min="5650" max="5650" width="8.77734375" style="76" customWidth="1"/>
    <col min="5651" max="5651" width="10.21875" style="76" bestFit="1" customWidth="1"/>
    <col min="5652" max="5652" width="11.5546875" style="76" bestFit="1" customWidth="1"/>
    <col min="5653" max="5653" width="7.5546875" style="76" customWidth="1"/>
    <col min="5654" max="5654" width="10.21875" style="76" bestFit="1" customWidth="1"/>
    <col min="5655" max="5655" width="11.5546875" style="76" bestFit="1" customWidth="1"/>
    <col min="5656" max="5656" width="7.77734375" style="76" bestFit="1" customWidth="1"/>
    <col min="5657" max="5657" width="10.21875" style="76" bestFit="1" customWidth="1"/>
    <col min="5658" max="5658" width="11.5546875" style="76" bestFit="1" customWidth="1"/>
    <col min="5659" max="5659" width="17.21875" style="76" bestFit="1" customWidth="1"/>
    <col min="5660" max="5660" width="10.21875" style="76" bestFit="1" customWidth="1"/>
    <col min="5661" max="5896" width="8.77734375" style="76"/>
    <col min="5897" max="5897" width="36.21875" style="76" customWidth="1"/>
    <col min="5898" max="5898" width="22.21875" style="76" bestFit="1" customWidth="1"/>
    <col min="5899" max="5900" width="8.77734375" style="76" customWidth="1"/>
    <col min="5901" max="5901" width="10.77734375" style="76" bestFit="1" customWidth="1"/>
    <col min="5902" max="5902" width="13.77734375" style="76" bestFit="1" customWidth="1"/>
    <col min="5903" max="5903" width="7.77734375" style="76" customWidth="1"/>
    <col min="5904" max="5904" width="10.21875" style="76" bestFit="1" customWidth="1"/>
    <col min="5905" max="5905" width="11.5546875" style="76" bestFit="1" customWidth="1"/>
    <col min="5906" max="5906" width="8.77734375" style="76" customWidth="1"/>
    <col min="5907" max="5907" width="10.21875" style="76" bestFit="1" customWidth="1"/>
    <col min="5908" max="5908" width="11.5546875" style="76" bestFit="1" customWidth="1"/>
    <col min="5909" max="5909" width="7.5546875" style="76" customWidth="1"/>
    <col min="5910" max="5910" width="10.21875" style="76" bestFit="1" customWidth="1"/>
    <col min="5911" max="5911" width="11.5546875" style="76" bestFit="1" customWidth="1"/>
    <col min="5912" max="5912" width="7.77734375" style="76" bestFit="1" customWidth="1"/>
    <col min="5913" max="5913" width="10.21875" style="76" bestFit="1" customWidth="1"/>
    <col min="5914" max="5914" width="11.5546875" style="76" bestFit="1" customWidth="1"/>
    <col min="5915" max="5915" width="17.21875" style="76" bestFit="1" customWidth="1"/>
    <col min="5916" max="5916" width="10.21875" style="76" bestFit="1" customWidth="1"/>
    <col min="5917" max="6152" width="8.77734375" style="76"/>
    <col min="6153" max="6153" width="36.21875" style="76" customWidth="1"/>
    <col min="6154" max="6154" width="22.21875" style="76" bestFit="1" customWidth="1"/>
    <col min="6155" max="6156" width="8.77734375" style="76" customWidth="1"/>
    <col min="6157" max="6157" width="10.77734375" style="76" bestFit="1" customWidth="1"/>
    <col min="6158" max="6158" width="13.77734375" style="76" bestFit="1" customWidth="1"/>
    <col min="6159" max="6159" width="7.77734375" style="76" customWidth="1"/>
    <col min="6160" max="6160" width="10.21875" style="76" bestFit="1" customWidth="1"/>
    <col min="6161" max="6161" width="11.5546875" style="76" bestFit="1" customWidth="1"/>
    <col min="6162" max="6162" width="8.77734375" style="76" customWidth="1"/>
    <col min="6163" max="6163" width="10.21875" style="76" bestFit="1" customWidth="1"/>
    <col min="6164" max="6164" width="11.5546875" style="76" bestFit="1" customWidth="1"/>
    <col min="6165" max="6165" width="7.5546875" style="76" customWidth="1"/>
    <col min="6166" max="6166" width="10.21875" style="76" bestFit="1" customWidth="1"/>
    <col min="6167" max="6167" width="11.5546875" style="76" bestFit="1" customWidth="1"/>
    <col min="6168" max="6168" width="7.77734375" style="76" bestFit="1" customWidth="1"/>
    <col min="6169" max="6169" width="10.21875" style="76" bestFit="1" customWidth="1"/>
    <col min="6170" max="6170" width="11.5546875" style="76" bestFit="1" customWidth="1"/>
    <col min="6171" max="6171" width="17.21875" style="76" bestFit="1" customWidth="1"/>
    <col min="6172" max="6172" width="10.21875" style="76" bestFit="1" customWidth="1"/>
    <col min="6173" max="6408" width="8.77734375" style="76"/>
    <col min="6409" max="6409" width="36.21875" style="76" customWidth="1"/>
    <col min="6410" max="6410" width="22.21875" style="76" bestFit="1" customWidth="1"/>
    <col min="6411" max="6412" width="8.77734375" style="76" customWidth="1"/>
    <col min="6413" max="6413" width="10.77734375" style="76" bestFit="1" customWidth="1"/>
    <col min="6414" max="6414" width="13.77734375" style="76" bestFit="1" customWidth="1"/>
    <col min="6415" max="6415" width="7.77734375" style="76" customWidth="1"/>
    <col min="6416" max="6416" width="10.21875" style="76" bestFit="1" customWidth="1"/>
    <col min="6417" max="6417" width="11.5546875" style="76" bestFit="1" customWidth="1"/>
    <col min="6418" max="6418" width="8.77734375" style="76" customWidth="1"/>
    <col min="6419" max="6419" width="10.21875" style="76" bestFit="1" customWidth="1"/>
    <col min="6420" max="6420" width="11.5546875" style="76" bestFit="1" customWidth="1"/>
    <col min="6421" max="6421" width="7.5546875" style="76" customWidth="1"/>
    <col min="6422" max="6422" width="10.21875" style="76" bestFit="1" customWidth="1"/>
    <col min="6423" max="6423" width="11.5546875" style="76" bestFit="1" customWidth="1"/>
    <col min="6424" max="6424" width="7.77734375" style="76" bestFit="1" customWidth="1"/>
    <col min="6425" max="6425" width="10.21875" style="76" bestFit="1" customWidth="1"/>
    <col min="6426" max="6426" width="11.5546875" style="76" bestFit="1" customWidth="1"/>
    <col min="6427" max="6427" width="17.21875" style="76" bestFit="1" customWidth="1"/>
    <col min="6428" max="6428" width="10.21875" style="76" bestFit="1" customWidth="1"/>
    <col min="6429" max="6664" width="8.77734375" style="76"/>
    <col min="6665" max="6665" width="36.21875" style="76" customWidth="1"/>
    <col min="6666" max="6666" width="22.21875" style="76" bestFit="1" customWidth="1"/>
    <col min="6667" max="6668" width="8.77734375" style="76" customWidth="1"/>
    <col min="6669" max="6669" width="10.77734375" style="76" bestFit="1" customWidth="1"/>
    <col min="6670" max="6670" width="13.77734375" style="76" bestFit="1" customWidth="1"/>
    <col min="6671" max="6671" width="7.77734375" style="76" customWidth="1"/>
    <col min="6672" max="6672" width="10.21875" style="76" bestFit="1" customWidth="1"/>
    <col min="6673" max="6673" width="11.5546875" style="76" bestFit="1" customWidth="1"/>
    <col min="6674" max="6674" width="8.77734375" style="76" customWidth="1"/>
    <col min="6675" max="6675" width="10.21875" style="76" bestFit="1" customWidth="1"/>
    <col min="6676" max="6676" width="11.5546875" style="76" bestFit="1" customWidth="1"/>
    <col min="6677" max="6677" width="7.5546875" style="76" customWidth="1"/>
    <col min="6678" max="6678" width="10.21875" style="76" bestFit="1" customWidth="1"/>
    <col min="6679" max="6679" width="11.5546875" style="76" bestFit="1" customWidth="1"/>
    <col min="6680" max="6680" width="7.77734375" style="76" bestFit="1" customWidth="1"/>
    <col min="6681" max="6681" width="10.21875" style="76" bestFit="1" customWidth="1"/>
    <col min="6682" max="6682" width="11.5546875" style="76" bestFit="1" customWidth="1"/>
    <col min="6683" max="6683" width="17.21875" style="76" bestFit="1" customWidth="1"/>
    <col min="6684" max="6684" width="10.21875" style="76" bestFit="1" customWidth="1"/>
    <col min="6685" max="6920" width="8.77734375" style="76"/>
    <col min="6921" max="6921" width="36.21875" style="76" customWidth="1"/>
    <col min="6922" max="6922" width="22.21875" style="76" bestFit="1" customWidth="1"/>
    <col min="6923" max="6924" width="8.77734375" style="76" customWidth="1"/>
    <col min="6925" max="6925" width="10.77734375" style="76" bestFit="1" customWidth="1"/>
    <col min="6926" max="6926" width="13.77734375" style="76" bestFit="1" customWidth="1"/>
    <col min="6927" max="6927" width="7.77734375" style="76" customWidth="1"/>
    <col min="6928" max="6928" width="10.21875" style="76" bestFit="1" customWidth="1"/>
    <col min="6929" max="6929" width="11.5546875" style="76" bestFit="1" customWidth="1"/>
    <col min="6930" max="6930" width="8.77734375" style="76" customWidth="1"/>
    <col min="6931" max="6931" width="10.21875" style="76" bestFit="1" customWidth="1"/>
    <col min="6932" max="6932" width="11.5546875" style="76" bestFit="1" customWidth="1"/>
    <col min="6933" max="6933" width="7.5546875" style="76" customWidth="1"/>
    <col min="6934" max="6934" width="10.21875" style="76" bestFit="1" customWidth="1"/>
    <col min="6935" max="6935" width="11.5546875" style="76" bestFit="1" customWidth="1"/>
    <col min="6936" max="6936" width="7.77734375" style="76" bestFit="1" customWidth="1"/>
    <col min="6937" max="6937" width="10.21875" style="76" bestFit="1" customWidth="1"/>
    <col min="6938" max="6938" width="11.5546875" style="76" bestFit="1" customWidth="1"/>
    <col min="6939" max="6939" width="17.21875" style="76" bestFit="1" customWidth="1"/>
    <col min="6940" max="6940" width="10.21875" style="76" bestFit="1" customWidth="1"/>
    <col min="6941" max="7176" width="8.77734375" style="76"/>
    <col min="7177" max="7177" width="36.21875" style="76" customWidth="1"/>
    <col min="7178" max="7178" width="22.21875" style="76" bestFit="1" customWidth="1"/>
    <col min="7179" max="7180" width="8.77734375" style="76" customWidth="1"/>
    <col min="7181" max="7181" width="10.77734375" style="76" bestFit="1" customWidth="1"/>
    <col min="7182" max="7182" width="13.77734375" style="76" bestFit="1" customWidth="1"/>
    <col min="7183" max="7183" width="7.77734375" style="76" customWidth="1"/>
    <col min="7184" max="7184" width="10.21875" style="76" bestFit="1" customWidth="1"/>
    <col min="7185" max="7185" width="11.5546875" style="76" bestFit="1" customWidth="1"/>
    <col min="7186" max="7186" width="8.77734375" style="76" customWidth="1"/>
    <col min="7187" max="7187" width="10.21875" style="76" bestFit="1" customWidth="1"/>
    <col min="7188" max="7188" width="11.5546875" style="76" bestFit="1" customWidth="1"/>
    <col min="7189" max="7189" width="7.5546875" style="76" customWidth="1"/>
    <col min="7190" max="7190" width="10.21875" style="76" bestFit="1" customWidth="1"/>
    <col min="7191" max="7191" width="11.5546875" style="76" bestFit="1" customWidth="1"/>
    <col min="7192" max="7192" width="7.77734375" style="76" bestFit="1" customWidth="1"/>
    <col min="7193" max="7193" width="10.21875" style="76" bestFit="1" customWidth="1"/>
    <col min="7194" max="7194" width="11.5546875" style="76" bestFit="1" customWidth="1"/>
    <col min="7195" max="7195" width="17.21875" style="76" bestFit="1" customWidth="1"/>
    <col min="7196" max="7196" width="10.21875" style="76" bestFit="1" customWidth="1"/>
    <col min="7197" max="7432" width="8.77734375" style="76"/>
    <col min="7433" max="7433" width="36.21875" style="76" customWidth="1"/>
    <col min="7434" max="7434" width="22.21875" style="76" bestFit="1" customWidth="1"/>
    <col min="7435" max="7436" width="8.77734375" style="76" customWidth="1"/>
    <col min="7437" max="7437" width="10.77734375" style="76" bestFit="1" customWidth="1"/>
    <col min="7438" max="7438" width="13.77734375" style="76" bestFit="1" customWidth="1"/>
    <col min="7439" max="7439" width="7.77734375" style="76" customWidth="1"/>
    <col min="7440" max="7440" width="10.21875" style="76" bestFit="1" customWidth="1"/>
    <col min="7441" max="7441" width="11.5546875" style="76" bestFit="1" customWidth="1"/>
    <col min="7442" max="7442" width="8.77734375" style="76" customWidth="1"/>
    <col min="7443" max="7443" width="10.21875" style="76" bestFit="1" customWidth="1"/>
    <col min="7444" max="7444" width="11.5546875" style="76" bestFit="1" customWidth="1"/>
    <col min="7445" max="7445" width="7.5546875" style="76" customWidth="1"/>
    <col min="7446" max="7446" width="10.21875" style="76" bestFit="1" customWidth="1"/>
    <col min="7447" max="7447" width="11.5546875" style="76" bestFit="1" customWidth="1"/>
    <col min="7448" max="7448" width="7.77734375" style="76" bestFit="1" customWidth="1"/>
    <col min="7449" max="7449" width="10.21875" style="76" bestFit="1" customWidth="1"/>
    <col min="7450" max="7450" width="11.5546875" style="76" bestFit="1" customWidth="1"/>
    <col min="7451" max="7451" width="17.21875" style="76" bestFit="1" customWidth="1"/>
    <col min="7452" max="7452" width="10.21875" style="76" bestFit="1" customWidth="1"/>
    <col min="7453" max="7688" width="8.77734375" style="76"/>
    <col min="7689" max="7689" width="36.21875" style="76" customWidth="1"/>
    <col min="7690" max="7690" width="22.21875" style="76" bestFit="1" customWidth="1"/>
    <col min="7691" max="7692" width="8.77734375" style="76" customWidth="1"/>
    <col min="7693" max="7693" width="10.77734375" style="76" bestFit="1" customWidth="1"/>
    <col min="7694" max="7694" width="13.77734375" style="76" bestFit="1" customWidth="1"/>
    <col min="7695" max="7695" width="7.77734375" style="76" customWidth="1"/>
    <col min="7696" max="7696" width="10.21875" style="76" bestFit="1" customWidth="1"/>
    <col min="7697" max="7697" width="11.5546875" style="76" bestFit="1" customWidth="1"/>
    <col min="7698" max="7698" width="8.77734375" style="76" customWidth="1"/>
    <col min="7699" max="7699" width="10.21875" style="76" bestFit="1" customWidth="1"/>
    <col min="7700" max="7700" width="11.5546875" style="76" bestFit="1" customWidth="1"/>
    <col min="7701" max="7701" width="7.5546875" style="76" customWidth="1"/>
    <col min="7702" max="7702" width="10.21875" style="76" bestFit="1" customWidth="1"/>
    <col min="7703" max="7703" width="11.5546875" style="76" bestFit="1" customWidth="1"/>
    <col min="7704" max="7704" width="7.77734375" style="76" bestFit="1" customWidth="1"/>
    <col min="7705" max="7705" width="10.21875" style="76" bestFit="1" customWidth="1"/>
    <col min="7706" max="7706" width="11.5546875" style="76" bestFit="1" customWidth="1"/>
    <col min="7707" max="7707" width="17.21875" style="76" bestFit="1" customWidth="1"/>
    <col min="7708" max="7708" width="10.21875" style="76" bestFit="1" customWidth="1"/>
    <col min="7709" max="7944" width="8.77734375" style="76"/>
    <col min="7945" max="7945" width="36.21875" style="76" customWidth="1"/>
    <col min="7946" max="7946" width="22.21875" style="76" bestFit="1" customWidth="1"/>
    <col min="7947" max="7948" width="8.77734375" style="76" customWidth="1"/>
    <col min="7949" max="7949" width="10.77734375" style="76" bestFit="1" customWidth="1"/>
    <col min="7950" max="7950" width="13.77734375" style="76" bestFit="1" customWidth="1"/>
    <col min="7951" max="7951" width="7.77734375" style="76" customWidth="1"/>
    <col min="7952" max="7952" width="10.21875" style="76" bestFit="1" customWidth="1"/>
    <col min="7953" max="7953" width="11.5546875" style="76" bestFit="1" customWidth="1"/>
    <col min="7954" max="7954" width="8.77734375" style="76" customWidth="1"/>
    <col min="7955" max="7955" width="10.21875" style="76" bestFit="1" customWidth="1"/>
    <col min="7956" max="7956" width="11.5546875" style="76" bestFit="1" customWidth="1"/>
    <col min="7957" max="7957" width="7.5546875" style="76" customWidth="1"/>
    <col min="7958" max="7958" width="10.21875" style="76" bestFit="1" customWidth="1"/>
    <col min="7959" max="7959" width="11.5546875" style="76" bestFit="1" customWidth="1"/>
    <col min="7960" max="7960" width="7.77734375" style="76" bestFit="1" customWidth="1"/>
    <col min="7961" max="7961" width="10.21875" style="76" bestFit="1" customWidth="1"/>
    <col min="7962" max="7962" width="11.5546875" style="76" bestFit="1" customWidth="1"/>
    <col min="7963" max="7963" width="17.21875" style="76" bestFit="1" customWidth="1"/>
    <col min="7964" max="7964" width="10.21875" style="76" bestFit="1" customWidth="1"/>
    <col min="7965" max="8200" width="8.77734375" style="76"/>
    <col min="8201" max="8201" width="36.21875" style="76" customWidth="1"/>
    <col min="8202" max="8202" width="22.21875" style="76" bestFit="1" customWidth="1"/>
    <col min="8203" max="8204" width="8.77734375" style="76" customWidth="1"/>
    <col min="8205" max="8205" width="10.77734375" style="76" bestFit="1" customWidth="1"/>
    <col min="8206" max="8206" width="13.77734375" style="76" bestFit="1" customWidth="1"/>
    <col min="8207" max="8207" width="7.77734375" style="76" customWidth="1"/>
    <col min="8208" max="8208" width="10.21875" style="76" bestFit="1" customWidth="1"/>
    <col min="8209" max="8209" width="11.5546875" style="76" bestFit="1" customWidth="1"/>
    <col min="8210" max="8210" width="8.77734375" style="76" customWidth="1"/>
    <col min="8211" max="8211" width="10.21875" style="76" bestFit="1" customWidth="1"/>
    <col min="8212" max="8212" width="11.5546875" style="76" bestFit="1" customWidth="1"/>
    <col min="8213" max="8213" width="7.5546875" style="76" customWidth="1"/>
    <col min="8214" max="8214" width="10.21875" style="76" bestFit="1" customWidth="1"/>
    <col min="8215" max="8215" width="11.5546875" style="76" bestFit="1" customWidth="1"/>
    <col min="8216" max="8216" width="7.77734375" style="76" bestFit="1" customWidth="1"/>
    <col min="8217" max="8217" width="10.21875" style="76" bestFit="1" customWidth="1"/>
    <col min="8218" max="8218" width="11.5546875" style="76" bestFit="1" customWidth="1"/>
    <col min="8219" max="8219" width="17.21875" style="76" bestFit="1" customWidth="1"/>
    <col min="8220" max="8220" width="10.21875" style="76" bestFit="1" customWidth="1"/>
    <col min="8221" max="8456" width="8.77734375" style="76"/>
    <col min="8457" max="8457" width="36.21875" style="76" customWidth="1"/>
    <col min="8458" max="8458" width="22.21875" style="76" bestFit="1" customWidth="1"/>
    <col min="8459" max="8460" width="8.77734375" style="76" customWidth="1"/>
    <col min="8461" max="8461" width="10.77734375" style="76" bestFit="1" customWidth="1"/>
    <col min="8462" max="8462" width="13.77734375" style="76" bestFit="1" customWidth="1"/>
    <col min="8463" max="8463" width="7.77734375" style="76" customWidth="1"/>
    <col min="8464" max="8464" width="10.21875" style="76" bestFit="1" customWidth="1"/>
    <col min="8465" max="8465" width="11.5546875" style="76" bestFit="1" customWidth="1"/>
    <col min="8466" max="8466" width="8.77734375" style="76" customWidth="1"/>
    <col min="8467" max="8467" width="10.21875" style="76" bestFit="1" customWidth="1"/>
    <col min="8468" max="8468" width="11.5546875" style="76" bestFit="1" customWidth="1"/>
    <col min="8469" max="8469" width="7.5546875" style="76" customWidth="1"/>
    <col min="8470" max="8470" width="10.21875" style="76" bestFit="1" customWidth="1"/>
    <col min="8471" max="8471" width="11.5546875" style="76" bestFit="1" customWidth="1"/>
    <col min="8472" max="8472" width="7.77734375" style="76" bestFit="1" customWidth="1"/>
    <col min="8473" max="8473" width="10.21875" style="76" bestFit="1" customWidth="1"/>
    <col min="8474" max="8474" width="11.5546875" style="76" bestFit="1" customWidth="1"/>
    <col min="8475" max="8475" width="17.21875" style="76" bestFit="1" customWidth="1"/>
    <col min="8476" max="8476" width="10.21875" style="76" bestFit="1" customWidth="1"/>
    <col min="8477" max="8712" width="8.77734375" style="76"/>
    <col min="8713" max="8713" width="36.21875" style="76" customWidth="1"/>
    <col min="8714" max="8714" width="22.21875" style="76" bestFit="1" customWidth="1"/>
    <col min="8715" max="8716" width="8.77734375" style="76" customWidth="1"/>
    <col min="8717" max="8717" width="10.77734375" style="76" bestFit="1" customWidth="1"/>
    <col min="8718" max="8718" width="13.77734375" style="76" bestFit="1" customWidth="1"/>
    <col min="8719" max="8719" width="7.77734375" style="76" customWidth="1"/>
    <col min="8720" max="8720" width="10.21875" style="76" bestFit="1" customWidth="1"/>
    <col min="8721" max="8721" width="11.5546875" style="76" bestFit="1" customWidth="1"/>
    <col min="8722" max="8722" width="8.77734375" style="76" customWidth="1"/>
    <col min="8723" max="8723" width="10.21875" style="76" bestFit="1" customWidth="1"/>
    <col min="8724" max="8724" width="11.5546875" style="76" bestFit="1" customWidth="1"/>
    <col min="8725" max="8725" width="7.5546875" style="76" customWidth="1"/>
    <col min="8726" max="8726" width="10.21875" style="76" bestFit="1" customWidth="1"/>
    <col min="8727" max="8727" width="11.5546875" style="76" bestFit="1" customWidth="1"/>
    <col min="8728" max="8728" width="7.77734375" style="76" bestFit="1" customWidth="1"/>
    <col min="8729" max="8729" width="10.21875" style="76" bestFit="1" customWidth="1"/>
    <col min="8730" max="8730" width="11.5546875" style="76" bestFit="1" customWidth="1"/>
    <col min="8731" max="8731" width="17.21875" style="76" bestFit="1" customWidth="1"/>
    <col min="8732" max="8732" width="10.21875" style="76" bestFit="1" customWidth="1"/>
    <col min="8733" max="8968" width="8.77734375" style="76"/>
    <col min="8969" max="8969" width="36.21875" style="76" customWidth="1"/>
    <col min="8970" max="8970" width="22.21875" style="76" bestFit="1" customWidth="1"/>
    <col min="8971" max="8972" width="8.77734375" style="76" customWidth="1"/>
    <col min="8973" max="8973" width="10.77734375" style="76" bestFit="1" customWidth="1"/>
    <col min="8974" max="8974" width="13.77734375" style="76" bestFit="1" customWidth="1"/>
    <col min="8975" max="8975" width="7.77734375" style="76" customWidth="1"/>
    <col min="8976" max="8976" width="10.21875" style="76" bestFit="1" customWidth="1"/>
    <col min="8977" max="8977" width="11.5546875" style="76" bestFit="1" customWidth="1"/>
    <col min="8978" max="8978" width="8.77734375" style="76" customWidth="1"/>
    <col min="8979" max="8979" width="10.21875" style="76" bestFit="1" customWidth="1"/>
    <col min="8980" max="8980" width="11.5546875" style="76" bestFit="1" customWidth="1"/>
    <col min="8981" max="8981" width="7.5546875" style="76" customWidth="1"/>
    <col min="8982" max="8982" width="10.21875" style="76" bestFit="1" customWidth="1"/>
    <col min="8983" max="8983" width="11.5546875" style="76" bestFit="1" customWidth="1"/>
    <col min="8984" max="8984" width="7.77734375" style="76" bestFit="1" customWidth="1"/>
    <col min="8985" max="8985" width="10.21875" style="76" bestFit="1" customWidth="1"/>
    <col min="8986" max="8986" width="11.5546875" style="76" bestFit="1" customWidth="1"/>
    <col min="8987" max="8987" width="17.21875" style="76" bestFit="1" customWidth="1"/>
    <col min="8988" max="8988" width="10.21875" style="76" bestFit="1" customWidth="1"/>
    <col min="8989" max="9224" width="8.77734375" style="76"/>
    <col min="9225" max="9225" width="36.21875" style="76" customWidth="1"/>
    <col min="9226" max="9226" width="22.21875" style="76" bestFit="1" customWidth="1"/>
    <col min="9227" max="9228" width="8.77734375" style="76" customWidth="1"/>
    <col min="9229" max="9229" width="10.77734375" style="76" bestFit="1" customWidth="1"/>
    <col min="9230" max="9230" width="13.77734375" style="76" bestFit="1" customWidth="1"/>
    <col min="9231" max="9231" width="7.77734375" style="76" customWidth="1"/>
    <col min="9232" max="9232" width="10.21875" style="76" bestFit="1" customWidth="1"/>
    <col min="9233" max="9233" width="11.5546875" style="76" bestFit="1" customWidth="1"/>
    <col min="9234" max="9234" width="8.77734375" style="76" customWidth="1"/>
    <col min="9235" max="9235" width="10.21875" style="76" bestFit="1" customWidth="1"/>
    <col min="9236" max="9236" width="11.5546875" style="76" bestFit="1" customWidth="1"/>
    <col min="9237" max="9237" width="7.5546875" style="76" customWidth="1"/>
    <col min="9238" max="9238" width="10.21875" style="76" bestFit="1" customWidth="1"/>
    <col min="9239" max="9239" width="11.5546875" style="76" bestFit="1" customWidth="1"/>
    <col min="9240" max="9240" width="7.77734375" style="76" bestFit="1" customWidth="1"/>
    <col min="9241" max="9241" width="10.21875" style="76" bestFit="1" customWidth="1"/>
    <col min="9242" max="9242" width="11.5546875" style="76" bestFit="1" customWidth="1"/>
    <col min="9243" max="9243" width="17.21875" style="76" bestFit="1" customWidth="1"/>
    <col min="9244" max="9244" width="10.21875" style="76" bestFit="1" customWidth="1"/>
    <col min="9245" max="9480" width="8.77734375" style="76"/>
    <col min="9481" max="9481" width="36.21875" style="76" customWidth="1"/>
    <col min="9482" max="9482" width="22.21875" style="76" bestFit="1" customWidth="1"/>
    <col min="9483" max="9484" width="8.77734375" style="76" customWidth="1"/>
    <col min="9485" max="9485" width="10.77734375" style="76" bestFit="1" customWidth="1"/>
    <col min="9486" max="9486" width="13.77734375" style="76" bestFit="1" customWidth="1"/>
    <col min="9487" max="9487" width="7.77734375" style="76" customWidth="1"/>
    <col min="9488" max="9488" width="10.21875" style="76" bestFit="1" customWidth="1"/>
    <col min="9489" max="9489" width="11.5546875" style="76" bestFit="1" customWidth="1"/>
    <col min="9490" max="9490" width="8.77734375" style="76" customWidth="1"/>
    <col min="9491" max="9491" width="10.21875" style="76" bestFit="1" customWidth="1"/>
    <col min="9492" max="9492" width="11.5546875" style="76" bestFit="1" customWidth="1"/>
    <col min="9493" max="9493" width="7.5546875" style="76" customWidth="1"/>
    <col min="9494" max="9494" width="10.21875" style="76" bestFit="1" customWidth="1"/>
    <col min="9495" max="9495" width="11.5546875" style="76" bestFit="1" customWidth="1"/>
    <col min="9496" max="9496" width="7.77734375" style="76" bestFit="1" customWidth="1"/>
    <col min="9497" max="9497" width="10.21875" style="76" bestFit="1" customWidth="1"/>
    <col min="9498" max="9498" width="11.5546875" style="76" bestFit="1" customWidth="1"/>
    <col min="9499" max="9499" width="17.21875" style="76" bestFit="1" customWidth="1"/>
    <col min="9500" max="9500" width="10.21875" style="76" bestFit="1" customWidth="1"/>
    <col min="9501" max="9736" width="8.77734375" style="76"/>
    <col min="9737" max="9737" width="36.21875" style="76" customWidth="1"/>
    <col min="9738" max="9738" width="22.21875" style="76" bestFit="1" customWidth="1"/>
    <col min="9739" max="9740" width="8.77734375" style="76" customWidth="1"/>
    <col min="9741" max="9741" width="10.77734375" style="76" bestFit="1" customWidth="1"/>
    <col min="9742" max="9742" width="13.77734375" style="76" bestFit="1" customWidth="1"/>
    <col min="9743" max="9743" width="7.77734375" style="76" customWidth="1"/>
    <col min="9744" max="9744" width="10.21875" style="76" bestFit="1" customWidth="1"/>
    <col min="9745" max="9745" width="11.5546875" style="76" bestFit="1" customWidth="1"/>
    <col min="9746" max="9746" width="8.77734375" style="76" customWidth="1"/>
    <col min="9747" max="9747" width="10.21875" style="76" bestFit="1" customWidth="1"/>
    <col min="9748" max="9748" width="11.5546875" style="76" bestFit="1" customWidth="1"/>
    <col min="9749" max="9749" width="7.5546875" style="76" customWidth="1"/>
    <col min="9750" max="9750" width="10.21875" style="76" bestFit="1" customWidth="1"/>
    <col min="9751" max="9751" width="11.5546875" style="76" bestFit="1" customWidth="1"/>
    <col min="9752" max="9752" width="7.77734375" style="76" bestFit="1" customWidth="1"/>
    <col min="9753" max="9753" width="10.21875" style="76" bestFit="1" customWidth="1"/>
    <col min="9754" max="9754" width="11.5546875" style="76" bestFit="1" customWidth="1"/>
    <col min="9755" max="9755" width="17.21875" style="76" bestFit="1" customWidth="1"/>
    <col min="9756" max="9756" width="10.21875" style="76" bestFit="1" customWidth="1"/>
    <col min="9757" max="9992" width="8.77734375" style="76"/>
    <col min="9993" max="9993" width="36.21875" style="76" customWidth="1"/>
    <col min="9994" max="9994" width="22.21875" style="76" bestFit="1" customWidth="1"/>
    <col min="9995" max="9996" width="8.77734375" style="76" customWidth="1"/>
    <col min="9997" max="9997" width="10.77734375" style="76" bestFit="1" customWidth="1"/>
    <col min="9998" max="9998" width="13.77734375" style="76" bestFit="1" customWidth="1"/>
    <col min="9999" max="9999" width="7.77734375" style="76" customWidth="1"/>
    <col min="10000" max="10000" width="10.21875" style="76" bestFit="1" customWidth="1"/>
    <col min="10001" max="10001" width="11.5546875" style="76" bestFit="1" customWidth="1"/>
    <col min="10002" max="10002" width="8.77734375" style="76" customWidth="1"/>
    <col min="10003" max="10003" width="10.21875" style="76" bestFit="1" customWidth="1"/>
    <col min="10004" max="10004" width="11.5546875" style="76" bestFit="1" customWidth="1"/>
    <col min="10005" max="10005" width="7.5546875" style="76" customWidth="1"/>
    <col min="10006" max="10006" width="10.21875" style="76" bestFit="1" customWidth="1"/>
    <col min="10007" max="10007" width="11.5546875" style="76" bestFit="1" customWidth="1"/>
    <col min="10008" max="10008" width="7.77734375" style="76" bestFit="1" customWidth="1"/>
    <col min="10009" max="10009" width="10.21875" style="76" bestFit="1" customWidth="1"/>
    <col min="10010" max="10010" width="11.5546875" style="76" bestFit="1" customWidth="1"/>
    <col min="10011" max="10011" width="17.21875" style="76" bestFit="1" customWidth="1"/>
    <col min="10012" max="10012" width="10.21875" style="76" bestFit="1" customWidth="1"/>
    <col min="10013" max="10248" width="8.77734375" style="76"/>
    <col min="10249" max="10249" width="36.21875" style="76" customWidth="1"/>
    <col min="10250" max="10250" width="22.21875" style="76" bestFit="1" customWidth="1"/>
    <col min="10251" max="10252" width="8.77734375" style="76" customWidth="1"/>
    <col min="10253" max="10253" width="10.77734375" style="76" bestFit="1" customWidth="1"/>
    <col min="10254" max="10254" width="13.77734375" style="76" bestFit="1" customWidth="1"/>
    <col min="10255" max="10255" width="7.77734375" style="76" customWidth="1"/>
    <col min="10256" max="10256" width="10.21875" style="76" bestFit="1" customWidth="1"/>
    <col min="10257" max="10257" width="11.5546875" style="76" bestFit="1" customWidth="1"/>
    <col min="10258" max="10258" width="8.77734375" style="76" customWidth="1"/>
    <col min="10259" max="10259" width="10.21875" style="76" bestFit="1" customWidth="1"/>
    <col min="10260" max="10260" width="11.5546875" style="76" bestFit="1" customWidth="1"/>
    <col min="10261" max="10261" width="7.5546875" style="76" customWidth="1"/>
    <col min="10262" max="10262" width="10.21875" style="76" bestFit="1" customWidth="1"/>
    <col min="10263" max="10263" width="11.5546875" style="76" bestFit="1" customWidth="1"/>
    <col min="10264" max="10264" width="7.77734375" style="76" bestFit="1" customWidth="1"/>
    <col min="10265" max="10265" width="10.21875" style="76" bestFit="1" customWidth="1"/>
    <col min="10266" max="10266" width="11.5546875" style="76" bestFit="1" customWidth="1"/>
    <col min="10267" max="10267" width="17.21875" style="76" bestFit="1" customWidth="1"/>
    <col min="10268" max="10268" width="10.21875" style="76" bestFit="1" customWidth="1"/>
    <col min="10269" max="10504" width="8.77734375" style="76"/>
    <col min="10505" max="10505" width="36.21875" style="76" customWidth="1"/>
    <col min="10506" max="10506" width="22.21875" style="76" bestFit="1" customWidth="1"/>
    <col min="10507" max="10508" width="8.77734375" style="76" customWidth="1"/>
    <col min="10509" max="10509" width="10.77734375" style="76" bestFit="1" customWidth="1"/>
    <col min="10510" max="10510" width="13.77734375" style="76" bestFit="1" customWidth="1"/>
    <col min="10511" max="10511" width="7.77734375" style="76" customWidth="1"/>
    <col min="10512" max="10512" width="10.21875" style="76" bestFit="1" customWidth="1"/>
    <col min="10513" max="10513" width="11.5546875" style="76" bestFit="1" customWidth="1"/>
    <col min="10514" max="10514" width="8.77734375" style="76" customWidth="1"/>
    <col min="10515" max="10515" width="10.21875" style="76" bestFit="1" customWidth="1"/>
    <col min="10516" max="10516" width="11.5546875" style="76" bestFit="1" customWidth="1"/>
    <col min="10517" max="10517" width="7.5546875" style="76" customWidth="1"/>
    <col min="10518" max="10518" width="10.21875" style="76" bestFit="1" customWidth="1"/>
    <col min="10519" max="10519" width="11.5546875" style="76" bestFit="1" customWidth="1"/>
    <col min="10520" max="10520" width="7.77734375" style="76" bestFit="1" customWidth="1"/>
    <col min="10521" max="10521" width="10.21875" style="76" bestFit="1" customWidth="1"/>
    <col min="10522" max="10522" width="11.5546875" style="76" bestFit="1" customWidth="1"/>
    <col min="10523" max="10523" width="17.21875" style="76" bestFit="1" customWidth="1"/>
    <col min="10524" max="10524" width="10.21875" style="76" bestFit="1" customWidth="1"/>
    <col min="10525" max="10760" width="8.77734375" style="76"/>
    <col min="10761" max="10761" width="36.21875" style="76" customWidth="1"/>
    <col min="10762" max="10762" width="22.21875" style="76" bestFit="1" customWidth="1"/>
    <col min="10763" max="10764" width="8.77734375" style="76" customWidth="1"/>
    <col min="10765" max="10765" width="10.77734375" style="76" bestFit="1" customWidth="1"/>
    <col min="10766" max="10766" width="13.77734375" style="76" bestFit="1" customWidth="1"/>
    <col min="10767" max="10767" width="7.77734375" style="76" customWidth="1"/>
    <col min="10768" max="10768" width="10.21875" style="76" bestFit="1" customWidth="1"/>
    <col min="10769" max="10769" width="11.5546875" style="76" bestFit="1" customWidth="1"/>
    <col min="10770" max="10770" width="8.77734375" style="76" customWidth="1"/>
    <col min="10771" max="10771" width="10.21875" style="76" bestFit="1" customWidth="1"/>
    <col min="10772" max="10772" width="11.5546875" style="76" bestFit="1" customWidth="1"/>
    <col min="10773" max="10773" width="7.5546875" style="76" customWidth="1"/>
    <col min="10774" max="10774" width="10.21875" style="76" bestFit="1" customWidth="1"/>
    <col min="10775" max="10775" width="11.5546875" style="76" bestFit="1" customWidth="1"/>
    <col min="10776" max="10776" width="7.77734375" style="76" bestFit="1" customWidth="1"/>
    <col min="10777" max="10777" width="10.21875" style="76" bestFit="1" customWidth="1"/>
    <col min="10778" max="10778" width="11.5546875" style="76" bestFit="1" customWidth="1"/>
    <col min="10779" max="10779" width="17.21875" style="76" bestFit="1" customWidth="1"/>
    <col min="10780" max="10780" width="10.21875" style="76" bestFit="1" customWidth="1"/>
    <col min="10781" max="11016" width="8.77734375" style="76"/>
    <col min="11017" max="11017" width="36.21875" style="76" customWidth="1"/>
    <col min="11018" max="11018" width="22.21875" style="76" bestFit="1" customWidth="1"/>
    <col min="11019" max="11020" width="8.77734375" style="76" customWidth="1"/>
    <col min="11021" max="11021" width="10.77734375" style="76" bestFit="1" customWidth="1"/>
    <col min="11022" max="11022" width="13.77734375" style="76" bestFit="1" customWidth="1"/>
    <col min="11023" max="11023" width="7.77734375" style="76" customWidth="1"/>
    <col min="11024" max="11024" width="10.21875" style="76" bestFit="1" customWidth="1"/>
    <col min="11025" max="11025" width="11.5546875" style="76" bestFit="1" customWidth="1"/>
    <col min="11026" max="11026" width="8.77734375" style="76" customWidth="1"/>
    <col min="11027" max="11027" width="10.21875" style="76" bestFit="1" customWidth="1"/>
    <col min="11028" max="11028" width="11.5546875" style="76" bestFit="1" customWidth="1"/>
    <col min="11029" max="11029" width="7.5546875" style="76" customWidth="1"/>
    <col min="11030" max="11030" width="10.21875" style="76" bestFit="1" customWidth="1"/>
    <col min="11031" max="11031" width="11.5546875" style="76" bestFit="1" customWidth="1"/>
    <col min="11032" max="11032" width="7.77734375" style="76" bestFit="1" customWidth="1"/>
    <col min="11033" max="11033" width="10.21875" style="76" bestFit="1" customWidth="1"/>
    <col min="11034" max="11034" width="11.5546875" style="76" bestFit="1" customWidth="1"/>
    <col min="11035" max="11035" width="17.21875" style="76" bestFit="1" customWidth="1"/>
    <col min="11036" max="11036" width="10.21875" style="76" bestFit="1" customWidth="1"/>
    <col min="11037" max="11272" width="8.77734375" style="76"/>
    <col min="11273" max="11273" width="36.21875" style="76" customWidth="1"/>
    <col min="11274" max="11274" width="22.21875" style="76" bestFit="1" customWidth="1"/>
    <col min="11275" max="11276" width="8.77734375" style="76" customWidth="1"/>
    <col min="11277" max="11277" width="10.77734375" style="76" bestFit="1" customWidth="1"/>
    <col min="11278" max="11278" width="13.77734375" style="76" bestFit="1" customWidth="1"/>
    <col min="11279" max="11279" width="7.77734375" style="76" customWidth="1"/>
    <col min="11280" max="11280" width="10.21875" style="76" bestFit="1" customWidth="1"/>
    <col min="11281" max="11281" width="11.5546875" style="76" bestFit="1" customWidth="1"/>
    <col min="11282" max="11282" width="8.77734375" style="76" customWidth="1"/>
    <col min="11283" max="11283" width="10.21875" style="76" bestFit="1" customWidth="1"/>
    <col min="11284" max="11284" width="11.5546875" style="76" bestFit="1" customWidth="1"/>
    <col min="11285" max="11285" width="7.5546875" style="76" customWidth="1"/>
    <col min="11286" max="11286" width="10.21875" style="76" bestFit="1" customWidth="1"/>
    <col min="11287" max="11287" width="11.5546875" style="76" bestFit="1" customWidth="1"/>
    <col min="11288" max="11288" width="7.77734375" style="76" bestFit="1" customWidth="1"/>
    <col min="11289" max="11289" width="10.21875" style="76" bestFit="1" customWidth="1"/>
    <col min="11290" max="11290" width="11.5546875" style="76" bestFit="1" customWidth="1"/>
    <col min="11291" max="11291" width="17.21875" style="76" bestFit="1" customWidth="1"/>
    <col min="11292" max="11292" width="10.21875" style="76" bestFit="1" customWidth="1"/>
    <col min="11293" max="11528" width="8.77734375" style="76"/>
    <col min="11529" max="11529" width="36.21875" style="76" customWidth="1"/>
    <col min="11530" max="11530" width="22.21875" style="76" bestFit="1" customWidth="1"/>
    <col min="11531" max="11532" width="8.77734375" style="76" customWidth="1"/>
    <col min="11533" max="11533" width="10.77734375" style="76" bestFit="1" customWidth="1"/>
    <col min="11534" max="11534" width="13.77734375" style="76" bestFit="1" customWidth="1"/>
    <col min="11535" max="11535" width="7.77734375" style="76" customWidth="1"/>
    <col min="11536" max="11536" width="10.21875" style="76" bestFit="1" customWidth="1"/>
    <col min="11537" max="11537" width="11.5546875" style="76" bestFit="1" customWidth="1"/>
    <col min="11538" max="11538" width="8.77734375" style="76" customWidth="1"/>
    <col min="11539" max="11539" width="10.21875" style="76" bestFit="1" customWidth="1"/>
    <col min="11540" max="11540" width="11.5546875" style="76" bestFit="1" customWidth="1"/>
    <col min="11541" max="11541" width="7.5546875" style="76" customWidth="1"/>
    <col min="11542" max="11542" width="10.21875" style="76" bestFit="1" customWidth="1"/>
    <col min="11543" max="11543" width="11.5546875" style="76" bestFit="1" customWidth="1"/>
    <col min="11544" max="11544" width="7.77734375" style="76" bestFit="1" customWidth="1"/>
    <col min="11545" max="11545" width="10.21875" style="76" bestFit="1" customWidth="1"/>
    <col min="11546" max="11546" width="11.5546875" style="76" bestFit="1" customWidth="1"/>
    <col min="11547" max="11547" width="17.21875" style="76" bestFit="1" customWidth="1"/>
    <col min="11548" max="11548" width="10.21875" style="76" bestFit="1" customWidth="1"/>
    <col min="11549" max="11784" width="8.77734375" style="76"/>
    <col min="11785" max="11785" width="36.21875" style="76" customWidth="1"/>
    <col min="11786" max="11786" width="22.21875" style="76" bestFit="1" customWidth="1"/>
    <col min="11787" max="11788" width="8.77734375" style="76" customWidth="1"/>
    <col min="11789" max="11789" width="10.77734375" style="76" bestFit="1" customWidth="1"/>
    <col min="11790" max="11790" width="13.77734375" style="76" bestFit="1" customWidth="1"/>
    <col min="11791" max="11791" width="7.77734375" style="76" customWidth="1"/>
    <col min="11792" max="11792" width="10.21875" style="76" bestFit="1" customWidth="1"/>
    <col min="11793" max="11793" width="11.5546875" style="76" bestFit="1" customWidth="1"/>
    <col min="11794" max="11794" width="8.77734375" style="76" customWidth="1"/>
    <col min="11795" max="11795" width="10.21875" style="76" bestFit="1" customWidth="1"/>
    <col min="11796" max="11796" width="11.5546875" style="76" bestFit="1" customWidth="1"/>
    <col min="11797" max="11797" width="7.5546875" style="76" customWidth="1"/>
    <col min="11798" max="11798" width="10.21875" style="76" bestFit="1" customWidth="1"/>
    <col min="11799" max="11799" width="11.5546875" style="76" bestFit="1" customWidth="1"/>
    <col min="11800" max="11800" width="7.77734375" style="76" bestFit="1" customWidth="1"/>
    <col min="11801" max="11801" width="10.21875" style="76" bestFit="1" customWidth="1"/>
    <col min="11802" max="11802" width="11.5546875" style="76" bestFit="1" customWidth="1"/>
    <col min="11803" max="11803" width="17.21875" style="76" bestFit="1" customWidth="1"/>
    <col min="11804" max="11804" width="10.21875" style="76" bestFit="1" customWidth="1"/>
    <col min="11805" max="12040" width="8.77734375" style="76"/>
    <col min="12041" max="12041" width="36.21875" style="76" customWidth="1"/>
    <col min="12042" max="12042" width="22.21875" style="76" bestFit="1" customWidth="1"/>
    <col min="12043" max="12044" width="8.77734375" style="76" customWidth="1"/>
    <col min="12045" max="12045" width="10.77734375" style="76" bestFit="1" customWidth="1"/>
    <col min="12046" max="12046" width="13.77734375" style="76" bestFit="1" customWidth="1"/>
    <col min="12047" max="12047" width="7.77734375" style="76" customWidth="1"/>
    <col min="12048" max="12048" width="10.21875" style="76" bestFit="1" customWidth="1"/>
    <col min="12049" max="12049" width="11.5546875" style="76" bestFit="1" customWidth="1"/>
    <col min="12050" max="12050" width="8.77734375" style="76" customWidth="1"/>
    <col min="12051" max="12051" width="10.21875" style="76" bestFit="1" customWidth="1"/>
    <col min="12052" max="12052" width="11.5546875" style="76" bestFit="1" customWidth="1"/>
    <col min="12053" max="12053" width="7.5546875" style="76" customWidth="1"/>
    <col min="12054" max="12054" width="10.21875" style="76" bestFit="1" customWidth="1"/>
    <col min="12055" max="12055" width="11.5546875" style="76" bestFit="1" customWidth="1"/>
    <col min="12056" max="12056" width="7.77734375" style="76" bestFit="1" customWidth="1"/>
    <col min="12057" max="12057" width="10.21875" style="76" bestFit="1" customWidth="1"/>
    <col min="12058" max="12058" width="11.5546875" style="76" bestFit="1" customWidth="1"/>
    <col min="12059" max="12059" width="17.21875" style="76" bestFit="1" customWidth="1"/>
    <col min="12060" max="12060" width="10.21875" style="76" bestFit="1" customWidth="1"/>
    <col min="12061" max="12296" width="8.77734375" style="76"/>
    <col min="12297" max="12297" width="36.21875" style="76" customWidth="1"/>
    <col min="12298" max="12298" width="22.21875" style="76" bestFit="1" customWidth="1"/>
    <col min="12299" max="12300" width="8.77734375" style="76" customWidth="1"/>
    <col min="12301" max="12301" width="10.77734375" style="76" bestFit="1" customWidth="1"/>
    <col min="12302" max="12302" width="13.77734375" style="76" bestFit="1" customWidth="1"/>
    <col min="12303" max="12303" width="7.77734375" style="76" customWidth="1"/>
    <col min="12304" max="12304" width="10.21875" style="76" bestFit="1" customWidth="1"/>
    <col min="12305" max="12305" width="11.5546875" style="76" bestFit="1" customWidth="1"/>
    <col min="12306" max="12306" width="8.77734375" style="76" customWidth="1"/>
    <col min="12307" max="12307" width="10.21875" style="76" bestFit="1" customWidth="1"/>
    <col min="12308" max="12308" width="11.5546875" style="76" bestFit="1" customWidth="1"/>
    <col min="12309" max="12309" width="7.5546875" style="76" customWidth="1"/>
    <col min="12310" max="12310" width="10.21875" style="76" bestFit="1" customWidth="1"/>
    <col min="12311" max="12311" width="11.5546875" style="76" bestFit="1" customWidth="1"/>
    <col min="12312" max="12312" width="7.77734375" style="76" bestFit="1" customWidth="1"/>
    <col min="12313" max="12313" width="10.21875" style="76" bestFit="1" customWidth="1"/>
    <col min="12314" max="12314" width="11.5546875" style="76" bestFit="1" customWidth="1"/>
    <col min="12315" max="12315" width="17.21875" style="76" bestFit="1" customWidth="1"/>
    <col min="12316" max="12316" width="10.21875" style="76" bestFit="1" customWidth="1"/>
    <col min="12317" max="12552" width="8.77734375" style="76"/>
    <col min="12553" max="12553" width="36.21875" style="76" customWidth="1"/>
    <col min="12554" max="12554" width="22.21875" style="76" bestFit="1" customWidth="1"/>
    <col min="12555" max="12556" width="8.77734375" style="76" customWidth="1"/>
    <col min="12557" max="12557" width="10.77734375" style="76" bestFit="1" customWidth="1"/>
    <col min="12558" max="12558" width="13.77734375" style="76" bestFit="1" customWidth="1"/>
    <col min="12559" max="12559" width="7.77734375" style="76" customWidth="1"/>
    <col min="12560" max="12560" width="10.21875" style="76" bestFit="1" customWidth="1"/>
    <col min="12561" max="12561" width="11.5546875" style="76" bestFit="1" customWidth="1"/>
    <col min="12562" max="12562" width="8.77734375" style="76" customWidth="1"/>
    <col min="12563" max="12563" width="10.21875" style="76" bestFit="1" customWidth="1"/>
    <col min="12564" max="12564" width="11.5546875" style="76" bestFit="1" customWidth="1"/>
    <col min="12565" max="12565" width="7.5546875" style="76" customWidth="1"/>
    <col min="12566" max="12566" width="10.21875" style="76" bestFit="1" customWidth="1"/>
    <col min="12567" max="12567" width="11.5546875" style="76" bestFit="1" customWidth="1"/>
    <col min="12568" max="12568" width="7.77734375" style="76" bestFit="1" customWidth="1"/>
    <col min="12569" max="12569" width="10.21875" style="76" bestFit="1" customWidth="1"/>
    <col min="12570" max="12570" width="11.5546875" style="76" bestFit="1" customWidth="1"/>
    <col min="12571" max="12571" width="17.21875" style="76" bestFit="1" customWidth="1"/>
    <col min="12572" max="12572" width="10.21875" style="76" bestFit="1" customWidth="1"/>
    <col min="12573" max="12808" width="8.77734375" style="76"/>
    <col min="12809" max="12809" width="36.21875" style="76" customWidth="1"/>
    <col min="12810" max="12810" width="22.21875" style="76" bestFit="1" customWidth="1"/>
    <col min="12811" max="12812" width="8.77734375" style="76" customWidth="1"/>
    <col min="12813" max="12813" width="10.77734375" style="76" bestFit="1" customWidth="1"/>
    <col min="12814" max="12814" width="13.77734375" style="76" bestFit="1" customWidth="1"/>
    <col min="12815" max="12815" width="7.77734375" style="76" customWidth="1"/>
    <col min="12816" max="12816" width="10.21875" style="76" bestFit="1" customWidth="1"/>
    <col min="12817" max="12817" width="11.5546875" style="76" bestFit="1" customWidth="1"/>
    <col min="12818" max="12818" width="8.77734375" style="76" customWidth="1"/>
    <col min="12819" max="12819" width="10.21875" style="76" bestFit="1" customWidth="1"/>
    <col min="12820" max="12820" width="11.5546875" style="76" bestFit="1" customWidth="1"/>
    <col min="12821" max="12821" width="7.5546875" style="76" customWidth="1"/>
    <col min="12822" max="12822" width="10.21875" style="76" bestFit="1" customWidth="1"/>
    <col min="12823" max="12823" width="11.5546875" style="76" bestFit="1" customWidth="1"/>
    <col min="12824" max="12824" width="7.77734375" style="76" bestFit="1" customWidth="1"/>
    <col min="12825" max="12825" width="10.21875" style="76" bestFit="1" customWidth="1"/>
    <col min="12826" max="12826" width="11.5546875" style="76" bestFit="1" customWidth="1"/>
    <col min="12827" max="12827" width="17.21875" style="76" bestFit="1" customWidth="1"/>
    <col min="12828" max="12828" width="10.21875" style="76" bestFit="1" customWidth="1"/>
    <col min="12829" max="13064" width="8.77734375" style="76"/>
    <col min="13065" max="13065" width="36.21875" style="76" customWidth="1"/>
    <col min="13066" max="13066" width="22.21875" style="76" bestFit="1" customWidth="1"/>
    <col min="13067" max="13068" width="8.77734375" style="76" customWidth="1"/>
    <col min="13069" max="13069" width="10.77734375" style="76" bestFit="1" customWidth="1"/>
    <col min="13070" max="13070" width="13.77734375" style="76" bestFit="1" customWidth="1"/>
    <col min="13071" max="13071" width="7.77734375" style="76" customWidth="1"/>
    <col min="13072" max="13072" width="10.21875" style="76" bestFit="1" customWidth="1"/>
    <col min="13073" max="13073" width="11.5546875" style="76" bestFit="1" customWidth="1"/>
    <col min="13074" max="13074" width="8.77734375" style="76" customWidth="1"/>
    <col min="13075" max="13075" width="10.21875" style="76" bestFit="1" customWidth="1"/>
    <col min="13076" max="13076" width="11.5546875" style="76" bestFit="1" customWidth="1"/>
    <col min="13077" max="13077" width="7.5546875" style="76" customWidth="1"/>
    <col min="13078" max="13078" width="10.21875" style="76" bestFit="1" customWidth="1"/>
    <col min="13079" max="13079" width="11.5546875" style="76" bestFit="1" customWidth="1"/>
    <col min="13080" max="13080" width="7.77734375" style="76" bestFit="1" customWidth="1"/>
    <col min="13081" max="13081" width="10.21875" style="76" bestFit="1" customWidth="1"/>
    <col min="13082" max="13082" width="11.5546875" style="76" bestFit="1" customWidth="1"/>
    <col min="13083" max="13083" width="17.21875" style="76" bestFit="1" customWidth="1"/>
    <col min="13084" max="13084" width="10.21875" style="76" bestFit="1" customWidth="1"/>
    <col min="13085" max="13320" width="8.77734375" style="76"/>
    <col min="13321" max="13321" width="36.21875" style="76" customWidth="1"/>
    <col min="13322" max="13322" width="22.21875" style="76" bestFit="1" customWidth="1"/>
    <col min="13323" max="13324" width="8.77734375" style="76" customWidth="1"/>
    <col min="13325" max="13325" width="10.77734375" style="76" bestFit="1" customWidth="1"/>
    <col min="13326" max="13326" width="13.77734375" style="76" bestFit="1" customWidth="1"/>
    <col min="13327" max="13327" width="7.77734375" style="76" customWidth="1"/>
    <col min="13328" max="13328" width="10.21875" style="76" bestFit="1" customWidth="1"/>
    <col min="13329" max="13329" width="11.5546875" style="76" bestFit="1" customWidth="1"/>
    <col min="13330" max="13330" width="8.77734375" style="76" customWidth="1"/>
    <col min="13331" max="13331" width="10.21875" style="76" bestFit="1" customWidth="1"/>
    <col min="13332" max="13332" width="11.5546875" style="76" bestFit="1" customWidth="1"/>
    <col min="13333" max="13333" width="7.5546875" style="76" customWidth="1"/>
    <col min="13334" max="13334" width="10.21875" style="76" bestFit="1" customWidth="1"/>
    <col min="13335" max="13335" width="11.5546875" style="76" bestFit="1" customWidth="1"/>
    <col min="13336" max="13336" width="7.77734375" style="76" bestFit="1" customWidth="1"/>
    <col min="13337" max="13337" width="10.21875" style="76" bestFit="1" customWidth="1"/>
    <col min="13338" max="13338" width="11.5546875" style="76" bestFit="1" customWidth="1"/>
    <col min="13339" max="13339" width="17.21875" style="76" bestFit="1" customWidth="1"/>
    <col min="13340" max="13340" width="10.21875" style="76" bestFit="1" customWidth="1"/>
    <col min="13341" max="13576" width="8.77734375" style="76"/>
    <col min="13577" max="13577" width="36.21875" style="76" customWidth="1"/>
    <col min="13578" max="13578" width="22.21875" style="76" bestFit="1" customWidth="1"/>
    <col min="13579" max="13580" width="8.77734375" style="76" customWidth="1"/>
    <col min="13581" max="13581" width="10.77734375" style="76" bestFit="1" customWidth="1"/>
    <col min="13582" max="13582" width="13.77734375" style="76" bestFit="1" customWidth="1"/>
    <col min="13583" max="13583" width="7.77734375" style="76" customWidth="1"/>
    <col min="13584" max="13584" width="10.21875" style="76" bestFit="1" customWidth="1"/>
    <col min="13585" max="13585" width="11.5546875" style="76" bestFit="1" customWidth="1"/>
    <col min="13586" max="13586" width="8.77734375" style="76" customWidth="1"/>
    <col min="13587" max="13587" width="10.21875" style="76" bestFit="1" customWidth="1"/>
    <col min="13588" max="13588" width="11.5546875" style="76" bestFit="1" customWidth="1"/>
    <col min="13589" max="13589" width="7.5546875" style="76" customWidth="1"/>
    <col min="13590" max="13590" width="10.21875" style="76" bestFit="1" customWidth="1"/>
    <col min="13591" max="13591" width="11.5546875" style="76" bestFit="1" customWidth="1"/>
    <col min="13592" max="13592" width="7.77734375" style="76" bestFit="1" customWidth="1"/>
    <col min="13593" max="13593" width="10.21875" style="76" bestFit="1" customWidth="1"/>
    <col min="13594" max="13594" width="11.5546875" style="76" bestFit="1" customWidth="1"/>
    <col min="13595" max="13595" width="17.21875" style="76" bestFit="1" customWidth="1"/>
    <col min="13596" max="13596" width="10.21875" style="76" bestFit="1" customWidth="1"/>
    <col min="13597" max="13832" width="8.77734375" style="76"/>
    <col min="13833" max="13833" width="36.21875" style="76" customWidth="1"/>
    <col min="13834" max="13834" width="22.21875" style="76" bestFit="1" customWidth="1"/>
    <col min="13835" max="13836" width="8.77734375" style="76" customWidth="1"/>
    <col min="13837" max="13837" width="10.77734375" style="76" bestFit="1" customWidth="1"/>
    <col min="13838" max="13838" width="13.77734375" style="76" bestFit="1" customWidth="1"/>
    <col min="13839" max="13839" width="7.77734375" style="76" customWidth="1"/>
    <col min="13840" max="13840" width="10.21875" style="76" bestFit="1" customWidth="1"/>
    <col min="13841" max="13841" width="11.5546875" style="76" bestFit="1" customWidth="1"/>
    <col min="13842" max="13842" width="8.77734375" style="76" customWidth="1"/>
    <col min="13843" max="13843" width="10.21875" style="76" bestFit="1" customWidth="1"/>
    <col min="13844" max="13844" width="11.5546875" style="76" bestFit="1" customWidth="1"/>
    <col min="13845" max="13845" width="7.5546875" style="76" customWidth="1"/>
    <col min="13846" max="13846" width="10.21875" style="76" bestFit="1" customWidth="1"/>
    <col min="13847" max="13847" width="11.5546875" style="76" bestFit="1" customWidth="1"/>
    <col min="13848" max="13848" width="7.77734375" style="76" bestFit="1" customWidth="1"/>
    <col min="13849" max="13849" width="10.21875" style="76" bestFit="1" customWidth="1"/>
    <col min="13850" max="13850" width="11.5546875" style="76" bestFit="1" customWidth="1"/>
    <col min="13851" max="13851" width="17.21875" style="76" bestFit="1" customWidth="1"/>
    <col min="13852" max="13852" width="10.21875" style="76" bestFit="1" customWidth="1"/>
    <col min="13853" max="14088" width="8.77734375" style="76"/>
    <col min="14089" max="14089" width="36.21875" style="76" customWidth="1"/>
    <col min="14090" max="14090" width="22.21875" style="76" bestFit="1" customWidth="1"/>
    <col min="14091" max="14092" width="8.77734375" style="76" customWidth="1"/>
    <col min="14093" max="14093" width="10.77734375" style="76" bestFit="1" customWidth="1"/>
    <col min="14094" max="14094" width="13.77734375" style="76" bestFit="1" customWidth="1"/>
    <col min="14095" max="14095" width="7.77734375" style="76" customWidth="1"/>
    <col min="14096" max="14096" width="10.21875" style="76" bestFit="1" customWidth="1"/>
    <col min="14097" max="14097" width="11.5546875" style="76" bestFit="1" customWidth="1"/>
    <col min="14098" max="14098" width="8.77734375" style="76" customWidth="1"/>
    <col min="14099" max="14099" width="10.21875" style="76" bestFit="1" customWidth="1"/>
    <col min="14100" max="14100" width="11.5546875" style="76" bestFit="1" customWidth="1"/>
    <col min="14101" max="14101" width="7.5546875" style="76" customWidth="1"/>
    <col min="14102" max="14102" width="10.21875" style="76" bestFit="1" customWidth="1"/>
    <col min="14103" max="14103" width="11.5546875" style="76" bestFit="1" customWidth="1"/>
    <col min="14104" max="14104" width="7.77734375" style="76" bestFit="1" customWidth="1"/>
    <col min="14105" max="14105" width="10.21875" style="76" bestFit="1" customWidth="1"/>
    <col min="14106" max="14106" width="11.5546875" style="76" bestFit="1" customWidth="1"/>
    <col min="14107" max="14107" width="17.21875" style="76" bestFit="1" customWidth="1"/>
    <col min="14108" max="14108" width="10.21875" style="76" bestFit="1" customWidth="1"/>
    <col min="14109" max="14344" width="8.77734375" style="76"/>
    <col min="14345" max="14345" width="36.21875" style="76" customWidth="1"/>
    <col min="14346" max="14346" width="22.21875" style="76" bestFit="1" customWidth="1"/>
    <col min="14347" max="14348" width="8.77734375" style="76" customWidth="1"/>
    <col min="14349" max="14349" width="10.77734375" style="76" bestFit="1" customWidth="1"/>
    <col min="14350" max="14350" width="13.77734375" style="76" bestFit="1" customWidth="1"/>
    <col min="14351" max="14351" width="7.77734375" style="76" customWidth="1"/>
    <col min="14352" max="14352" width="10.21875" style="76" bestFit="1" customWidth="1"/>
    <col min="14353" max="14353" width="11.5546875" style="76" bestFit="1" customWidth="1"/>
    <col min="14354" max="14354" width="8.77734375" style="76" customWidth="1"/>
    <col min="14355" max="14355" width="10.21875" style="76" bestFit="1" customWidth="1"/>
    <col min="14356" max="14356" width="11.5546875" style="76" bestFit="1" customWidth="1"/>
    <col min="14357" max="14357" width="7.5546875" style="76" customWidth="1"/>
    <col min="14358" max="14358" width="10.21875" style="76" bestFit="1" customWidth="1"/>
    <col min="14359" max="14359" width="11.5546875" style="76" bestFit="1" customWidth="1"/>
    <col min="14360" max="14360" width="7.77734375" style="76" bestFit="1" customWidth="1"/>
    <col min="14361" max="14361" width="10.21875" style="76" bestFit="1" customWidth="1"/>
    <col min="14362" max="14362" width="11.5546875" style="76" bestFit="1" customWidth="1"/>
    <col min="14363" max="14363" width="17.21875" style="76" bestFit="1" customWidth="1"/>
    <col min="14364" max="14364" width="10.21875" style="76" bestFit="1" customWidth="1"/>
    <col min="14365" max="14600" width="8.77734375" style="76"/>
    <col min="14601" max="14601" width="36.21875" style="76" customWidth="1"/>
    <col min="14602" max="14602" width="22.21875" style="76" bestFit="1" customWidth="1"/>
    <col min="14603" max="14604" width="8.77734375" style="76" customWidth="1"/>
    <col min="14605" max="14605" width="10.77734375" style="76" bestFit="1" customWidth="1"/>
    <col min="14606" max="14606" width="13.77734375" style="76" bestFit="1" customWidth="1"/>
    <col min="14607" max="14607" width="7.77734375" style="76" customWidth="1"/>
    <col min="14608" max="14608" width="10.21875" style="76" bestFit="1" customWidth="1"/>
    <col min="14609" max="14609" width="11.5546875" style="76" bestFit="1" customWidth="1"/>
    <col min="14610" max="14610" width="8.77734375" style="76" customWidth="1"/>
    <col min="14611" max="14611" width="10.21875" style="76" bestFit="1" customWidth="1"/>
    <col min="14612" max="14612" width="11.5546875" style="76" bestFit="1" customWidth="1"/>
    <col min="14613" max="14613" width="7.5546875" style="76" customWidth="1"/>
    <col min="14614" max="14614" width="10.21875" style="76" bestFit="1" customWidth="1"/>
    <col min="14615" max="14615" width="11.5546875" style="76" bestFit="1" customWidth="1"/>
    <col min="14616" max="14616" width="7.77734375" style="76" bestFit="1" customWidth="1"/>
    <col min="14617" max="14617" width="10.21875" style="76" bestFit="1" customWidth="1"/>
    <col min="14618" max="14618" width="11.5546875" style="76" bestFit="1" customWidth="1"/>
    <col min="14619" max="14619" width="17.21875" style="76" bestFit="1" customWidth="1"/>
    <col min="14620" max="14620" width="10.21875" style="76" bestFit="1" customWidth="1"/>
    <col min="14621" max="14856" width="8.77734375" style="76"/>
    <col min="14857" max="14857" width="36.21875" style="76" customWidth="1"/>
    <col min="14858" max="14858" width="22.21875" style="76" bestFit="1" customWidth="1"/>
    <col min="14859" max="14860" width="8.77734375" style="76" customWidth="1"/>
    <col min="14861" max="14861" width="10.77734375" style="76" bestFit="1" customWidth="1"/>
    <col min="14862" max="14862" width="13.77734375" style="76" bestFit="1" customWidth="1"/>
    <col min="14863" max="14863" width="7.77734375" style="76" customWidth="1"/>
    <col min="14864" max="14864" width="10.21875" style="76" bestFit="1" customWidth="1"/>
    <col min="14865" max="14865" width="11.5546875" style="76" bestFit="1" customWidth="1"/>
    <col min="14866" max="14866" width="8.77734375" style="76" customWidth="1"/>
    <col min="14867" max="14867" width="10.21875" style="76" bestFit="1" customWidth="1"/>
    <col min="14868" max="14868" width="11.5546875" style="76" bestFit="1" customWidth="1"/>
    <col min="14869" max="14869" width="7.5546875" style="76" customWidth="1"/>
    <col min="14870" max="14870" width="10.21875" style="76" bestFit="1" customWidth="1"/>
    <col min="14871" max="14871" width="11.5546875" style="76" bestFit="1" customWidth="1"/>
    <col min="14872" max="14872" width="7.77734375" style="76" bestFit="1" customWidth="1"/>
    <col min="14873" max="14873" width="10.21875" style="76" bestFit="1" customWidth="1"/>
    <col min="14874" max="14874" width="11.5546875" style="76" bestFit="1" customWidth="1"/>
    <col min="14875" max="14875" width="17.21875" style="76" bestFit="1" customWidth="1"/>
    <col min="14876" max="14876" width="10.21875" style="76" bestFit="1" customWidth="1"/>
    <col min="14877" max="15112" width="8.77734375" style="76"/>
    <col min="15113" max="15113" width="36.21875" style="76" customWidth="1"/>
    <col min="15114" max="15114" width="22.21875" style="76" bestFit="1" customWidth="1"/>
    <col min="15115" max="15116" width="8.77734375" style="76" customWidth="1"/>
    <col min="15117" max="15117" width="10.77734375" style="76" bestFit="1" customWidth="1"/>
    <col min="15118" max="15118" width="13.77734375" style="76" bestFit="1" customWidth="1"/>
    <col min="15119" max="15119" width="7.77734375" style="76" customWidth="1"/>
    <col min="15120" max="15120" width="10.21875" style="76" bestFit="1" customWidth="1"/>
    <col min="15121" max="15121" width="11.5546875" style="76" bestFit="1" customWidth="1"/>
    <col min="15122" max="15122" width="8.77734375" style="76" customWidth="1"/>
    <col min="15123" max="15123" width="10.21875" style="76" bestFit="1" customWidth="1"/>
    <col min="15124" max="15124" width="11.5546875" style="76" bestFit="1" customWidth="1"/>
    <col min="15125" max="15125" width="7.5546875" style="76" customWidth="1"/>
    <col min="15126" max="15126" width="10.21875" style="76" bestFit="1" customWidth="1"/>
    <col min="15127" max="15127" width="11.5546875" style="76" bestFit="1" customWidth="1"/>
    <col min="15128" max="15128" width="7.77734375" style="76" bestFit="1" customWidth="1"/>
    <col min="15129" max="15129" width="10.21875" style="76" bestFit="1" customWidth="1"/>
    <col min="15130" max="15130" width="11.5546875" style="76" bestFit="1" customWidth="1"/>
    <col min="15131" max="15131" width="17.21875" style="76" bestFit="1" customWidth="1"/>
    <col min="15132" max="15132" width="10.21875" style="76" bestFit="1" customWidth="1"/>
    <col min="15133" max="15368" width="8.77734375" style="76"/>
    <col min="15369" max="15369" width="36.21875" style="76" customWidth="1"/>
    <col min="15370" max="15370" width="22.21875" style="76" bestFit="1" customWidth="1"/>
    <col min="15371" max="15372" width="8.77734375" style="76" customWidth="1"/>
    <col min="15373" max="15373" width="10.77734375" style="76" bestFit="1" customWidth="1"/>
    <col min="15374" max="15374" width="13.77734375" style="76" bestFit="1" customWidth="1"/>
    <col min="15375" max="15375" width="7.77734375" style="76" customWidth="1"/>
    <col min="15376" max="15376" width="10.21875" style="76" bestFit="1" customWidth="1"/>
    <col min="15377" max="15377" width="11.5546875" style="76" bestFit="1" customWidth="1"/>
    <col min="15378" max="15378" width="8.77734375" style="76" customWidth="1"/>
    <col min="15379" max="15379" width="10.21875" style="76" bestFit="1" customWidth="1"/>
    <col min="15380" max="15380" width="11.5546875" style="76" bestFit="1" customWidth="1"/>
    <col min="15381" max="15381" width="7.5546875" style="76" customWidth="1"/>
    <col min="15382" max="15382" width="10.21875" style="76" bestFit="1" customWidth="1"/>
    <col min="15383" max="15383" width="11.5546875" style="76" bestFit="1" customWidth="1"/>
    <col min="15384" max="15384" width="7.77734375" style="76" bestFit="1" customWidth="1"/>
    <col min="15385" max="15385" width="10.21875" style="76" bestFit="1" customWidth="1"/>
    <col min="15386" max="15386" width="11.5546875" style="76" bestFit="1" customWidth="1"/>
    <col min="15387" max="15387" width="17.21875" style="76" bestFit="1" customWidth="1"/>
    <col min="15388" max="15388" width="10.21875" style="76" bestFit="1" customWidth="1"/>
    <col min="15389" max="15624" width="8.77734375" style="76"/>
    <col min="15625" max="15625" width="36.21875" style="76" customWidth="1"/>
    <col min="15626" max="15626" width="22.21875" style="76" bestFit="1" customWidth="1"/>
    <col min="15627" max="15628" width="8.77734375" style="76" customWidth="1"/>
    <col min="15629" max="15629" width="10.77734375" style="76" bestFit="1" customWidth="1"/>
    <col min="15630" max="15630" width="13.77734375" style="76" bestFit="1" customWidth="1"/>
    <col min="15631" max="15631" width="7.77734375" style="76" customWidth="1"/>
    <col min="15632" max="15632" width="10.21875" style="76" bestFit="1" customWidth="1"/>
    <col min="15633" max="15633" width="11.5546875" style="76" bestFit="1" customWidth="1"/>
    <col min="15634" max="15634" width="8.77734375" style="76" customWidth="1"/>
    <col min="15635" max="15635" width="10.21875" style="76" bestFit="1" customWidth="1"/>
    <col min="15636" max="15636" width="11.5546875" style="76" bestFit="1" customWidth="1"/>
    <col min="15637" max="15637" width="7.5546875" style="76" customWidth="1"/>
    <col min="15638" max="15638" width="10.21875" style="76" bestFit="1" customWidth="1"/>
    <col min="15639" max="15639" width="11.5546875" style="76" bestFit="1" customWidth="1"/>
    <col min="15640" max="15640" width="7.77734375" style="76" bestFit="1" customWidth="1"/>
    <col min="15641" max="15641" width="10.21875" style="76" bestFit="1" customWidth="1"/>
    <col min="15642" max="15642" width="11.5546875" style="76" bestFit="1" customWidth="1"/>
    <col min="15643" max="15643" width="17.21875" style="76" bestFit="1" customWidth="1"/>
    <col min="15644" max="15644" width="10.21875" style="76" bestFit="1" customWidth="1"/>
    <col min="15645" max="15880" width="8.77734375" style="76"/>
    <col min="15881" max="15881" width="36.21875" style="76" customWidth="1"/>
    <col min="15882" max="15882" width="22.21875" style="76" bestFit="1" customWidth="1"/>
    <col min="15883" max="15884" width="8.77734375" style="76" customWidth="1"/>
    <col min="15885" max="15885" width="10.77734375" style="76" bestFit="1" customWidth="1"/>
    <col min="15886" max="15886" width="13.77734375" style="76" bestFit="1" customWidth="1"/>
    <col min="15887" max="15887" width="7.77734375" style="76" customWidth="1"/>
    <col min="15888" max="15888" width="10.21875" style="76" bestFit="1" customWidth="1"/>
    <col min="15889" max="15889" width="11.5546875" style="76" bestFit="1" customWidth="1"/>
    <col min="15890" max="15890" width="8.77734375" style="76" customWidth="1"/>
    <col min="15891" max="15891" width="10.21875" style="76" bestFit="1" customWidth="1"/>
    <col min="15892" max="15892" width="11.5546875" style="76" bestFit="1" customWidth="1"/>
    <col min="15893" max="15893" width="7.5546875" style="76" customWidth="1"/>
    <col min="15894" max="15894" width="10.21875" style="76" bestFit="1" customWidth="1"/>
    <col min="15895" max="15895" width="11.5546875" style="76" bestFit="1" customWidth="1"/>
    <col min="15896" max="15896" width="7.77734375" style="76" bestFit="1" customWidth="1"/>
    <col min="15897" max="15897" width="10.21875" style="76" bestFit="1" customWidth="1"/>
    <col min="15898" max="15898" width="11.5546875" style="76" bestFit="1" customWidth="1"/>
    <col min="15899" max="15899" width="17.21875" style="76" bestFit="1" customWidth="1"/>
    <col min="15900" max="15900" width="10.21875" style="76" bestFit="1" customWidth="1"/>
    <col min="15901" max="16136" width="8.77734375" style="76"/>
    <col min="16137" max="16137" width="36.21875" style="76" customWidth="1"/>
    <col min="16138" max="16138" width="22.21875" style="76" bestFit="1" customWidth="1"/>
    <col min="16139" max="16140" width="8.77734375" style="76" customWidth="1"/>
    <col min="16141" max="16141" width="10.77734375" style="76" bestFit="1" customWidth="1"/>
    <col min="16142" max="16142" width="13.77734375" style="76" bestFit="1" customWidth="1"/>
    <col min="16143" max="16143" width="7.77734375" style="76" customWidth="1"/>
    <col min="16144" max="16144" width="10.21875" style="76" bestFit="1" customWidth="1"/>
    <col min="16145" max="16145" width="11.5546875" style="76" bestFit="1" customWidth="1"/>
    <col min="16146" max="16146" width="8.77734375" style="76" customWidth="1"/>
    <col min="16147" max="16147" width="10.21875" style="76" bestFit="1" customWidth="1"/>
    <col min="16148" max="16148" width="11.5546875" style="76" bestFit="1" customWidth="1"/>
    <col min="16149" max="16149" width="7.5546875" style="76" customWidth="1"/>
    <col min="16150" max="16150" width="10.21875" style="76" bestFit="1" customWidth="1"/>
    <col min="16151" max="16151" width="11.5546875" style="76" bestFit="1" customWidth="1"/>
    <col min="16152" max="16152" width="7.77734375" style="76" bestFit="1" customWidth="1"/>
    <col min="16153" max="16153" width="10.21875" style="76" bestFit="1" customWidth="1"/>
    <col min="16154" max="16154" width="11.5546875" style="76" bestFit="1" customWidth="1"/>
    <col min="16155" max="16155" width="17.21875" style="76" bestFit="1" customWidth="1"/>
    <col min="16156" max="16156" width="10.21875" style="76" bestFit="1" customWidth="1"/>
    <col min="16157" max="16384" width="8.77734375" style="76"/>
  </cols>
  <sheetData>
    <row r="1" spans="1:36" ht="15" thickBot="1" x14ac:dyDescent="0.35"/>
    <row r="2" spans="1:36" ht="23.55" customHeight="1" x14ac:dyDescent="0.3">
      <c r="A2" s="295" t="s">
        <v>61</v>
      </c>
      <c r="B2" s="297" t="s">
        <v>62</v>
      </c>
      <c r="C2" s="290" t="s">
        <v>63</v>
      </c>
      <c r="D2" s="291"/>
      <c r="E2" s="291"/>
      <c r="F2" s="292"/>
      <c r="G2" s="290" t="s">
        <v>64</v>
      </c>
      <c r="H2" s="291"/>
      <c r="I2" s="291"/>
      <c r="J2" s="292"/>
      <c r="K2" s="290" t="s">
        <v>65</v>
      </c>
      <c r="L2" s="291"/>
      <c r="M2" s="291"/>
      <c r="N2" s="292"/>
      <c r="O2" s="290" t="s">
        <v>66</v>
      </c>
      <c r="P2" s="291"/>
      <c r="Q2" s="291"/>
      <c r="R2" s="292"/>
      <c r="S2" s="290" t="s">
        <v>67</v>
      </c>
      <c r="T2" s="291"/>
      <c r="U2" s="291"/>
      <c r="V2" s="292"/>
      <c r="W2" s="293" t="s">
        <v>68</v>
      </c>
      <c r="AE2" s="78"/>
    </row>
    <row r="3" spans="1:36" ht="47.7" customHeight="1" x14ac:dyDescent="0.3">
      <c r="A3" s="296"/>
      <c r="B3" s="298"/>
      <c r="C3" s="233" t="s">
        <v>69</v>
      </c>
      <c r="D3" s="234" t="s">
        <v>70</v>
      </c>
      <c r="E3" s="235" t="s">
        <v>71</v>
      </c>
      <c r="F3" s="236" t="s">
        <v>68</v>
      </c>
      <c r="G3" s="233" t="s">
        <v>69</v>
      </c>
      <c r="H3" s="234" t="s">
        <v>70</v>
      </c>
      <c r="I3" s="237" t="s">
        <v>71</v>
      </c>
      <c r="J3" s="238" t="s">
        <v>68</v>
      </c>
      <c r="K3" s="233" t="s">
        <v>69</v>
      </c>
      <c r="L3" s="234" t="s">
        <v>70</v>
      </c>
      <c r="M3" s="235" t="s">
        <v>71</v>
      </c>
      <c r="N3" s="238" t="s">
        <v>68</v>
      </c>
      <c r="O3" s="233" t="s">
        <v>69</v>
      </c>
      <c r="P3" s="234" t="s">
        <v>70</v>
      </c>
      <c r="Q3" s="237" t="s">
        <v>71</v>
      </c>
      <c r="R3" s="238" t="s">
        <v>68</v>
      </c>
      <c r="S3" s="233" t="s">
        <v>69</v>
      </c>
      <c r="T3" s="234" t="s">
        <v>70</v>
      </c>
      <c r="U3" s="237" t="s">
        <v>71</v>
      </c>
      <c r="V3" s="238" t="s">
        <v>68</v>
      </c>
      <c r="W3" s="294"/>
      <c r="AE3" s="78"/>
      <c r="AF3" s="76" t="s">
        <v>72</v>
      </c>
    </row>
    <row r="4" spans="1:36" ht="21" x14ac:dyDescent="0.4">
      <c r="A4" s="239" t="s">
        <v>73</v>
      </c>
      <c r="B4" s="171"/>
      <c r="C4" s="172"/>
      <c r="D4" s="173"/>
      <c r="E4" s="174"/>
      <c r="F4" s="175"/>
      <c r="G4" s="172"/>
      <c r="H4" s="173"/>
      <c r="I4" s="182"/>
      <c r="J4" s="176"/>
      <c r="K4" s="172"/>
      <c r="L4" s="173"/>
      <c r="M4" s="174"/>
      <c r="N4" s="176"/>
      <c r="O4" s="193"/>
      <c r="P4" s="173"/>
      <c r="Q4" s="182"/>
      <c r="R4" s="176"/>
      <c r="S4" s="193"/>
      <c r="T4" s="173"/>
      <c r="U4" s="182"/>
      <c r="V4" s="197"/>
      <c r="W4" s="176"/>
      <c r="AE4" s="79" t="s">
        <v>74</v>
      </c>
      <c r="AF4" s="79" t="s">
        <v>75</v>
      </c>
      <c r="AG4" s="79" t="s">
        <v>76</v>
      </c>
    </row>
    <row r="5" spans="1:36" s="83" customFormat="1" ht="16.5" customHeight="1" outlineLevel="1" x14ac:dyDescent="0.35">
      <c r="A5" s="240" t="s">
        <v>77</v>
      </c>
      <c r="B5" s="80"/>
      <c r="C5" s="126"/>
      <c r="D5" s="139"/>
      <c r="E5" s="156"/>
      <c r="F5" s="81"/>
      <c r="G5" s="126"/>
      <c r="H5" s="139"/>
      <c r="I5" s="183"/>
      <c r="J5" s="177"/>
      <c r="K5" s="126"/>
      <c r="L5" s="139"/>
      <c r="M5" s="156"/>
      <c r="N5" s="177"/>
      <c r="O5" s="126"/>
      <c r="P5" s="139"/>
      <c r="Q5" s="183"/>
      <c r="R5" s="177"/>
      <c r="S5" s="126"/>
      <c r="T5" s="139"/>
      <c r="U5" s="183"/>
      <c r="V5" s="177"/>
      <c r="W5" s="194"/>
      <c r="X5" s="82"/>
      <c r="Y5" s="76"/>
      <c r="Z5" s="76"/>
      <c r="AA5" s="76"/>
      <c r="AB5" s="76"/>
      <c r="AC5" s="76"/>
      <c r="AD5" s="76"/>
      <c r="AE5" s="78"/>
    </row>
    <row r="6" spans="1:36" s="83" customFormat="1" ht="15.6" outlineLevel="1" x14ac:dyDescent="0.3">
      <c r="A6" s="248" t="s">
        <v>78</v>
      </c>
      <c r="B6" s="85"/>
      <c r="C6" s="126"/>
      <c r="D6" s="139"/>
      <c r="E6" s="156"/>
      <c r="F6" s="81"/>
      <c r="G6" s="126"/>
      <c r="H6" s="139"/>
      <c r="I6" s="183"/>
      <c r="J6" s="177"/>
      <c r="K6" s="126"/>
      <c r="L6" s="139"/>
      <c r="M6" s="156"/>
      <c r="N6" s="177"/>
      <c r="O6" s="126"/>
      <c r="P6" s="139"/>
      <c r="Q6" s="183"/>
      <c r="R6" s="177"/>
      <c r="S6" s="126"/>
      <c r="T6" s="139"/>
      <c r="U6" s="183"/>
      <c r="V6" s="177"/>
      <c r="W6" s="194"/>
      <c r="X6" s="86"/>
      <c r="Y6" s="76"/>
      <c r="Z6" s="76"/>
      <c r="AA6" s="76"/>
      <c r="AB6" s="76"/>
      <c r="AC6" s="76"/>
      <c r="AD6" s="76"/>
      <c r="AE6" s="78"/>
    </row>
    <row r="7" spans="1:36" ht="15" customHeight="1" outlineLevel="1" x14ac:dyDescent="0.3">
      <c r="A7" s="232" t="s">
        <v>79</v>
      </c>
      <c r="B7" s="219"/>
      <c r="C7" s="127"/>
      <c r="D7" s="140"/>
      <c r="E7" s="157"/>
      <c r="F7" s="87">
        <f>C7*D7*E7</f>
        <v>0</v>
      </c>
      <c r="G7" s="127"/>
      <c r="H7" s="140"/>
      <c r="I7" s="122"/>
      <c r="J7" s="87">
        <f>G7*H7*I7</f>
        <v>0</v>
      </c>
      <c r="K7" s="127"/>
      <c r="L7" s="140"/>
      <c r="M7" s="122"/>
      <c r="N7" s="87">
        <f>K7*L7*M7</f>
        <v>0</v>
      </c>
      <c r="O7" s="127"/>
      <c r="P7" s="140"/>
      <c r="Q7" s="122"/>
      <c r="R7" s="87">
        <f>O7*P7*Q7</f>
        <v>0</v>
      </c>
      <c r="S7" s="127"/>
      <c r="T7" s="140"/>
      <c r="U7" s="122"/>
      <c r="V7" s="87">
        <f>S7*T7*U7</f>
        <v>0</v>
      </c>
      <c r="W7" s="178">
        <f>F7+J7+N7+R7+V7</f>
        <v>0</v>
      </c>
      <c r="X7" s="88"/>
      <c r="Y7" s="82"/>
      <c r="Z7" s="89"/>
      <c r="AA7" s="89"/>
      <c r="AE7" s="78">
        <v>180</v>
      </c>
      <c r="AF7" s="90" t="s">
        <v>80</v>
      </c>
      <c r="AG7" s="90" t="s">
        <v>81</v>
      </c>
      <c r="AH7" s="91"/>
      <c r="AJ7" s="92"/>
    </row>
    <row r="8" spans="1:36" ht="15" customHeight="1" outlineLevel="1" x14ac:dyDescent="0.3">
      <c r="A8" s="121"/>
      <c r="B8" s="85"/>
      <c r="C8" s="126"/>
      <c r="D8" s="139"/>
      <c r="E8" s="156"/>
      <c r="F8" s="87">
        <f>C8*D8*E8</f>
        <v>0</v>
      </c>
      <c r="G8" s="126"/>
      <c r="H8" s="139"/>
      <c r="I8" s="156"/>
      <c r="J8" s="87">
        <f t="shared" ref="J8" si="0">G8*H8*I8</f>
        <v>0</v>
      </c>
      <c r="K8" s="126"/>
      <c r="L8" s="139"/>
      <c r="M8" s="156"/>
      <c r="N8" s="87">
        <f t="shared" ref="N8" si="1">K8*L8*M8</f>
        <v>0</v>
      </c>
      <c r="O8" s="126"/>
      <c r="P8" s="139"/>
      <c r="Q8" s="156"/>
      <c r="R8" s="87">
        <f t="shared" ref="R8" si="2">O8*P8*Q8</f>
        <v>0</v>
      </c>
      <c r="S8" s="126"/>
      <c r="T8" s="139"/>
      <c r="U8" s="156"/>
      <c r="V8" s="87">
        <f t="shared" ref="V8" si="3">S8*T8*U8</f>
        <v>0</v>
      </c>
      <c r="W8" s="203">
        <f>F8+J8+N8+R8+V8</f>
        <v>0</v>
      </c>
      <c r="X8" s="88"/>
      <c r="Y8" s="82"/>
      <c r="Z8" s="89"/>
      <c r="AA8" s="89"/>
      <c r="AE8" s="78"/>
      <c r="AF8" s="93"/>
      <c r="AG8" s="93"/>
      <c r="AH8" s="91"/>
      <c r="AJ8" s="92"/>
    </row>
    <row r="9" spans="1:36" ht="15" customHeight="1" outlineLevel="1" x14ac:dyDescent="0.35">
      <c r="A9" s="241" t="s">
        <v>82</v>
      </c>
      <c r="B9" s="94"/>
      <c r="C9" s="128"/>
      <c r="D9" s="141"/>
      <c r="E9" s="158"/>
      <c r="F9" s="95">
        <f>SUM(F7:F8)</f>
        <v>0</v>
      </c>
      <c r="G9" s="128"/>
      <c r="H9" s="141"/>
      <c r="I9" s="184"/>
      <c r="J9" s="95">
        <f>SUM(J7:J8)</f>
        <v>0</v>
      </c>
      <c r="K9" s="128"/>
      <c r="L9" s="141"/>
      <c r="M9" s="158"/>
      <c r="N9" s="95">
        <f>SUM(N7:N8)</f>
        <v>0</v>
      </c>
      <c r="O9" s="128"/>
      <c r="P9" s="141"/>
      <c r="Q9" s="184"/>
      <c r="R9" s="95">
        <f>SUM(R7:R8)</f>
        <v>0</v>
      </c>
      <c r="S9" s="128"/>
      <c r="T9" s="141"/>
      <c r="U9" s="184"/>
      <c r="V9" s="95">
        <f>SUM(V7:V8)</f>
        <v>0</v>
      </c>
      <c r="W9" s="195">
        <f>+F9+J9+N9+R9+V9</f>
        <v>0</v>
      </c>
      <c r="AE9" s="78"/>
      <c r="AF9" s="90"/>
      <c r="AG9" s="90" t="s">
        <v>83</v>
      </c>
    </row>
    <row r="10" spans="1:36" ht="15" customHeight="1" outlineLevel="1" x14ac:dyDescent="0.3">
      <c r="A10" s="248" t="s">
        <v>84</v>
      </c>
      <c r="B10" s="96"/>
      <c r="C10" s="129"/>
      <c r="D10" s="142"/>
      <c r="E10" s="159"/>
      <c r="F10" s="87"/>
      <c r="G10" s="129"/>
      <c r="H10" s="142"/>
      <c r="I10" s="185"/>
      <c r="J10" s="178"/>
      <c r="K10" s="129"/>
      <c r="L10" s="142"/>
      <c r="M10" s="159"/>
      <c r="N10" s="178"/>
      <c r="O10" s="129"/>
      <c r="P10" s="142"/>
      <c r="Q10" s="185"/>
      <c r="R10" s="178"/>
      <c r="S10" s="129"/>
      <c r="T10" s="142"/>
      <c r="U10" s="185"/>
      <c r="V10" s="178"/>
      <c r="W10" s="180"/>
      <c r="X10" s="86"/>
      <c r="AE10" s="78"/>
      <c r="AF10" s="90"/>
      <c r="AG10" s="90" t="s">
        <v>83</v>
      </c>
      <c r="AJ10" s="92"/>
    </row>
    <row r="11" spans="1:36" ht="15" customHeight="1" outlineLevel="1" x14ac:dyDescent="0.3">
      <c r="A11" s="232" t="s">
        <v>79</v>
      </c>
      <c r="B11" s="96"/>
      <c r="C11" s="129"/>
      <c r="D11" s="142"/>
      <c r="E11" s="159"/>
      <c r="F11" s="87">
        <f>C11*D11*E11</f>
        <v>0</v>
      </c>
      <c r="G11" s="129"/>
      <c r="H11" s="142"/>
      <c r="I11" s="159"/>
      <c r="J11" s="87">
        <f t="shared" ref="J11:J12" si="4">G11*H11*I11</f>
        <v>0</v>
      </c>
      <c r="K11" s="129"/>
      <c r="L11" s="142"/>
      <c r="M11" s="159"/>
      <c r="N11" s="87">
        <f t="shared" ref="N11:N12" si="5">K11*L11*M11</f>
        <v>0</v>
      </c>
      <c r="O11" s="129"/>
      <c r="P11" s="142"/>
      <c r="Q11" s="159"/>
      <c r="R11" s="87">
        <f t="shared" ref="R11:R12" si="6">O11*P11*Q11</f>
        <v>0</v>
      </c>
      <c r="S11" s="129"/>
      <c r="T11" s="142"/>
      <c r="U11" s="159"/>
      <c r="V11" s="87">
        <f t="shared" ref="V11:V12" si="7">S11*T11*U11</f>
        <v>0</v>
      </c>
      <c r="W11" s="180">
        <f t="shared" ref="W11:W12" si="8">F11+J11+N11+R11+V11</f>
        <v>0</v>
      </c>
      <c r="X11" s="86"/>
      <c r="AE11" s="78"/>
      <c r="AF11" s="90"/>
      <c r="AG11" s="90"/>
      <c r="AJ11" s="92"/>
    </row>
    <row r="12" spans="1:36" ht="15" customHeight="1" outlineLevel="1" x14ac:dyDescent="0.3">
      <c r="A12" s="97"/>
      <c r="B12" s="96"/>
      <c r="C12" s="129"/>
      <c r="D12" s="142"/>
      <c r="F12" s="87">
        <f>C12*D12*E12</f>
        <v>0</v>
      </c>
      <c r="G12" s="129"/>
      <c r="H12" s="142"/>
      <c r="I12" s="155"/>
      <c r="J12" s="87">
        <f t="shared" si="4"/>
        <v>0</v>
      </c>
      <c r="K12" s="129"/>
      <c r="L12" s="142"/>
      <c r="N12" s="87">
        <f t="shared" si="5"/>
        <v>0</v>
      </c>
      <c r="O12" s="129"/>
      <c r="P12" s="142"/>
      <c r="Q12" s="155"/>
      <c r="R12" s="87">
        <f t="shared" si="6"/>
        <v>0</v>
      </c>
      <c r="S12" s="129"/>
      <c r="T12" s="142"/>
      <c r="U12" s="155"/>
      <c r="V12" s="87">
        <f t="shared" si="7"/>
        <v>0</v>
      </c>
      <c r="W12" s="202">
        <f t="shared" si="8"/>
        <v>0</v>
      </c>
      <c r="X12" s="86"/>
      <c r="AE12" s="78">
        <v>186</v>
      </c>
      <c r="AF12" s="90" t="s">
        <v>85</v>
      </c>
      <c r="AG12" s="90" t="s">
        <v>86</v>
      </c>
    </row>
    <row r="13" spans="1:36" ht="15" customHeight="1" outlineLevel="1" x14ac:dyDescent="0.35">
      <c r="A13" s="241" t="s">
        <v>87</v>
      </c>
      <c r="B13" s="94"/>
      <c r="C13" s="128"/>
      <c r="D13" s="141"/>
      <c r="E13" s="158"/>
      <c r="F13" s="198">
        <f>C13*D13*E13</f>
        <v>0</v>
      </c>
      <c r="G13" s="128"/>
      <c r="H13" s="141"/>
      <c r="I13" s="184"/>
      <c r="J13" s="198">
        <f>+SUM(J11:J12)</f>
        <v>0</v>
      </c>
      <c r="K13" s="128"/>
      <c r="L13" s="141"/>
      <c r="M13" s="158"/>
      <c r="N13" s="198">
        <f>+SUM(N11:N12)</f>
        <v>0</v>
      </c>
      <c r="O13" s="128"/>
      <c r="P13" s="141"/>
      <c r="Q13" s="184"/>
      <c r="R13" s="198">
        <f>+SUM(R11:R12)</f>
        <v>0</v>
      </c>
      <c r="S13" s="128"/>
      <c r="T13" s="141"/>
      <c r="U13" s="184"/>
      <c r="V13" s="198">
        <f>+SUM(V11:V12)</f>
        <v>0</v>
      </c>
      <c r="W13" s="195">
        <f>F13+J13+N13+R13+V13</f>
        <v>0</v>
      </c>
      <c r="AE13" s="78"/>
      <c r="AF13" s="90"/>
      <c r="AG13" s="90"/>
    </row>
    <row r="14" spans="1:36" s="83" customFormat="1" ht="15" customHeight="1" outlineLevel="1" x14ac:dyDescent="0.3">
      <c r="A14" s="248" t="s">
        <v>88</v>
      </c>
      <c r="B14" s="96"/>
      <c r="C14" s="129"/>
      <c r="D14" s="142"/>
      <c r="E14" s="159"/>
      <c r="F14" s="87"/>
      <c r="G14" s="129"/>
      <c r="H14" s="142"/>
      <c r="I14" s="185"/>
      <c r="J14" s="178"/>
      <c r="K14" s="129"/>
      <c r="L14" s="142"/>
      <c r="M14" s="159"/>
      <c r="N14" s="178"/>
      <c r="O14" s="129"/>
      <c r="P14" s="142"/>
      <c r="Q14" s="185"/>
      <c r="R14" s="178"/>
      <c r="S14" s="129"/>
      <c r="T14" s="142"/>
      <c r="U14" s="185"/>
      <c r="V14" s="178"/>
      <c r="W14" s="178"/>
      <c r="X14" s="76"/>
      <c r="Y14" s="76"/>
      <c r="Z14" s="76"/>
      <c r="AA14" s="76"/>
      <c r="AB14" s="76"/>
      <c r="AC14" s="76"/>
      <c r="AD14" s="76"/>
      <c r="AE14" s="78"/>
      <c r="AF14" s="90"/>
      <c r="AG14" s="90" t="s">
        <v>83</v>
      </c>
      <c r="AH14" s="98"/>
      <c r="AI14" s="99"/>
      <c r="AJ14" s="76"/>
    </row>
    <row r="15" spans="1:36" s="83" customFormat="1" ht="15" customHeight="1" outlineLevel="1" x14ac:dyDescent="0.3">
      <c r="A15" s="232" t="s">
        <v>79</v>
      </c>
      <c r="B15" s="96"/>
      <c r="C15" s="129"/>
      <c r="D15" s="142"/>
      <c r="E15" s="159"/>
      <c r="F15" s="87">
        <f>C15*D15*E15</f>
        <v>0</v>
      </c>
      <c r="G15" s="129"/>
      <c r="H15" s="142"/>
      <c r="I15" s="159"/>
      <c r="J15" s="87">
        <f t="shared" ref="J15" si="9">G15*H15*I15</f>
        <v>0</v>
      </c>
      <c r="K15" s="129"/>
      <c r="L15" s="142"/>
      <c r="M15" s="159"/>
      <c r="N15" s="87">
        <f t="shared" ref="N15" si="10">K15*L15*M15</f>
        <v>0</v>
      </c>
      <c r="O15" s="129"/>
      <c r="P15" s="142"/>
      <c r="Q15" s="159"/>
      <c r="R15" s="87">
        <f t="shared" ref="R15" si="11">O15*P15*Q15</f>
        <v>0</v>
      </c>
      <c r="S15" s="129"/>
      <c r="T15" s="142"/>
      <c r="U15" s="159"/>
      <c r="V15" s="87">
        <f t="shared" ref="V15" si="12">S15*T15*U15</f>
        <v>0</v>
      </c>
      <c r="W15" s="178">
        <f t="shared" ref="W15:W16" si="13">F15+J15+N15+R15+V15</f>
        <v>0</v>
      </c>
      <c r="X15" s="76"/>
      <c r="Y15" s="76"/>
      <c r="Z15" s="76"/>
      <c r="AA15" s="76"/>
      <c r="AB15" s="76"/>
      <c r="AC15" s="76"/>
      <c r="AD15" s="76"/>
      <c r="AE15" s="78"/>
      <c r="AF15" s="90"/>
      <c r="AG15" s="90"/>
      <c r="AH15" s="98"/>
      <c r="AI15" s="99"/>
      <c r="AJ15" s="76"/>
    </row>
    <row r="16" spans="1:36" s="83" customFormat="1" ht="15" customHeight="1" outlineLevel="1" x14ac:dyDescent="0.3">
      <c r="A16" s="100"/>
      <c r="B16" s="96"/>
      <c r="C16" s="129"/>
      <c r="D16" s="142"/>
      <c r="E16" s="155"/>
      <c r="F16" s="87">
        <f t="shared" ref="F16" si="14">C16*E16</f>
        <v>0</v>
      </c>
      <c r="G16" s="129"/>
      <c r="H16" s="142"/>
      <c r="I16" s="155"/>
      <c r="J16" s="87">
        <f t="shared" ref="J16" si="15">G16*I16</f>
        <v>0</v>
      </c>
      <c r="K16" s="129"/>
      <c r="L16" s="142"/>
      <c r="M16" s="155"/>
      <c r="N16" s="87">
        <f t="shared" ref="N16" si="16">K16*M16</f>
        <v>0</v>
      </c>
      <c r="O16" s="129"/>
      <c r="P16" s="142"/>
      <c r="Q16" s="155"/>
      <c r="R16" s="87">
        <f t="shared" ref="R16" si="17">O16*Q16</f>
        <v>0</v>
      </c>
      <c r="S16" s="129"/>
      <c r="T16" s="142"/>
      <c r="U16" s="155"/>
      <c r="V16" s="87">
        <f t="shared" ref="V16" si="18">S16*U16</f>
        <v>0</v>
      </c>
      <c r="W16" s="203">
        <f t="shared" si="13"/>
        <v>0</v>
      </c>
      <c r="X16" s="76"/>
      <c r="Y16" s="76"/>
      <c r="Z16" s="76"/>
      <c r="AA16" s="76"/>
      <c r="AB16" s="76"/>
      <c r="AC16" s="76"/>
      <c r="AD16" s="76"/>
      <c r="AE16" s="78">
        <v>178</v>
      </c>
      <c r="AF16" s="90" t="s">
        <v>89</v>
      </c>
      <c r="AG16" s="90" t="s">
        <v>90</v>
      </c>
      <c r="AH16" s="98"/>
      <c r="AI16" s="99"/>
      <c r="AJ16" s="76"/>
    </row>
    <row r="17" spans="1:36" s="83" customFormat="1" ht="15" customHeight="1" outlineLevel="1" x14ac:dyDescent="0.35">
      <c r="A17" s="241" t="s">
        <v>91</v>
      </c>
      <c r="B17" s="94"/>
      <c r="C17" s="128"/>
      <c r="D17" s="141"/>
      <c r="E17" s="158"/>
      <c r="F17" s="95">
        <f>SUM(F16:F16)</f>
        <v>0</v>
      </c>
      <c r="G17" s="128"/>
      <c r="H17" s="141"/>
      <c r="I17" s="184"/>
      <c r="J17" s="95">
        <f>SUM(J16:J16)</f>
        <v>0</v>
      </c>
      <c r="K17" s="128"/>
      <c r="L17" s="141"/>
      <c r="M17" s="158"/>
      <c r="N17" s="95">
        <f>SUM(N16:N16)</f>
        <v>0</v>
      </c>
      <c r="O17" s="128"/>
      <c r="P17" s="141"/>
      <c r="Q17" s="184"/>
      <c r="R17" s="95">
        <f>SUM(R16:R16)</f>
        <v>0</v>
      </c>
      <c r="S17" s="128"/>
      <c r="T17" s="141"/>
      <c r="U17" s="184"/>
      <c r="V17" s="95">
        <f>SUM(V16:V16)</f>
        <v>0</v>
      </c>
      <c r="W17" s="195">
        <f>F17+J17+N17+R17+V17</f>
        <v>0</v>
      </c>
      <c r="X17" s="76"/>
      <c r="Y17" s="76"/>
      <c r="Z17" s="76"/>
      <c r="AA17" s="76"/>
      <c r="AB17" s="76"/>
      <c r="AC17" s="76"/>
      <c r="AD17" s="76"/>
      <c r="AE17" s="78"/>
      <c r="AF17" s="93"/>
      <c r="AG17" s="93"/>
      <c r="AH17" s="98"/>
      <c r="AI17" s="99"/>
      <c r="AJ17" s="76"/>
    </row>
    <row r="18" spans="1:36" s="212" customFormat="1" ht="15" customHeight="1" x14ac:dyDescent="0.35">
      <c r="A18" s="242" t="s">
        <v>92</v>
      </c>
      <c r="B18" s="101"/>
      <c r="C18" s="130"/>
      <c r="D18" s="143"/>
      <c r="E18" s="160"/>
      <c r="F18" s="102">
        <f>F9+F13+F17</f>
        <v>0</v>
      </c>
      <c r="G18" s="130"/>
      <c r="H18" s="143"/>
      <c r="I18" s="186"/>
      <c r="J18" s="102">
        <f>J9+J13+J17</f>
        <v>0</v>
      </c>
      <c r="K18" s="130"/>
      <c r="L18" s="143"/>
      <c r="M18" s="160"/>
      <c r="N18" s="102">
        <f>N9+N13+N17</f>
        <v>0</v>
      </c>
      <c r="O18" s="130"/>
      <c r="P18" s="143"/>
      <c r="Q18" s="186"/>
      <c r="R18" s="102">
        <f>R9+R13+R17</f>
        <v>0</v>
      </c>
      <c r="S18" s="130"/>
      <c r="T18" s="143"/>
      <c r="U18" s="186"/>
      <c r="V18" s="102">
        <f>V9+V13+V17</f>
        <v>0</v>
      </c>
      <c r="W18" s="213">
        <f>+F18+J18+N18+R18+V18</f>
        <v>0</v>
      </c>
      <c r="X18" s="208"/>
      <c r="Y18" s="208"/>
      <c r="Z18" s="208"/>
      <c r="AA18" s="208"/>
      <c r="AB18" s="208"/>
      <c r="AC18" s="207"/>
      <c r="AD18" s="207"/>
      <c r="AE18" s="208"/>
      <c r="AG18" s="212" t="s">
        <v>83</v>
      </c>
      <c r="AJ18" s="207"/>
    </row>
    <row r="19" spans="1:36" s="83" customFormat="1" ht="15" customHeight="1" outlineLevel="1" x14ac:dyDescent="0.3">
      <c r="A19" s="248" t="s">
        <v>93</v>
      </c>
      <c r="B19" s="85"/>
      <c r="C19" s="126"/>
      <c r="D19" s="139"/>
      <c r="E19" s="156"/>
      <c r="F19" s="81"/>
      <c r="G19" s="126"/>
      <c r="H19" s="139"/>
      <c r="I19" s="183"/>
      <c r="J19" s="177"/>
      <c r="K19" s="126"/>
      <c r="L19" s="139"/>
      <c r="M19" s="156"/>
      <c r="N19" s="177"/>
      <c r="O19" s="126"/>
      <c r="P19" s="139"/>
      <c r="Q19" s="183"/>
      <c r="R19" s="177"/>
      <c r="S19" s="126"/>
      <c r="T19" s="139"/>
      <c r="U19" s="183"/>
      <c r="V19" s="177"/>
      <c r="W19" s="194"/>
      <c r="X19" s="76"/>
      <c r="Y19" s="76"/>
      <c r="Z19" s="76"/>
      <c r="AA19" s="76"/>
      <c r="AB19" s="76"/>
      <c r="AC19" s="76"/>
      <c r="AD19" s="76"/>
      <c r="AE19" s="78"/>
      <c r="AJ19" s="76"/>
    </row>
    <row r="20" spans="1:36" s="83" customFormat="1" ht="15" customHeight="1" outlineLevel="1" x14ac:dyDescent="0.3">
      <c r="A20" s="249" t="s">
        <v>78</v>
      </c>
      <c r="B20" s="96"/>
      <c r="C20" s="129"/>
      <c r="D20" s="142"/>
      <c r="E20" s="155"/>
      <c r="F20" s="87">
        <f>C20*D20*E20</f>
        <v>0</v>
      </c>
      <c r="G20" s="129"/>
      <c r="H20" s="142"/>
      <c r="I20" s="155"/>
      <c r="J20" s="87">
        <f t="shared" ref="J20:J22" si="19">G20*H20*I20</f>
        <v>0</v>
      </c>
      <c r="K20" s="129"/>
      <c r="L20" s="142"/>
      <c r="M20" s="155"/>
      <c r="N20" s="87">
        <f t="shared" ref="N20:N22" si="20">K20*L20*M20</f>
        <v>0</v>
      </c>
      <c r="O20" s="129"/>
      <c r="P20" s="142"/>
      <c r="Q20" s="155"/>
      <c r="R20" s="87">
        <f t="shared" ref="R20:R22" si="21">O20*P20*Q20</f>
        <v>0</v>
      </c>
      <c r="S20" s="129"/>
      <c r="T20" s="142"/>
      <c r="U20" s="155"/>
      <c r="V20" s="87">
        <f t="shared" ref="V20:V22" si="22">S20*T20*U20</f>
        <v>0</v>
      </c>
      <c r="W20" s="178">
        <f t="shared" ref="W20:W22" si="23">F20+J20+N20+R20+V20</f>
        <v>0</v>
      </c>
      <c r="X20" s="76"/>
      <c r="Y20" s="76"/>
      <c r="Z20" s="76"/>
      <c r="AA20" s="76"/>
      <c r="AB20" s="76"/>
      <c r="AC20" s="76"/>
      <c r="AD20" s="76"/>
      <c r="AE20" s="78">
        <v>194</v>
      </c>
      <c r="AF20" s="90" t="s">
        <v>94</v>
      </c>
      <c r="AG20" s="90" t="s">
        <v>95</v>
      </c>
      <c r="AJ20" s="76"/>
    </row>
    <row r="21" spans="1:36" s="83" customFormat="1" ht="15" customHeight="1" outlineLevel="1" x14ac:dyDescent="0.3">
      <c r="A21" s="249" t="s">
        <v>84</v>
      </c>
      <c r="B21" s="96"/>
      <c r="C21" s="129"/>
      <c r="D21" s="142"/>
      <c r="E21" s="155"/>
      <c r="F21" s="87">
        <f>C21*D21*E21</f>
        <v>0</v>
      </c>
      <c r="G21" s="129"/>
      <c r="H21" s="142"/>
      <c r="I21" s="155"/>
      <c r="J21" s="87">
        <f t="shared" si="19"/>
        <v>0</v>
      </c>
      <c r="K21" s="129"/>
      <c r="L21" s="142"/>
      <c r="M21" s="155"/>
      <c r="N21" s="87">
        <f t="shared" si="20"/>
        <v>0</v>
      </c>
      <c r="O21" s="129"/>
      <c r="P21" s="142"/>
      <c r="Q21" s="155"/>
      <c r="R21" s="87">
        <f t="shared" si="21"/>
        <v>0</v>
      </c>
      <c r="S21" s="129"/>
      <c r="T21" s="142"/>
      <c r="U21" s="155"/>
      <c r="V21" s="87">
        <f t="shared" si="22"/>
        <v>0</v>
      </c>
      <c r="W21" s="178">
        <f t="shared" si="23"/>
        <v>0</v>
      </c>
      <c r="X21" s="76"/>
      <c r="Y21" s="76"/>
      <c r="Z21" s="76"/>
      <c r="AA21" s="76"/>
      <c r="AB21" s="76"/>
      <c r="AC21" s="76"/>
      <c r="AD21" s="76"/>
      <c r="AE21" s="103">
        <v>197</v>
      </c>
      <c r="AF21" s="104" t="s">
        <v>96</v>
      </c>
      <c r="AG21" s="104" t="s">
        <v>97</v>
      </c>
      <c r="AJ21" s="76"/>
    </row>
    <row r="22" spans="1:36" s="83" customFormat="1" ht="15" customHeight="1" outlineLevel="1" x14ac:dyDescent="0.3">
      <c r="A22" s="250" t="s">
        <v>98</v>
      </c>
      <c r="B22" s="105"/>
      <c r="C22" s="131"/>
      <c r="D22" s="144"/>
      <c r="E22" s="161"/>
      <c r="F22" s="204">
        <f>C22*D22*E22</f>
        <v>0</v>
      </c>
      <c r="G22" s="131"/>
      <c r="H22" s="144"/>
      <c r="I22" s="161"/>
      <c r="J22" s="204">
        <f t="shared" si="19"/>
        <v>0</v>
      </c>
      <c r="K22" s="131"/>
      <c r="L22" s="144"/>
      <c r="M22" s="161"/>
      <c r="N22" s="204">
        <f t="shared" si="20"/>
        <v>0</v>
      </c>
      <c r="O22" s="131"/>
      <c r="P22" s="144"/>
      <c r="Q22" s="161"/>
      <c r="R22" s="204">
        <f t="shared" si="21"/>
        <v>0</v>
      </c>
      <c r="S22" s="131"/>
      <c r="T22" s="144"/>
      <c r="U22" s="161"/>
      <c r="V22" s="204">
        <f t="shared" si="22"/>
        <v>0</v>
      </c>
      <c r="W22" s="196">
        <f t="shared" si="23"/>
        <v>0</v>
      </c>
      <c r="X22" s="76"/>
      <c r="Y22" s="76"/>
      <c r="Z22" s="76"/>
      <c r="AA22" s="76"/>
      <c r="AB22" s="76"/>
      <c r="AC22" s="76"/>
      <c r="AD22" s="76"/>
      <c r="AE22" s="78">
        <v>193</v>
      </c>
      <c r="AF22" s="90" t="s">
        <v>99</v>
      </c>
      <c r="AG22" s="90" t="s">
        <v>100</v>
      </c>
      <c r="AJ22" s="76"/>
    </row>
    <row r="23" spans="1:36" ht="15" customHeight="1" outlineLevel="1" x14ac:dyDescent="0.35">
      <c r="A23" s="241" t="s">
        <v>101</v>
      </c>
      <c r="B23" s="94"/>
      <c r="C23" s="128"/>
      <c r="D23" s="141"/>
      <c r="E23" s="158"/>
      <c r="F23" s="95">
        <f>+SUM(F20:F22)</f>
        <v>0</v>
      </c>
      <c r="G23" s="128"/>
      <c r="H23" s="141"/>
      <c r="I23" s="184"/>
      <c r="J23" s="95">
        <f>+SUM(J20:J22)</f>
        <v>0</v>
      </c>
      <c r="K23" s="128"/>
      <c r="L23" s="141"/>
      <c r="M23" s="158"/>
      <c r="N23" s="95">
        <f>+SUM(N20:N22)</f>
        <v>0</v>
      </c>
      <c r="O23" s="128"/>
      <c r="P23" s="141"/>
      <c r="Q23" s="184"/>
      <c r="R23" s="95">
        <f>+SUM(R20:R22)</f>
        <v>0</v>
      </c>
      <c r="S23" s="128"/>
      <c r="T23" s="141"/>
      <c r="U23" s="184"/>
      <c r="V23" s="95">
        <f>+SUM(V20:V22)</f>
        <v>0</v>
      </c>
      <c r="W23" s="195">
        <f>+F23+J23+N23+R23+V23</f>
        <v>0</v>
      </c>
      <c r="AE23" s="78"/>
      <c r="AF23" s="90"/>
      <c r="AG23" s="90"/>
    </row>
    <row r="24" spans="1:36" s="83" customFormat="1" ht="15" customHeight="1" outlineLevel="1" x14ac:dyDescent="0.3">
      <c r="A24" s="248" t="s">
        <v>102</v>
      </c>
      <c r="B24" s="106"/>
      <c r="C24" s="129"/>
      <c r="D24" s="142"/>
      <c r="E24" s="155"/>
      <c r="F24" s="107"/>
      <c r="G24" s="129"/>
      <c r="H24" s="142"/>
      <c r="I24" s="123"/>
      <c r="J24" s="180"/>
      <c r="K24" s="129"/>
      <c r="L24" s="142"/>
      <c r="M24" s="155"/>
      <c r="N24" s="180"/>
      <c r="O24" s="129"/>
      <c r="P24" s="142"/>
      <c r="Q24" s="123"/>
      <c r="R24" s="180"/>
      <c r="S24" s="129"/>
      <c r="T24" s="142"/>
      <c r="U24" s="123"/>
      <c r="V24" s="180"/>
      <c r="W24" s="178">
        <f>+F24+J24+N24+R24+V24</f>
        <v>0</v>
      </c>
      <c r="X24" s="76"/>
      <c r="Y24" s="76"/>
      <c r="Z24" s="76"/>
      <c r="AA24" s="76"/>
      <c r="AB24" s="76"/>
      <c r="AC24" s="76"/>
      <c r="AD24" s="76"/>
      <c r="AE24" s="78"/>
      <c r="AF24" s="90"/>
      <c r="AG24" s="90" t="s">
        <v>83</v>
      </c>
      <c r="AJ24" s="76"/>
    </row>
    <row r="25" spans="1:36" s="83" customFormat="1" ht="15" customHeight="1" outlineLevel="1" x14ac:dyDescent="0.3">
      <c r="A25" s="249" t="s">
        <v>78</v>
      </c>
      <c r="B25" s="96"/>
      <c r="C25" s="125"/>
      <c r="D25" s="138"/>
      <c r="E25" s="155"/>
      <c r="F25" s="87">
        <f>C25*D25*E25</f>
        <v>0</v>
      </c>
      <c r="G25" s="125"/>
      <c r="H25" s="138"/>
      <c r="I25" s="123"/>
      <c r="J25" s="87">
        <f>G25*H25*I25</f>
        <v>0</v>
      </c>
      <c r="K25" s="125"/>
      <c r="L25" s="138"/>
      <c r="M25" s="155"/>
      <c r="N25" s="87">
        <f>K25*L25*M25</f>
        <v>0</v>
      </c>
      <c r="O25" s="125"/>
      <c r="P25" s="138"/>
      <c r="Q25" s="123"/>
      <c r="R25" s="87">
        <f>O25*P25*Q25</f>
        <v>0</v>
      </c>
      <c r="S25" s="125"/>
      <c r="T25" s="138"/>
      <c r="U25" s="123"/>
      <c r="V25" s="87">
        <f>S25*T25*U25</f>
        <v>0</v>
      </c>
      <c r="W25" s="178">
        <f t="shared" ref="W25:W26" si="24">F25+J25+N25+R25+V25</f>
        <v>0</v>
      </c>
      <c r="X25" s="76"/>
      <c r="Y25" s="76"/>
      <c r="Z25" s="76"/>
      <c r="AA25" s="76"/>
      <c r="AB25" s="76"/>
      <c r="AC25" s="76"/>
      <c r="AD25" s="76"/>
      <c r="AE25" s="78">
        <v>202</v>
      </c>
      <c r="AF25" s="90" t="s">
        <v>103</v>
      </c>
      <c r="AG25" s="90" t="s">
        <v>104</v>
      </c>
      <c r="AJ25" s="76"/>
    </row>
    <row r="26" spans="1:36" s="83" customFormat="1" ht="15" customHeight="1" outlineLevel="1" x14ac:dyDescent="0.3">
      <c r="A26" s="232" t="s">
        <v>79</v>
      </c>
      <c r="B26" s="96"/>
      <c r="C26" s="125"/>
      <c r="D26" s="138"/>
      <c r="E26" s="155"/>
      <c r="F26" s="87">
        <f>C26*D26*E26</f>
        <v>0</v>
      </c>
      <c r="G26" s="125"/>
      <c r="H26" s="138"/>
      <c r="I26" s="123"/>
      <c r="J26" s="87">
        <f>G26*H26*I26</f>
        <v>0</v>
      </c>
      <c r="K26" s="125"/>
      <c r="L26" s="138"/>
      <c r="M26" s="155"/>
      <c r="N26" s="87">
        <f>K26*L26*M26</f>
        <v>0</v>
      </c>
      <c r="O26" s="125"/>
      <c r="P26" s="138"/>
      <c r="Q26" s="123"/>
      <c r="R26" s="87">
        <f>O26*P26*Q26</f>
        <v>0</v>
      </c>
      <c r="S26" s="125"/>
      <c r="T26" s="138"/>
      <c r="U26" s="123"/>
      <c r="V26" s="87">
        <f>S26*T26*U26</f>
        <v>0</v>
      </c>
      <c r="W26" s="196">
        <f t="shared" si="24"/>
        <v>0</v>
      </c>
      <c r="X26" s="76"/>
      <c r="Y26" s="76"/>
      <c r="Z26" s="76"/>
      <c r="AA26" s="76"/>
      <c r="AB26" s="76"/>
      <c r="AC26" s="76"/>
      <c r="AD26" s="76"/>
      <c r="AE26" s="78"/>
      <c r="AF26" s="93"/>
      <c r="AG26" s="93"/>
      <c r="AJ26" s="76"/>
    </row>
    <row r="27" spans="1:36" ht="15" customHeight="1" outlineLevel="1" x14ac:dyDescent="0.35">
      <c r="A27" s="241" t="s">
        <v>105</v>
      </c>
      <c r="B27" s="94"/>
      <c r="C27" s="128"/>
      <c r="D27" s="141"/>
      <c r="E27" s="158"/>
      <c r="F27" s="95">
        <f>SUM(F25:F26)</f>
        <v>0</v>
      </c>
      <c r="G27" s="128"/>
      <c r="H27" s="141"/>
      <c r="I27" s="184"/>
      <c r="J27" s="95">
        <f>SUM(J25:J26)</f>
        <v>0</v>
      </c>
      <c r="K27" s="128"/>
      <c r="L27" s="141"/>
      <c r="M27" s="158"/>
      <c r="N27" s="95">
        <f>SUM(N25:N26)</f>
        <v>0</v>
      </c>
      <c r="O27" s="128"/>
      <c r="P27" s="141"/>
      <c r="Q27" s="184"/>
      <c r="R27" s="95">
        <f>SUM(R25:R26)</f>
        <v>0</v>
      </c>
      <c r="S27" s="128"/>
      <c r="T27" s="141"/>
      <c r="U27" s="184"/>
      <c r="V27" s="95">
        <f>SUM(V25:V26)</f>
        <v>0</v>
      </c>
      <c r="W27" s="195">
        <f>F27+J27+N27+R27+V27</f>
        <v>0</v>
      </c>
      <c r="AE27" s="78"/>
      <c r="AF27" s="90"/>
      <c r="AG27" s="90"/>
    </row>
    <row r="28" spans="1:36" s="211" customFormat="1" ht="18" outlineLevel="1" x14ac:dyDescent="0.35">
      <c r="A28" s="243" t="s">
        <v>106</v>
      </c>
      <c r="B28" s="205"/>
      <c r="C28" s="134"/>
      <c r="D28" s="149"/>
      <c r="E28" s="206"/>
      <c r="F28" s="116">
        <f>F27+F23</f>
        <v>0</v>
      </c>
      <c r="G28" s="134"/>
      <c r="H28" s="149"/>
      <c r="I28" s="189"/>
      <c r="J28" s="116">
        <f>J27+J23</f>
        <v>0</v>
      </c>
      <c r="K28" s="134"/>
      <c r="L28" s="149"/>
      <c r="M28" s="206"/>
      <c r="N28" s="116">
        <f>N27+N23</f>
        <v>0</v>
      </c>
      <c r="O28" s="134"/>
      <c r="P28" s="149"/>
      <c r="Q28" s="189"/>
      <c r="R28" s="116">
        <f>R27+R23</f>
        <v>0</v>
      </c>
      <c r="S28" s="134"/>
      <c r="T28" s="149"/>
      <c r="U28" s="189"/>
      <c r="V28" s="116">
        <f>V27+V23</f>
        <v>0</v>
      </c>
      <c r="W28" s="213">
        <f>+F28+J28+N28+R28+V28</f>
        <v>0</v>
      </c>
      <c r="X28" s="207"/>
      <c r="Y28" s="207"/>
      <c r="Z28" s="207"/>
      <c r="AA28" s="207"/>
      <c r="AB28" s="207"/>
      <c r="AC28" s="207"/>
      <c r="AD28" s="207"/>
      <c r="AE28" s="208">
        <v>287</v>
      </c>
      <c r="AF28" s="209" t="s">
        <v>107</v>
      </c>
      <c r="AG28" s="209" t="s">
        <v>108</v>
      </c>
      <c r="AH28" s="210"/>
      <c r="AJ28" s="207"/>
    </row>
    <row r="29" spans="1:36" s="109" customFormat="1" ht="15.6" outlineLevel="1" x14ac:dyDescent="0.3">
      <c r="A29" s="248" t="s">
        <v>109</v>
      </c>
      <c r="B29" s="85"/>
      <c r="C29" s="125"/>
      <c r="D29" s="138"/>
      <c r="E29" s="156"/>
      <c r="F29" s="87">
        <f>C29*D29*E29</f>
        <v>0</v>
      </c>
      <c r="G29" s="125"/>
      <c r="H29" s="138"/>
      <c r="I29" s="183"/>
      <c r="J29" s="87">
        <f>G29*H29*I29</f>
        <v>0</v>
      </c>
      <c r="K29" s="125"/>
      <c r="L29" s="138"/>
      <c r="M29" s="156"/>
      <c r="N29" s="87">
        <f>K29*L29*M29</f>
        <v>0</v>
      </c>
      <c r="O29" s="125"/>
      <c r="P29" s="138"/>
      <c r="Q29" s="183"/>
      <c r="R29" s="87">
        <f>O29*P29*Q29</f>
        <v>0</v>
      </c>
      <c r="S29" s="125"/>
      <c r="T29" s="138"/>
      <c r="U29" s="183"/>
      <c r="V29" s="87">
        <f>S29*T29*U29</f>
        <v>0</v>
      </c>
      <c r="W29" s="178">
        <f>F29+J29+N29+R29+V29</f>
        <v>0</v>
      </c>
      <c r="X29" s="76"/>
      <c r="Y29" s="76"/>
      <c r="Z29" s="76"/>
      <c r="AA29" s="76"/>
      <c r="AB29" s="76"/>
      <c r="AC29" s="76"/>
      <c r="AD29" s="76"/>
      <c r="AE29" s="78"/>
      <c r="AF29" s="90"/>
      <c r="AG29" s="90" t="s">
        <v>83</v>
      </c>
      <c r="AH29" s="108"/>
      <c r="AJ29" s="76"/>
    </row>
    <row r="30" spans="1:36" s="109" customFormat="1" outlineLevel="1" x14ac:dyDescent="0.3">
      <c r="A30" s="232" t="s">
        <v>123</v>
      </c>
      <c r="B30" s="85"/>
      <c r="C30" s="125"/>
      <c r="D30" s="138"/>
      <c r="E30" s="156"/>
      <c r="F30" s="87"/>
      <c r="G30" s="125"/>
      <c r="H30" s="138"/>
      <c r="I30" s="183"/>
      <c r="J30" s="87"/>
      <c r="K30" s="125"/>
      <c r="L30" s="138"/>
      <c r="M30" s="156"/>
      <c r="N30" s="87"/>
      <c r="O30" s="125"/>
      <c r="P30" s="138"/>
      <c r="Q30" s="183"/>
      <c r="R30" s="87"/>
      <c r="S30" s="125"/>
      <c r="T30" s="138"/>
      <c r="U30" s="183"/>
      <c r="V30" s="87"/>
      <c r="W30" s="178"/>
      <c r="X30" s="76"/>
      <c r="Y30" s="76"/>
      <c r="Z30" s="76"/>
      <c r="AA30" s="76"/>
      <c r="AB30" s="76"/>
      <c r="AC30" s="76"/>
      <c r="AD30" s="76"/>
      <c r="AE30" s="78"/>
      <c r="AF30" s="90"/>
      <c r="AG30" s="90"/>
      <c r="AH30" s="108"/>
      <c r="AJ30" s="76"/>
    </row>
    <row r="31" spans="1:36" s="109" customFormat="1" ht="15.6" outlineLevel="1" x14ac:dyDescent="0.3">
      <c r="A31" s="248" t="s">
        <v>110</v>
      </c>
      <c r="B31" s="85"/>
      <c r="C31" s="125"/>
      <c r="D31" s="138"/>
      <c r="E31" s="156"/>
      <c r="F31" s="87"/>
      <c r="G31" s="125"/>
      <c r="H31" s="138"/>
      <c r="I31" s="183"/>
      <c r="J31" s="87"/>
      <c r="K31" s="125"/>
      <c r="L31" s="138"/>
      <c r="M31" s="156"/>
      <c r="N31" s="87"/>
      <c r="O31" s="125"/>
      <c r="P31" s="138"/>
      <c r="Q31" s="183"/>
      <c r="R31" s="87"/>
      <c r="S31" s="125"/>
      <c r="T31" s="138"/>
      <c r="U31" s="183"/>
      <c r="V31" s="87"/>
      <c r="W31" s="178"/>
      <c r="X31" s="76"/>
      <c r="Y31" s="76"/>
      <c r="Z31" s="76"/>
      <c r="AA31" s="76"/>
      <c r="AB31" s="76"/>
      <c r="AC31" s="76"/>
      <c r="AD31" s="76"/>
      <c r="AE31" s="78"/>
      <c r="AF31" s="90"/>
      <c r="AG31" s="90"/>
      <c r="AH31" s="108"/>
      <c r="AJ31" s="76"/>
    </row>
    <row r="32" spans="1:36" s="109" customFormat="1" outlineLevel="1" x14ac:dyDescent="0.3">
      <c r="A32" s="232" t="s">
        <v>123</v>
      </c>
      <c r="B32" s="85"/>
      <c r="C32" s="125"/>
      <c r="D32" s="138"/>
      <c r="E32" s="156"/>
      <c r="F32" s="87"/>
      <c r="G32" s="125"/>
      <c r="H32" s="138"/>
      <c r="I32" s="183"/>
      <c r="J32" s="87"/>
      <c r="K32" s="125"/>
      <c r="L32" s="138"/>
      <c r="M32" s="156"/>
      <c r="N32" s="87"/>
      <c r="O32" s="125"/>
      <c r="P32" s="138"/>
      <c r="Q32" s="183"/>
      <c r="R32" s="87"/>
      <c r="S32" s="125"/>
      <c r="T32" s="138"/>
      <c r="U32" s="183"/>
      <c r="V32" s="87"/>
      <c r="W32" s="178"/>
      <c r="X32" s="76"/>
      <c r="Y32" s="76"/>
      <c r="Z32" s="76"/>
      <c r="AA32" s="76"/>
      <c r="AB32" s="76"/>
      <c r="AC32" s="76"/>
      <c r="AD32" s="76"/>
      <c r="AE32" s="78"/>
      <c r="AF32" s="90"/>
      <c r="AG32" s="90"/>
      <c r="AH32" s="108"/>
      <c r="AJ32" s="76"/>
    </row>
    <row r="33" spans="1:36" s="109" customFormat="1" ht="15.6" outlineLevel="1" x14ac:dyDescent="0.3">
      <c r="A33" s="248" t="s">
        <v>111</v>
      </c>
      <c r="B33" s="96"/>
      <c r="C33" s="125"/>
      <c r="D33" s="138"/>
      <c r="E33" s="155"/>
      <c r="F33" s="87">
        <f>C33*D33*E33</f>
        <v>0</v>
      </c>
      <c r="G33" s="125"/>
      <c r="H33" s="138"/>
      <c r="I33" s="123"/>
      <c r="J33" s="87">
        <f>G33*H33*I33</f>
        <v>0</v>
      </c>
      <c r="K33" s="125"/>
      <c r="L33" s="138"/>
      <c r="M33" s="155"/>
      <c r="N33" s="87">
        <f>K33*L33*M33</f>
        <v>0</v>
      </c>
      <c r="O33" s="125"/>
      <c r="P33" s="138"/>
      <c r="Q33" s="123"/>
      <c r="R33" s="87">
        <f>O33*P33*Q33</f>
        <v>0</v>
      </c>
      <c r="S33" s="125"/>
      <c r="T33" s="138"/>
      <c r="U33" s="123"/>
      <c r="V33" s="87">
        <f>S33*T33*U33</f>
        <v>0</v>
      </c>
      <c r="W33" s="178">
        <f>F33+J33+N33+R33+V33</f>
        <v>0</v>
      </c>
      <c r="X33" s="76"/>
      <c r="Y33" s="76"/>
      <c r="Z33" s="76"/>
      <c r="AA33" s="76"/>
      <c r="AB33" s="76"/>
      <c r="AC33" s="76"/>
      <c r="AD33" s="76"/>
      <c r="AE33" s="78"/>
      <c r="AF33" s="90"/>
      <c r="AG33" s="90"/>
      <c r="AH33" s="108"/>
      <c r="AJ33" s="76"/>
    </row>
    <row r="34" spans="1:36" s="109" customFormat="1" outlineLevel="1" x14ac:dyDescent="0.3">
      <c r="A34" s="232" t="s">
        <v>123</v>
      </c>
      <c r="B34" s="96"/>
      <c r="C34" s="125"/>
      <c r="D34" s="138"/>
      <c r="E34" s="155"/>
      <c r="F34" s="87"/>
      <c r="G34" s="125"/>
      <c r="H34" s="138"/>
      <c r="I34" s="123"/>
      <c r="J34" s="87"/>
      <c r="K34" s="125"/>
      <c r="L34" s="138"/>
      <c r="M34" s="155"/>
      <c r="N34" s="87"/>
      <c r="O34" s="125"/>
      <c r="P34" s="138"/>
      <c r="Q34" s="123"/>
      <c r="R34" s="87"/>
      <c r="S34" s="125"/>
      <c r="T34" s="138"/>
      <c r="U34" s="123"/>
      <c r="V34" s="87"/>
      <c r="W34" s="178"/>
      <c r="X34" s="76"/>
      <c r="Y34" s="76"/>
      <c r="Z34" s="76"/>
      <c r="AA34" s="76"/>
      <c r="AB34" s="76"/>
      <c r="AC34" s="76"/>
      <c r="AD34" s="76"/>
      <c r="AE34" s="78"/>
      <c r="AF34" s="90"/>
      <c r="AG34" s="90"/>
      <c r="AH34" s="108"/>
      <c r="AJ34" s="76"/>
    </row>
    <row r="35" spans="1:36" s="109" customFormat="1" ht="15.6" outlineLevel="1" x14ac:dyDescent="0.3">
      <c r="A35" s="248" t="s">
        <v>112</v>
      </c>
      <c r="B35" s="96"/>
      <c r="C35" s="125"/>
      <c r="D35" s="138"/>
      <c r="E35" s="155"/>
      <c r="F35" s="87">
        <f>C35*D35*E35</f>
        <v>0</v>
      </c>
      <c r="G35" s="125"/>
      <c r="H35" s="138"/>
      <c r="I35" s="123"/>
      <c r="J35" s="87">
        <f>G35*H35*I35</f>
        <v>0</v>
      </c>
      <c r="K35" s="125"/>
      <c r="L35" s="138"/>
      <c r="M35" s="155"/>
      <c r="N35" s="87">
        <f>K35*L35*M35</f>
        <v>0</v>
      </c>
      <c r="O35" s="125"/>
      <c r="P35" s="138"/>
      <c r="Q35" s="123"/>
      <c r="R35" s="87">
        <f>O35*P35*Q35</f>
        <v>0</v>
      </c>
      <c r="S35" s="125"/>
      <c r="T35" s="138"/>
      <c r="U35" s="123"/>
      <c r="V35" s="87">
        <f>S35*T35*U35</f>
        <v>0</v>
      </c>
      <c r="W35" s="178">
        <f>F35+J35+N35+R35+V35</f>
        <v>0</v>
      </c>
      <c r="X35" s="76"/>
      <c r="Y35" s="76"/>
      <c r="Z35" s="76"/>
      <c r="AA35" s="76"/>
      <c r="AB35" s="76"/>
      <c r="AC35" s="76"/>
      <c r="AD35" s="76"/>
      <c r="AE35" s="78"/>
      <c r="AF35" s="90"/>
      <c r="AG35" s="90"/>
      <c r="AH35" s="108"/>
      <c r="AJ35" s="76"/>
    </row>
    <row r="36" spans="1:36" outlineLevel="1" x14ac:dyDescent="0.3">
      <c r="A36" s="110"/>
      <c r="B36" s="96"/>
      <c r="F36" s="87"/>
      <c r="J36" s="87"/>
      <c r="N36" s="87"/>
      <c r="R36" s="87"/>
      <c r="V36" s="87"/>
      <c r="W36" s="178"/>
      <c r="AE36" s="78"/>
      <c r="AF36" s="90"/>
      <c r="AG36" s="90"/>
    </row>
    <row r="37" spans="1:36" ht="18" x14ac:dyDescent="0.35">
      <c r="A37" s="244" t="s">
        <v>113</v>
      </c>
      <c r="B37" s="101"/>
      <c r="C37" s="130"/>
      <c r="D37" s="145"/>
      <c r="E37" s="162"/>
      <c r="F37" s="102">
        <f>SUM(F29:F36)</f>
        <v>0</v>
      </c>
      <c r="G37" s="130"/>
      <c r="H37" s="145"/>
      <c r="I37" s="186"/>
      <c r="J37" s="102">
        <f>SUM(J29:J36)</f>
        <v>0</v>
      </c>
      <c r="K37" s="130"/>
      <c r="L37" s="145"/>
      <c r="M37" s="162"/>
      <c r="N37" s="102">
        <f>SUM(N29:N36)</f>
        <v>0</v>
      </c>
      <c r="O37" s="130"/>
      <c r="P37" s="145"/>
      <c r="Q37" s="186"/>
      <c r="R37" s="102">
        <f>SUM(R29:R36)</f>
        <v>0</v>
      </c>
      <c r="S37" s="130"/>
      <c r="T37" s="145"/>
      <c r="U37" s="186"/>
      <c r="V37" s="102">
        <f>SUM(V29:V36)</f>
        <v>0</v>
      </c>
      <c r="W37" s="213">
        <f>+F37+J37+N37+R37+V37</f>
        <v>0</v>
      </c>
      <c r="X37" s="78"/>
      <c r="Y37" s="78"/>
      <c r="Z37" s="78"/>
      <c r="AA37" s="78"/>
      <c r="AB37" s="78"/>
      <c r="AE37" s="78"/>
      <c r="AF37" s="83"/>
      <c r="AG37" s="83" t="s">
        <v>83</v>
      </c>
      <c r="AH37" s="83"/>
    </row>
    <row r="38" spans="1:36" ht="15.6" outlineLevel="1" x14ac:dyDescent="0.3">
      <c r="A38" s="248" t="s">
        <v>114</v>
      </c>
      <c r="B38" s="113"/>
      <c r="D38" s="146"/>
      <c r="E38" s="163"/>
      <c r="F38" s="107"/>
      <c r="H38" s="146"/>
      <c r="I38" s="188"/>
      <c r="J38" s="180"/>
      <c r="L38" s="146"/>
      <c r="M38" s="163"/>
      <c r="N38" s="180"/>
      <c r="P38" s="146"/>
      <c r="Q38" s="188"/>
      <c r="R38" s="180"/>
      <c r="T38" s="146"/>
      <c r="U38" s="188"/>
      <c r="V38" s="180"/>
      <c r="W38" s="178"/>
      <c r="AE38" s="78"/>
      <c r="AF38" s="90"/>
      <c r="AG38" s="112"/>
    </row>
    <row r="39" spans="1:36" ht="15.6" outlineLevel="1" x14ac:dyDescent="0.3">
      <c r="A39" s="251" t="s">
        <v>115</v>
      </c>
      <c r="B39" s="113"/>
      <c r="D39" s="146"/>
      <c r="E39" s="163"/>
      <c r="F39" s="107"/>
      <c r="H39" s="146"/>
      <c r="I39" s="188"/>
      <c r="J39" s="180"/>
      <c r="L39" s="146"/>
      <c r="M39" s="163"/>
      <c r="N39" s="180"/>
      <c r="P39" s="146"/>
      <c r="Q39" s="188"/>
      <c r="R39" s="180"/>
      <c r="T39" s="146"/>
      <c r="U39" s="188"/>
      <c r="V39" s="180"/>
      <c r="W39" s="178"/>
      <c r="AE39" s="78"/>
      <c r="AF39" s="90"/>
      <c r="AG39" s="112"/>
    </row>
    <row r="40" spans="1:36" ht="15.6" outlineLevel="1" x14ac:dyDescent="0.3">
      <c r="A40" s="251" t="s">
        <v>116</v>
      </c>
      <c r="B40" s="113"/>
      <c r="D40" s="146"/>
      <c r="E40" s="163"/>
      <c r="F40" s="107"/>
      <c r="H40" s="146"/>
      <c r="I40" s="188"/>
      <c r="J40" s="180"/>
      <c r="L40" s="146"/>
      <c r="M40" s="163"/>
      <c r="N40" s="180"/>
      <c r="P40" s="146"/>
      <c r="Q40" s="188"/>
      <c r="R40" s="180"/>
      <c r="T40" s="146"/>
      <c r="U40" s="188"/>
      <c r="V40" s="180"/>
      <c r="W40" s="178"/>
      <c r="AE40" s="78"/>
      <c r="AF40" s="90"/>
      <c r="AG40" s="112"/>
    </row>
    <row r="41" spans="1:36" ht="15.6" outlineLevel="1" x14ac:dyDescent="0.3">
      <c r="A41" s="251" t="s">
        <v>117</v>
      </c>
      <c r="B41" s="113"/>
      <c r="D41" s="146"/>
      <c r="E41" s="163"/>
      <c r="F41" s="107"/>
      <c r="H41" s="146"/>
      <c r="I41" s="188"/>
      <c r="J41" s="180"/>
      <c r="L41" s="146"/>
      <c r="M41" s="163"/>
      <c r="N41" s="180"/>
      <c r="P41" s="146"/>
      <c r="Q41" s="188"/>
      <c r="R41" s="180"/>
      <c r="T41" s="146"/>
      <c r="U41" s="188"/>
      <c r="V41" s="180"/>
      <c r="W41" s="178"/>
      <c r="AE41" s="78"/>
      <c r="AF41" s="90"/>
      <c r="AG41" s="112"/>
    </row>
    <row r="42" spans="1:36" ht="15.6" outlineLevel="1" x14ac:dyDescent="0.3">
      <c r="A42" s="251" t="s">
        <v>118</v>
      </c>
      <c r="B42" s="113"/>
      <c r="D42" s="146"/>
      <c r="E42" s="163"/>
      <c r="F42" s="107"/>
      <c r="H42" s="146"/>
      <c r="I42" s="188"/>
      <c r="J42" s="180"/>
      <c r="L42" s="146"/>
      <c r="M42" s="163"/>
      <c r="N42" s="180"/>
      <c r="P42" s="146"/>
      <c r="Q42" s="188"/>
      <c r="R42" s="180"/>
      <c r="T42" s="146"/>
      <c r="U42" s="188"/>
      <c r="V42" s="180"/>
      <c r="W42" s="178"/>
      <c r="AE42" s="78"/>
      <c r="AF42" s="90"/>
      <c r="AG42" s="112"/>
    </row>
    <row r="43" spans="1:36" ht="15.6" outlineLevel="1" x14ac:dyDescent="0.3">
      <c r="A43" s="251" t="s">
        <v>119</v>
      </c>
      <c r="B43" s="113"/>
      <c r="D43" s="146"/>
      <c r="E43" s="163"/>
      <c r="F43" s="107"/>
      <c r="H43" s="146"/>
      <c r="I43" s="188"/>
      <c r="J43" s="180"/>
      <c r="L43" s="146"/>
      <c r="M43" s="163"/>
      <c r="N43" s="180"/>
      <c r="P43" s="146"/>
      <c r="Q43" s="188"/>
      <c r="R43" s="180"/>
      <c r="T43" s="146"/>
      <c r="U43" s="188"/>
      <c r="V43" s="180"/>
      <c r="W43" s="178"/>
      <c r="AE43" s="78"/>
      <c r="AF43" s="90"/>
      <c r="AG43" s="112"/>
    </row>
    <row r="44" spans="1:36" ht="15.6" outlineLevel="1" x14ac:dyDescent="0.3">
      <c r="A44" s="251" t="s">
        <v>120</v>
      </c>
      <c r="B44" s="96"/>
      <c r="C44" s="132"/>
      <c r="D44" s="124"/>
      <c r="E44" s="164"/>
      <c r="F44" s="87">
        <f>C44*D44*E44</f>
        <v>0</v>
      </c>
      <c r="G44" s="132"/>
      <c r="H44" s="124"/>
      <c r="I44" s="164"/>
      <c r="J44" s="87">
        <f t="shared" ref="J44:J47" si="25">G44*H44*I44</f>
        <v>0</v>
      </c>
      <c r="K44" s="132"/>
      <c r="L44" s="124"/>
      <c r="M44" s="164"/>
      <c r="N44" s="87">
        <f t="shared" ref="N44:N47" si="26">K44*L44*M44</f>
        <v>0</v>
      </c>
      <c r="O44" s="132"/>
      <c r="P44" s="124"/>
      <c r="Q44" s="164"/>
      <c r="R44" s="87">
        <f t="shared" ref="R44:R47" si="27">O44*P44*Q44</f>
        <v>0</v>
      </c>
      <c r="S44" s="132"/>
      <c r="T44" s="124"/>
      <c r="U44" s="164"/>
      <c r="V44" s="87">
        <f t="shared" ref="V44:V47" si="28">S44*T44*U44</f>
        <v>0</v>
      </c>
      <c r="W44" s="178">
        <f t="shared" ref="W44:W47" si="29">F44+J44+N44+R44+V44</f>
        <v>0</v>
      </c>
      <c r="AE44" s="78">
        <v>670</v>
      </c>
      <c r="AF44" s="90" t="s">
        <v>121</v>
      </c>
      <c r="AG44" s="112" t="s">
        <v>122</v>
      </c>
    </row>
    <row r="45" spans="1:36" outlineLevel="1" x14ac:dyDescent="0.3">
      <c r="A45" s="232" t="s">
        <v>123</v>
      </c>
      <c r="B45" s="96"/>
      <c r="C45" s="132"/>
      <c r="D45" s="124"/>
      <c r="E45" s="164"/>
      <c r="F45" s="87"/>
      <c r="G45" s="132"/>
      <c r="H45" s="124"/>
      <c r="I45" s="164"/>
      <c r="J45" s="87"/>
      <c r="K45" s="132"/>
      <c r="L45" s="124"/>
      <c r="M45" s="164"/>
      <c r="N45" s="87"/>
      <c r="O45" s="132"/>
      <c r="P45" s="124"/>
      <c r="Q45" s="164"/>
      <c r="R45" s="87"/>
      <c r="S45" s="132"/>
      <c r="T45" s="124"/>
      <c r="U45" s="164"/>
      <c r="V45" s="87"/>
      <c r="W45" s="178"/>
      <c r="AE45" s="78"/>
      <c r="AF45" s="90"/>
      <c r="AG45" s="90"/>
    </row>
    <row r="46" spans="1:36" outlineLevel="1" x14ac:dyDescent="0.3">
      <c r="A46" s="114"/>
      <c r="B46" s="96"/>
      <c r="C46" s="132"/>
      <c r="D46" s="124"/>
      <c r="F46" s="87">
        <f t="shared" ref="F46:F47" si="30">C46*D46*E46</f>
        <v>0</v>
      </c>
      <c r="G46" s="132"/>
      <c r="H46" s="124"/>
      <c r="I46" s="155"/>
      <c r="J46" s="87">
        <f t="shared" si="25"/>
        <v>0</v>
      </c>
      <c r="K46" s="132"/>
      <c r="L46" s="124"/>
      <c r="N46" s="87">
        <f t="shared" si="26"/>
        <v>0</v>
      </c>
      <c r="O46" s="132"/>
      <c r="P46" s="124"/>
      <c r="Q46" s="155"/>
      <c r="R46" s="87">
        <f t="shared" si="27"/>
        <v>0</v>
      </c>
      <c r="S46" s="132"/>
      <c r="T46" s="124"/>
      <c r="U46" s="155"/>
      <c r="V46" s="87">
        <f t="shared" si="28"/>
        <v>0</v>
      </c>
      <c r="W46" s="178">
        <f t="shared" si="29"/>
        <v>0</v>
      </c>
      <c r="AE46" s="78">
        <v>319</v>
      </c>
      <c r="AF46" s="90" t="s">
        <v>129</v>
      </c>
      <c r="AG46" s="112" t="s">
        <v>130</v>
      </c>
    </row>
    <row r="47" spans="1:36" outlineLevel="1" x14ac:dyDescent="0.3">
      <c r="A47" s="114"/>
      <c r="B47" s="96"/>
      <c r="C47" s="132"/>
      <c r="D47" s="124"/>
      <c r="F47" s="87">
        <f t="shared" si="30"/>
        <v>0</v>
      </c>
      <c r="G47" s="132"/>
      <c r="H47" s="124"/>
      <c r="I47" s="155"/>
      <c r="J47" s="87">
        <f t="shared" si="25"/>
        <v>0</v>
      </c>
      <c r="K47" s="132"/>
      <c r="L47" s="124"/>
      <c r="N47" s="87">
        <f t="shared" si="26"/>
        <v>0</v>
      </c>
      <c r="O47" s="132"/>
      <c r="P47" s="124"/>
      <c r="Q47" s="155"/>
      <c r="R47" s="87">
        <f t="shared" si="27"/>
        <v>0</v>
      </c>
      <c r="S47" s="132"/>
      <c r="T47" s="124"/>
      <c r="U47" s="155"/>
      <c r="V47" s="87">
        <f t="shared" si="28"/>
        <v>0</v>
      </c>
      <c r="W47" s="179">
        <f t="shared" si="29"/>
        <v>0</v>
      </c>
      <c r="AE47" s="78">
        <v>319</v>
      </c>
      <c r="AF47" s="90" t="s">
        <v>129</v>
      </c>
      <c r="AG47" s="112" t="s">
        <v>130</v>
      </c>
    </row>
    <row r="48" spans="1:36" ht="18" outlineLevel="1" x14ac:dyDescent="0.35">
      <c r="A48" s="244" t="s">
        <v>131</v>
      </c>
      <c r="B48" s="101"/>
      <c r="C48" s="130"/>
      <c r="D48" s="145"/>
      <c r="E48" s="162"/>
      <c r="F48" s="102">
        <f>SUM(F44:F47)</f>
        <v>0</v>
      </c>
      <c r="G48" s="130"/>
      <c r="H48" s="145"/>
      <c r="I48" s="186"/>
      <c r="J48" s="102">
        <f>SUM(J44:J47)</f>
        <v>0</v>
      </c>
      <c r="K48" s="130"/>
      <c r="L48" s="145"/>
      <c r="M48" s="162"/>
      <c r="N48" s="102">
        <f>SUM(N44:N47)</f>
        <v>0</v>
      </c>
      <c r="O48" s="130"/>
      <c r="P48" s="145"/>
      <c r="Q48" s="186"/>
      <c r="R48" s="102">
        <f>SUM(R44:R47)</f>
        <v>0</v>
      </c>
      <c r="S48" s="130"/>
      <c r="T48" s="145"/>
      <c r="U48" s="186"/>
      <c r="V48" s="102">
        <f>SUM(V44:V47)</f>
        <v>0</v>
      </c>
      <c r="W48" s="213">
        <f>+F48+J48+N48+R48+V48</f>
        <v>0</v>
      </c>
      <c r="AE48" s="78"/>
      <c r="AF48" s="90"/>
      <c r="AG48" s="112"/>
    </row>
    <row r="49" spans="1:33" ht="15.6" outlineLevel="1" x14ac:dyDescent="0.3">
      <c r="A49" s="248" t="s">
        <v>159</v>
      </c>
      <c r="B49" s="111"/>
      <c r="D49" s="146"/>
      <c r="F49" s="87"/>
      <c r="H49" s="146"/>
      <c r="J49" s="178"/>
      <c r="L49" s="146"/>
      <c r="N49" s="178"/>
      <c r="P49" s="146"/>
      <c r="R49" s="178"/>
      <c r="T49" s="146"/>
      <c r="V49" s="178"/>
      <c r="W49" s="178"/>
      <c r="AE49" s="78"/>
    </row>
    <row r="50" spans="1:33" outlineLevel="1" x14ac:dyDescent="0.3">
      <c r="A50" s="232" t="s">
        <v>123</v>
      </c>
      <c r="B50" s="96"/>
      <c r="D50" s="147"/>
      <c r="F50" s="87">
        <f>C50*D50*E50</f>
        <v>0</v>
      </c>
      <c r="H50" s="147"/>
      <c r="I50" s="155"/>
      <c r="J50" s="87">
        <f t="shared" ref="J50:J51" si="31">G50*H50*I50</f>
        <v>0</v>
      </c>
      <c r="L50" s="147"/>
      <c r="N50" s="87">
        <f t="shared" ref="N50:N51" si="32">K50*L50*M50</f>
        <v>0</v>
      </c>
      <c r="P50" s="147"/>
      <c r="Q50" s="155"/>
      <c r="R50" s="87">
        <f t="shared" ref="R50:R51" si="33">O50*P50*Q50</f>
        <v>0</v>
      </c>
      <c r="T50" s="147"/>
      <c r="U50" s="155"/>
      <c r="V50" s="87">
        <f t="shared" ref="V50:V51" si="34">S50*T50*U50</f>
        <v>0</v>
      </c>
      <c r="W50" s="178">
        <f t="shared" ref="W50" si="35">F50+J50+N50+R50+V50</f>
        <v>0</v>
      </c>
      <c r="AE50" s="78">
        <v>298</v>
      </c>
      <c r="AF50" s="90" t="s">
        <v>132</v>
      </c>
      <c r="AG50" s="90" t="s">
        <v>133</v>
      </c>
    </row>
    <row r="51" spans="1:33" outlineLevel="1" x14ac:dyDescent="0.3">
      <c r="A51" s="110"/>
      <c r="B51" s="96"/>
      <c r="D51" s="146"/>
      <c r="F51" s="87">
        <f>C51*D51*E51</f>
        <v>0</v>
      </c>
      <c r="H51" s="146"/>
      <c r="I51" s="155"/>
      <c r="J51" s="87">
        <f t="shared" si="31"/>
        <v>0</v>
      </c>
      <c r="L51" s="146"/>
      <c r="N51" s="87">
        <f t="shared" si="32"/>
        <v>0</v>
      </c>
      <c r="P51" s="146"/>
      <c r="Q51" s="155"/>
      <c r="R51" s="87">
        <f t="shared" si="33"/>
        <v>0</v>
      </c>
      <c r="T51" s="146"/>
      <c r="U51" s="155"/>
      <c r="V51" s="87">
        <f t="shared" si="34"/>
        <v>0</v>
      </c>
      <c r="W51" s="199">
        <f>F51+J51+N51+R51+V51</f>
        <v>0</v>
      </c>
      <c r="AE51" s="78">
        <v>297</v>
      </c>
      <c r="AF51" s="90" t="s">
        <v>134</v>
      </c>
      <c r="AG51" s="90" t="s">
        <v>135</v>
      </c>
    </row>
    <row r="52" spans="1:33" ht="18" outlineLevel="1" x14ac:dyDescent="0.35">
      <c r="A52" s="244" t="s">
        <v>136</v>
      </c>
      <c r="B52" s="101"/>
      <c r="C52" s="130"/>
      <c r="D52" s="145"/>
      <c r="E52" s="162"/>
      <c r="F52" s="102">
        <f>SUM(F50:F51)</f>
        <v>0</v>
      </c>
      <c r="G52" s="130"/>
      <c r="H52" s="145"/>
      <c r="I52" s="186"/>
      <c r="J52" s="102">
        <f>SUM(J50:J51)</f>
        <v>0</v>
      </c>
      <c r="K52" s="130"/>
      <c r="L52" s="145"/>
      <c r="M52" s="162"/>
      <c r="N52" s="102">
        <f>SUM(N50:N51)</f>
        <v>0</v>
      </c>
      <c r="O52" s="130"/>
      <c r="P52" s="145"/>
      <c r="Q52" s="186"/>
      <c r="R52" s="102">
        <f>SUM(R50:R51)</f>
        <v>0</v>
      </c>
      <c r="S52" s="130"/>
      <c r="T52" s="145"/>
      <c r="U52" s="186"/>
      <c r="V52" s="102">
        <f>SUM(V50:V51)</f>
        <v>0</v>
      </c>
      <c r="W52" s="213">
        <f>+F52+J52+N52+R52+V52</f>
        <v>0</v>
      </c>
      <c r="AE52" s="78"/>
      <c r="AF52" s="90"/>
      <c r="AG52" s="112"/>
    </row>
    <row r="53" spans="1:33" ht="15.6" outlineLevel="1" x14ac:dyDescent="0.3">
      <c r="A53" s="248" t="s">
        <v>30</v>
      </c>
      <c r="B53" s="96"/>
      <c r="D53" s="146"/>
      <c r="F53" s="87"/>
      <c r="H53" s="146"/>
      <c r="I53" s="155"/>
      <c r="J53" s="87"/>
      <c r="L53" s="146"/>
      <c r="N53" s="87"/>
      <c r="P53" s="146"/>
      <c r="Q53" s="155"/>
      <c r="R53" s="87"/>
      <c r="T53" s="146"/>
      <c r="U53" s="155"/>
      <c r="V53" s="87"/>
      <c r="W53" s="178"/>
      <c r="AE53" s="78"/>
      <c r="AF53" s="90"/>
      <c r="AG53" s="90"/>
    </row>
    <row r="54" spans="1:33" outlineLevel="1" x14ac:dyDescent="0.3">
      <c r="A54" s="232" t="s">
        <v>123</v>
      </c>
      <c r="B54" s="96"/>
      <c r="D54" s="146"/>
      <c r="F54" s="87">
        <f>C54*D54*E54</f>
        <v>0</v>
      </c>
      <c r="H54" s="146"/>
      <c r="I54" s="155"/>
      <c r="J54" s="87">
        <f>G54*H54*I54</f>
        <v>0</v>
      </c>
      <c r="L54" s="146"/>
      <c r="N54" s="87">
        <f>K54*L54*M54</f>
        <v>0</v>
      </c>
      <c r="P54" s="146"/>
      <c r="Q54" s="155"/>
      <c r="R54" s="87">
        <f>O54*P54*Q54</f>
        <v>0</v>
      </c>
      <c r="T54" s="146"/>
      <c r="U54" s="155"/>
      <c r="V54" s="87">
        <f>S54*T54*U54</f>
        <v>0</v>
      </c>
      <c r="W54" s="178">
        <f t="shared" ref="W54:W55" si="36">F54+J54+N54+R54+V54</f>
        <v>0</v>
      </c>
      <c r="AE54" s="78"/>
      <c r="AF54" s="90"/>
      <c r="AG54" s="90"/>
    </row>
    <row r="55" spans="1:33" outlineLevel="1" x14ac:dyDescent="0.3">
      <c r="A55" s="110"/>
      <c r="B55" s="96"/>
      <c r="D55" s="146"/>
      <c r="F55" s="87">
        <f>C55*D55*E55</f>
        <v>0</v>
      </c>
      <c r="H55" s="146"/>
      <c r="I55" s="155"/>
      <c r="J55" s="87">
        <f>G55*H55*I55</f>
        <v>0</v>
      </c>
      <c r="L55" s="146"/>
      <c r="N55" s="87">
        <f>K55*L55*M55</f>
        <v>0</v>
      </c>
      <c r="P55" s="146"/>
      <c r="Q55" s="155"/>
      <c r="R55" s="87">
        <f>O55*P55*Q55</f>
        <v>0</v>
      </c>
      <c r="T55" s="146"/>
      <c r="U55" s="155"/>
      <c r="V55" s="87">
        <f>S55*T55*U55</f>
        <v>0</v>
      </c>
      <c r="W55" s="178">
        <f t="shared" si="36"/>
        <v>0</v>
      </c>
      <c r="AE55" s="78"/>
      <c r="AF55" s="90"/>
      <c r="AG55" s="90"/>
    </row>
    <row r="56" spans="1:33" ht="18" outlineLevel="1" x14ac:dyDescent="0.35">
      <c r="A56" s="244" t="s">
        <v>137</v>
      </c>
      <c r="B56" s="101"/>
      <c r="C56" s="130"/>
      <c r="D56" s="145"/>
      <c r="E56" s="162"/>
      <c r="F56" s="102">
        <f>SUM(F50:F51)</f>
        <v>0</v>
      </c>
      <c r="G56" s="130"/>
      <c r="H56" s="145"/>
      <c r="I56" s="186"/>
      <c r="J56" s="102">
        <f>SUM(J50:J51)</f>
        <v>0</v>
      </c>
      <c r="K56" s="130"/>
      <c r="L56" s="145"/>
      <c r="M56" s="162"/>
      <c r="N56" s="102">
        <f>SUM(N50:N51)</f>
        <v>0</v>
      </c>
      <c r="O56" s="130"/>
      <c r="P56" s="145"/>
      <c r="Q56" s="186"/>
      <c r="R56" s="102">
        <f>SUM(R50:R51)</f>
        <v>0</v>
      </c>
      <c r="S56" s="130"/>
      <c r="T56" s="145"/>
      <c r="U56" s="186"/>
      <c r="V56" s="102">
        <f>SUM(V50:V51)</f>
        <v>0</v>
      </c>
      <c r="W56" s="213">
        <f>+F56+J56+N56+R56+V56</f>
        <v>0</v>
      </c>
      <c r="AE56" s="78">
        <v>236</v>
      </c>
      <c r="AF56" s="90" t="s">
        <v>138</v>
      </c>
      <c r="AG56" s="112" t="s">
        <v>139</v>
      </c>
    </row>
    <row r="57" spans="1:33" ht="15.6" outlineLevel="1" x14ac:dyDescent="0.3">
      <c r="A57" s="248" t="s">
        <v>31</v>
      </c>
      <c r="B57" s="113"/>
      <c r="D57" s="146"/>
      <c r="E57" s="163"/>
      <c r="F57" s="107"/>
      <c r="H57" s="146"/>
      <c r="I57" s="188"/>
      <c r="J57" s="180"/>
      <c r="L57" s="146"/>
      <c r="M57" s="163"/>
      <c r="N57" s="180"/>
      <c r="P57" s="146"/>
      <c r="Q57" s="188"/>
      <c r="R57" s="180"/>
      <c r="T57" s="146"/>
      <c r="U57" s="188"/>
      <c r="V57" s="180"/>
      <c r="W57" s="178"/>
      <c r="AE57" s="78">
        <v>236</v>
      </c>
      <c r="AF57" s="90" t="s">
        <v>138</v>
      </c>
      <c r="AG57" s="112" t="s">
        <v>139</v>
      </c>
    </row>
    <row r="58" spans="1:33" outlineLevel="1" x14ac:dyDescent="0.3">
      <c r="A58" s="232" t="s">
        <v>123</v>
      </c>
      <c r="B58" s="96"/>
      <c r="C58" s="132"/>
      <c r="D58" s="124"/>
      <c r="F58" s="87">
        <f>C58*D58*E58</f>
        <v>0</v>
      </c>
      <c r="G58" s="132"/>
      <c r="H58" s="124"/>
      <c r="I58" s="155"/>
      <c r="J58" s="87">
        <f t="shared" ref="J58:J59" si="37">G58*H58*I58</f>
        <v>0</v>
      </c>
      <c r="K58" s="132"/>
      <c r="L58" s="124"/>
      <c r="N58" s="87">
        <f t="shared" ref="N58:N59" si="38">K58*L58*M58</f>
        <v>0</v>
      </c>
      <c r="O58" s="132"/>
      <c r="P58" s="124"/>
      <c r="Q58" s="155"/>
      <c r="R58" s="87">
        <f t="shared" ref="R58:R59" si="39">O58*P58*Q58</f>
        <v>0</v>
      </c>
      <c r="S58" s="132"/>
      <c r="T58" s="124"/>
      <c r="U58" s="155"/>
      <c r="V58" s="87">
        <f t="shared" ref="V58:V59" si="40">S58*T58*U58</f>
        <v>0</v>
      </c>
      <c r="W58" s="178">
        <f>F58+J58+N58+R58+V58</f>
        <v>0</v>
      </c>
      <c r="AE58" s="78">
        <v>236</v>
      </c>
      <c r="AF58" s="90" t="s">
        <v>138</v>
      </c>
      <c r="AG58" s="112" t="s">
        <v>139</v>
      </c>
    </row>
    <row r="59" spans="1:33" ht="15.6" outlineLevel="1" x14ac:dyDescent="0.3">
      <c r="A59" s="251"/>
      <c r="B59" s="96"/>
      <c r="C59" s="132"/>
      <c r="D59" s="124"/>
      <c r="F59" s="87">
        <f>C59*D59*E59</f>
        <v>0</v>
      </c>
      <c r="G59" s="132"/>
      <c r="H59" s="124"/>
      <c r="I59" s="155"/>
      <c r="J59" s="87">
        <f t="shared" si="37"/>
        <v>0</v>
      </c>
      <c r="K59" s="132"/>
      <c r="L59" s="124"/>
      <c r="N59" s="87">
        <f t="shared" si="38"/>
        <v>0</v>
      </c>
      <c r="O59" s="132"/>
      <c r="P59" s="124"/>
      <c r="Q59" s="155"/>
      <c r="R59" s="87">
        <f t="shared" si="39"/>
        <v>0</v>
      </c>
      <c r="S59" s="132"/>
      <c r="T59" s="124"/>
      <c r="U59" s="155"/>
      <c r="V59" s="87">
        <f t="shared" si="40"/>
        <v>0</v>
      </c>
      <c r="W59" s="178">
        <f t="shared" ref="W59" si="41">F59+J59+N59+R59+V59</f>
        <v>0</v>
      </c>
      <c r="AE59" s="78"/>
      <c r="AF59" s="90"/>
      <c r="AG59" s="112"/>
    </row>
    <row r="60" spans="1:33" ht="18" outlineLevel="1" x14ac:dyDescent="0.35">
      <c r="A60" s="244" t="s">
        <v>140</v>
      </c>
      <c r="B60" s="101"/>
      <c r="C60" s="266"/>
      <c r="D60" s="267"/>
      <c r="E60" s="268"/>
      <c r="F60" s="269">
        <f>SUM(F58:F59)</f>
        <v>0</v>
      </c>
      <c r="G60" s="130"/>
      <c r="H60" s="145"/>
      <c r="I60" s="186"/>
      <c r="J60" s="102">
        <f>SUM(J58:J59)</f>
        <v>0</v>
      </c>
      <c r="K60" s="130"/>
      <c r="L60" s="145"/>
      <c r="M60" s="162"/>
      <c r="N60" s="102">
        <f>SUM(N58:N59)</f>
        <v>0</v>
      </c>
      <c r="O60" s="130"/>
      <c r="P60" s="145"/>
      <c r="Q60" s="186"/>
      <c r="R60" s="102">
        <f>SUM(R58:R59)</f>
        <v>0</v>
      </c>
      <c r="S60" s="130"/>
      <c r="T60" s="145"/>
      <c r="U60" s="186"/>
      <c r="V60" s="102">
        <f>SUM(V58:V59)</f>
        <v>0</v>
      </c>
      <c r="W60" s="213">
        <f>+F60+J60+N60+R60+V60</f>
        <v>0</v>
      </c>
      <c r="AE60" s="78"/>
      <c r="AF60" s="90"/>
      <c r="AG60" s="112"/>
    </row>
    <row r="61" spans="1:33" ht="15.6" outlineLevel="1" x14ac:dyDescent="0.3">
      <c r="A61" s="253" t="s">
        <v>141</v>
      </c>
      <c r="B61" s="265"/>
      <c r="C61" s="270"/>
      <c r="D61" s="271"/>
      <c r="E61" s="272"/>
      <c r="F61" s="273"/>
      <c r="G61" s="270"/>
      <c r="H61" s="271"/>
      <c r="I61" s="272"/>
      <c r="J61" s="273"/>
      <c r="K61" s="270"/>
      <c r="L61" s="271"/>
      <c r="M61" s="272"/>
      <c r="N61" s="273"/>
      <c r="O61" s="270"/>
      <c r="P61" s="271"/>
      <c r="Q61" s="272"/>
      <c r="R61" s="273"/>
      <c r="S61" s="270"/>
      <c r="T61" s="271"/>
      <c r="U61" s="272"/>
      <c r="V61" s="273"/>
      <c r="W61" s="178"/>
      <c r="AE61" s="78"/>
      <c r="AF61" s="90"/>
      <c r="AG61" s="112"/>
    </row>
    <row r="62" spans="1:33" ht="15.6" outlineLevel="1" x14ac:dyDescent="0.3">
      <c r="A62" s="248" t="s">
        <v>142</v>
      </c>
      <c r="B62" s="265"/>
      <c r="C62" s="274"/>
      <c r="D62" s="148"/>
      <c r="F62" s="87">
        <f t="shared" ref="F62:F70" si="42">C62*D62*E62</f>
        <v>0</v>
      </c>
      <c r="G62" s="274"/>
      <c r="H62" s="148"/>
      <c r="I62" s="155"/>
      <c r="J62" s="87">
        <f t="shared" ref="J62:J67" si="43">G62*H62*I62</f>
        <v>0</v>
      </c>
      <c r="K62" s="274"/>
      <c r="L62" s="148"/>
      <c r="N62" s="87">
        <f t="shared" ref="N62:N67" si="44">K62*L62*M62</f>
        <v>0</v>
      </c>
      <c r="O62" s="274"/>
      <c r="P62" s="148"/>
      <c r="Q62" s="155"/>
      <c r="R62" s="87">
        <f t="shared" ref="R62:R67" si="45">O62*P62*Q62</f>
        <v>0</v>
      </c>
      <c r="S62" s="274"/>
      <c r="T62" s="148"/>
      <c r="U62" s="155"/>
      <c r="V62" s="87">
        <f t="shared" ref="V62:V67" si="46">S62*T62*U62</f>
        <v>0</v>
      </c>
      <c r="W62" s="178">
        <f>F62+J62+N62+R62+V62</f>
        <v>0</v>
      </c>
      <c r="AE62" s="78"/>
      <c r="AF62" s="90"/>
      <c r="AG62" s="112"/>
    </row>
    <row r="63" spans="1:33" outlineLevel="1" x14ac:dyDescent="0.3">
      <c r="A63" s="232" t="s">
        <v>123</v>
      </c>
      <c r="B63" s="265"/>
      <c r="C63" s="274"/>
      <c r="D63" s="148"/>
      <c r="F63" s="87"/>
      <c r="G63" s="274"/>
      <c r="H63" s="148"/>
      <c r="I63" s="155"/>
      <c r="J63" s="87"/>
      <c r="K63" s="274"/>
      <c r="L63" s="148"/>
      <c r="N63" s="87"/>
      <c r="O63" s="274"/>
      <c r="P63" s="148"/>
      <c r="Q63" s="155"/>
      <c r="R63" s="87"/>
      <c r="S63" s="274"/>
      <c r="T63" s="148"/>
      <c r="U63" s="155"/>
      <c r="V63" s="87"/>
      <c r="W63" s="178"/>
      <c r="AE63" s="78"/>
      <c r="AF63" s="90"/>
      <c r="AG63" s="112"/>
    </row>
    <row r="64" spans="1:33" ht="15.6" outlineLevel="1" x14ac:dyDescent="0.3">
      <c r="A64" s="248" t="s">
        <v>143</v>
      </c>
      <c r="B64" s="265"/>
      <c r="C64" s="274"/>
      <c r="D64" s="148"/>
      <c r="F64" s="87">
        <f t="shared" si="42"/>
        <v>0</v>
      </c>
      <c r="G64" s="274"/>
      <c r="H64" s="148"/>
      <c r="I64" s="155"/>
      <c r="J64" s="87">
        <f t="shared" si="43"/>
        <v>0</v>
      </c>
      <c r="K64" s="274"/>
      <c r="L64" s="148"/>
      <c r="N64" s="87">
        <f t="shared" si="44"/>
        <v>0</v>
      </c>
      <c r="O64" s="274"/>
      <c r="P64" s="148"/>
      <c r="Q64" s="155"/>
      <c r="R64" s="87">
        <f t="shared" si="45"/>
        <v>0</v>
      </c>
      <c r="S64" s="274"/>
      <c r="T64" s="148"/>
      <c r="U64" s="155"/>
      <c r="V64" s="87">
        <f t="shared" si="46"/>
        <v>0</v>
      </c>
      <c r="W64" s="178">
        <f>F64+J64+N64+R64+V64</f>
        <v>0</v>
      </c>
      <c r="AE64" s="78"/>
      <c r="AF64" s="90"/>
      <c r="AG64" s="112"/>
    </row>
    <row r="65" spans="1:33" outlineLevel="1" x14ac:dyDescent="0.3">
      <c r="A65" s="232" t="s">
        <v>123</v>
      </c>
      <c r="B65" s="265"/>
      <c r="C65" s="274"/>
      <c r="D65" s="148"/>
      <c r="F65" s="87"/>
      <c r="G65" s="274"/>
      <c r="H65" s="148"/>
      <c r="I65" s="155"/>
      <c r="J65" s="87"/>
      <c r="K65" s="274"/>
      <c r="L65" s="148"/>
      <c r="N65" s="87"/>
      <c r="O65" s="274"/>
      <c r="P65" s="148"/>
      <c r="Q65" s="155"/>
      <c r="R65" s="87"/>
      <c r="S65" s="274"/>
      <c r="T65" s="148"/>
      <c r="U65" s="155"/>
      <c r="V65" s="87"/>
      <c r="W65" s="178"/>
      <c r="AE65" s="78"/>
      <c r="AF65" s="90"/>
      <c r="AG65" s="112"/>
    </row>
    <row r="66" spans="1:33" ht="15.6" outlineLevel="1" x14ac:dyDescent="0.3">
      <c r="A66" s="248" t="s">
        <v>144</v>
      </c>
      <c r="B66" s="265"/>
      <c r="C66" s="274"/>
      <c r="D66" s="148"/>
      <c r="F66" s="87"/>
      <c r="G66" s="274"/>
      <c r="H66" s="148"/>
      <c r="I66" s="155"/>
      <c r="J66" s="87"/>
      <c r="K66" s="274"/>
      <c r="L66" s="148"/>
      <c r="N66" s="87"/>
      <c r="O66" s="274"/>
      <c r="P66" s="148"/>
      <c r="Q66" s="155"/>
      <c r="R66" s="87"/>
      <c r="S66" s="274"/>
      <c r="T66" s="148"/>
      <c r="U66" s="155"/>
      <c r="V66" s="87"/>
      <c r="W66" s="178"/>
      <c r="AE66" s="78"/>
      <c r="AF66" s="90"/>
      <c r="AG66" s="112"/>
    </row>
    <row r="67" spans="1:33" outlineLevel="1" x14ac:dyDescent="0.3">
      <c r="A67" s="232" t="s">
        <v>123</v>
      </c>
      <c r="B67" s="265"/>
      <c r="C67" s="274"/>
      <c r="D67" s="148"/>
      <c r="F67" s="87">
        <f t="shared" si="42"/>
        <v>0</v>
      </c>
      <c r="G67" s="274"/>
      <c r="H67" s="148"/>
      <c r="I67" s="155"/>
      <c r="J67" s="87">
        <f t="shared" si="43"/>
        <v>0</v>
      </c>
      <c r="K67" s="274"/>
      <c r="L67" s="148"/>
      <c r="N67" s="87">
        <f t="shared" si="44"/>
        <v>0</v>
      </c>
      <c r="O67" s="274"/>
      <c r="P67" s="148"/>
      <c r="Q67" s="155"/>
      <c r="R67" s="87">
        <f t="shared" si="45"/>
        <v>0</v>
      </c>
      <c r="S67" s="274"/>
      <c r="T67" s="148"/>
      <c r="U67" s="155"/>
      <c r="V67" s="87">
        <f t="shared" si="46"/>
        <v>0</v>
      </c>
      <c r="W67" s="178">
        <f t="shared" ref="W67:W70" si="47">F67+J67+N67+R67+V67</f>
        <v>0</v>
      </c>
      <c r="AE67" s="78"/>
      <c r="AF67" s="90"/>
      <c r="AG67" s="112"/>
    </row>
    <row r="68" spans="1:33" ht="15.6" outlineLevel="1" x14ac:dyDescent="0.3">
      <c r="A68" s="248" t="s">
        <v>124</v>
      </c>
      <c r="B68" s="265"/>
      <c r="C68" s="274"/>
      <c r="D68" s="148"/>
      <c r="F68" s="87"/>
      <c r="G68" s="274"/>
      <c r="H68" s="148"/>
      <c r="I68" s="155"/>
      <c r="J68" s="87"/>
      <c r="K68" s="274"/>
      <c r="L68" s="148"/>
      <c r="N68" s="87"/>
      <c r="O68" s="274"/>
      <c r="P68" s="148"/>
      <c r="Q68" s="155"/>
      <c r="R68" s="87"/>
      <c r="S68" s="274"/>
      <c r="T68" s="148"/>
      <c r="U68" s="155"/>
      <c r="V68" s="87"/>
      <c r="W68" s="178"/>
      <c r="AE68" s="78"/>
      <c r="AF68" s="90"/>
      <c r="AG68" s="112"/>
    </row>
    <row r="69" spans="1:33" ht="15.6" outlineLevel="1" x14ac:dyDescent="0.3">
      <c r="A69" s="251" t="s">
        <v>125</v>
      </c>
      <c r="B69" s="265"/>
      <c r="C69" s="274"/>
      <c r="D69" s="148"/>
      <c r="F69" s="87">
        <f>C69*D69*E69</f>
        <v>0</v>
      </c>
      <c r="G69" s="274"/>
      <c r="H69" s="148"/>
      <c r="I69" s="155"/>
      <c r="J69" s="87">
        <f>G69*H69*I69</f>
        <v>0</v>
      </c>
      <c r="K69" s="274"/>
      <c r="L69" s="148"/>
      <c r="N69" s="87">
        <f>K69*L69*M69</f>
        <v>0</v>
      </c>
      <c r="O69" s="274"/>
      <c r="P69" s="148"/>
      <c r="Q69" s="155"/>
      <c r="R69" s="87">
        <f>O69*P69*Q69</f>
        <v>0</v>
      </c>
      <c r="S69" s="274"/>
      <c r="T69" s="148"/>
      <c r="U69" s="155"/>
      <c r="V69" s="87">
        <f>S69*T69*U69</f>
        <v>0</v>
      </c>
      <c r="W69" s="178">
        <f t="shared" si="47"/>
        <v>0</v>
      </c>
      <c r="AE69" s="78"/>
      <c r="AF69" s="90"/>
      <c r="AG69" s="112"/>
    </row>
    <row r="70" spans="1:33" ht="15.6" outlineLevel="1" x14ac:dyDescent="0.3">
      <c r="A70" s="251" t="s">
        <v>125</v>
      </c>
      <c r="B70" s="265"/>
      <c r="C70" s="274"/>
      <c r="D70" s="148"/>
      <c r="F70" s="87">
        <f t="shared" si="42"/>
        <v>0</v>
      </c>
      <c r="G70" s="274"/>
      <c r="H70" s="148"/>
      <c r="I70" s="155"/>
      <c r="J70" s="87">
        <f t="shared" ref="J70" si="48">G70*H70*I70</f>
        <v>0</v>
      </c>
      <c r="K70" s="274"/>
      <c r="L70" s="148"/>
      <c r="N70" s="87">
        <f t="shared" ref="N70" si="49">K70*L70*M70</f>
        <v>0</v>
      </c>
      <c r="O70" s="274"/>
      <c r="P70" s="148"/>
      <c r="Q70" s="155"/>
      <c r="R70" s="87">
        <f t="shared" ref="R70" si="50">O70*P70*Q70</f>
        <v>0</v>
      </c>
      <c r="S70" s="274"/>
      <c r="T70" s="148"/>
      <c r="U70" s="155"/>
      <c r="V70" s="87">
        <f t="shared" ref="V70" si="51">S70*T70*U70</f>
        <v>0</v>
      </c>
      <c r="W70" s="178">
        <f t="shared" si="47"/>
        <v>0</v>
      </c>
      <c r="AE70" s="78"/>
      <c r="AF70" s="90"/>
      <c r="AG70" s="112"/>
    </row>
    <row r="71" spans="1:33" ht="15.6" outlineLevel="1" x14ac:dyDescent="0.3">
      <c r="A71" s="248" t="s">
        <v>126</v>
      </c>
      <c r="B71" s="96"/>
      <c r="C71" s="132"/>
      <c r="D71" s="124"/>
      <c r="F71" s="87">
        <f>C71*D71*E71</f>
        <v>0</v>
      </c>
      <c r="G71" s="132"/>
      <c r="H71" s="124"/>
      <c r="I71" s="155"/>
      <c r="J71" s="87">
        <f>G71*H71*I71</f>
        <v>0</v>
      </c>
      <c r="K71" s="132"/>
      <c r="L71" s="124"/>
      <c r="N71" s="87">
        <f>K71*L71*M71</f>
        <v>0</v>
      </c>
      <c r="O71" s="132"/>
      <c r="P71" s="124"/>
      <c r="Q71" s="155"/>
      <c r="R71" s="87">
        <f>O71*P71*Q71</f>
        <v>0</v>
      </c>
      <c r="S71" s="132"/>
      <c r="T71" s="124"/>
      <c r="U71" s="155"/>
      <c r="V71" s="87">
        <f>S71*T71*U71</f>
        <v>0</v>
      </c>
      <c r="W71" s="178">
        <f>F71+J71+N71+R71+V71</f>
        <v>0</v>
      </c>
      <c r="AE71" s="78">
        <v>316</v>
      </c>
      <c r="AF71" s="90" t="s">
        <v>127</v>
      </c>
      <c r="AG71" s="112" t="s">
        <v>128</v>
      </c>
    </row>
    <row r="72" spans="1:33" outlineLevel="1" x14ac:dyDescent="0.3">
      <c r="A72" s="232"/>
      <c r="B72" s="265"/>
      <c r="C72" s="274"/>
      <c r="D72" s="148"/>
      <c r="F72" s="87"/>
      <c r="G72" s="274"/>
      <c r="H72" s="148"/>
      <c r="I72" s="155"/>
      <c r="J72" s="87"/>
      <c r="K72" s="274"/>
      <c r="L72" s="148"/>
      <c r="N72" s="87"/>
      <c r="O72" s="274"/>
      <c r="P72" s="148"/>
      <c r="Q72" s="155"/>
      <c r="R72" s="87"/>
      <c r="S72" s="274"/>
      <c r="T72" s="148"/>
      <c r="U72" s="155"/>
      <c r="V72" s="87"/>
      <c r="W72" s="178"/>
      <c r="AE72" s="78"/>
      <c r="AF72" s="90"/>
      <c r="AG72" s="112"/>
    </row>
    <row r="73" spans="1:33" outlineLevel="1" x14ac:dyDescent="0.3">
      <c r="A73" s="214"/>
      <c r="B73" s="265"/>
      <c r="C73" s="275"/>
      <c r="D73" s="216"/>
      <c r="E73" s="161"/>
      <c r="F73" s="204"/>
      <c r="G73" s="275"/>
      <c r="H73" s="216"/>
      <c r="I73" s="161"/>
      <c r="J73" s="204"/>
      <c r="K73" s="275"/>
      <c r="L73" s="216"/>
      <c r="M73" s="161"/>
      <c r="N73" s="204"/>
      <c r="O73" s="275"/>
      <c r="P73" s="216"/>
      <c r="Q73" s="161"/>
      <c r="R73" s="204"/>
      <c r="S73" s="275"/>
      <c r="T73" s="216"/>
      <c r="U73" s="161"/>
      <c r="V73" s="204"/>
      <c r="W73" s="178"/>
      <c r="AE73" s="78"/>
      <c r="AF73" s="90"/>
      <c r="AG73" s="112"/>
    </row>
    <row r="74" spans="1:33" ht="18" outlineLevel="1" x14ac:dyDescent="0.35">
      <c r="A74" s="245" t="s">
        <v>145</v>
      </c>
      <c r="B74" s="101"/>
      <c r="C74" s="134"/>
      <c r="D74" s="149"/>
      <c r="E74" s="165"/>
      <c r="F74" s="116">
        <f>SUM(F62:F73)</f>
        <v>0</v>
      </c>
      <c r="G74" s="134"/>
      <c r="H74" s="149"/>
      <c r="I74" s="189"/>
      <c r="J74" s="116">
        <f>SUM(J62:J73)</f>
        <v>0</v>
      </c>
      <c r="K74" s="134"/>
      <c r="L74" s="149"/>
      <c r="M74" s="165"/>
      <c r="N74" s="116">
        <f>SUM(N62:N73)</f>
        <v>0</v>
      </c>
      <c r="O74" s="134"/>
      <c r="P74" s="149"/>
      <c r="Q74" s="189"/>
      <c r="R74" s="116">
        <f>SUM(R62:R73)</f>
        <v>0</v>
      </c>
      <c r="S74" s="134"/>
      <c r="T74" s="149"/>
      <c r="U74" s="189"/>
      <c r="V74" s="116">
        <f>SUM(V62:V73)</f>
        <v>0</v>
      </c>
      <c r="W74" s="213">
        <f>+F74+J74+N74+R74+V74</f>
        <v>0</v>
      </c>
      <c r="AE74" s="78">
        <v>250</v>
      </c>
      <c r="AF74" s="90" t="s">
        <v>146</v>
      </c>
      <c r="AG74" s="112" t="s">
        <v>147</v>
      </c>
    </row>
    <row r="75" spans="1:33" outlineLevel="1" x14ac:dyDescent="0.3">
      <c r="A75" s="223"/>
      <c r="B75" s="104"/>
      <c r="C75" s="133"/>
      <c r="D75" s="148"/>
      <c r="F75" s="87"/>
      <c r="G75" s="133"/>
      <c r="H75" s="148"/>
      <c r="J75" s="178"/>
      <c r="K75" s="133"/>
      <c r="L75" s="148"/>
      <c r="N75" s="178"/>
      <c r="O75" s="133"/>
      <c r="P75" s="148"/>
      <c r="R75" s="178"/>
      <c r="S75" s="133"/>
      <c r="T75" s="148"/>
      <c r="V75" s="178"/>
      <c r="W75" s="178"/>
      <c r="AE75" s="78">
        <v>317</v>
      </c>
      <c r="AF75" s="90" t="s">
        <v>148</v>
      </c>
      <c r="AG75" s="112" t="s">
        <v>149</v>
      </c>
    </row>
    <row r="76" spans="1:33" ht="18" outlineLevel="1" x14ac:dyDescent="0.35">
      <c r="A76" s="246" t="s">
        <v>150</v>
      </c>
      <c r="B76" s="220"/>
      <c r="C76" s="135"/>
      <c r="D76" s="150"/>
      <c r="E76" s="166"/>
      <c r="F76" s="117">
        <f>F18+F28+F37+F56+F60+F48+F74</f>
        <v>0</v>
      </c>
      <c r="G76" s="135"/>
      <c r="H76" s="150"/>
      <c r="I76" s="190"/>
      <c r="J76" s="117">
        <f>J18+J28+J37+J56+J60+J48+J74</f>
        <v>0</v>
      </c>
      <c r="K76" s="135"/>
      <c r="L76" s="150"/>
      <c r="M76" s="166"/>
      <c r="N76" s="117">
        <f>N18+N28+N37+N56+N60+N48+N74</f>
        <v>0</v>
      </c>
      <c r="O76" s="135"/>
      <c r="P76" s="150"/>
      <c r="Q76" s="190"/>
      <c r="R76" s="117">
        <f>R18+R28+R37+R56+R60+R48+R74</f>
        <v>0</v>
      </c>
      <c r="S76" s="135"/>
      <c r="T76" s="150"/>
      <c r="U76" s="190"/>
      <c r="V76" s="117">
        <f>V18+V28+V37+V56+V60+V48+V74</f>
        <v>0</v>
      </c>
      <c r="W76" s="117">
        <f>W18+W28+W37+W56+W60+W48+W74</f>
        <v>0</v>
      </c>
      <c r="AE76" s="78">
        <v>318</v>
      </c>
      <c r="AF76" s="90" t="s">
        <v>151</v>
      </c>
      <c r="AG76" s="112" t="s">
        <v>152</v>
      </c>
    </row>
    <row r="77" spans="1:33" x14ac:dyDescent="0.3">
      <c r="A77" s="115"/>
      <c r="B77" s="104"/>
      <c r="C77" s="133"/>
      <c r="D77" s="148"/>
      <c r="F77" s="87"/>
      <c r="G77" s="133"/>
      <c r="H77" s="148"/>
      <c r="J77" s="178"/>
      <c r="K77" s="133"/>
      <c r="L77" s="148"/>
      <c r="N77" s="178"/>
      <c r="O77" s="133"/>
      <c r="P77" s="148"/>
      <c r="R77" s="178"/>
      <c r="S77" s="133"/>
      <c r="T77" s="148"/>
      <c r="V77" s="178"/>
      <c r="W77" s="178"/>
    </row>
    <row r="78" spans="1:33" ht="21" x14ac:dyDescent="0.4">
      <c r="A78" s="257" t="s">
        <v>42</v>
      </c>
      <c r="B78" s="218"/>
      <c r="C78" s="217"/>
      <c r="D78" s="217"/>
      <c r="E78" s="217"/>
      <c r="F78" s="217"/>
      <c r="G78" s="217"/>
      <c r="H78" s="217"/>
      <c r="I78" s="217"/>
      <c r="J78" s="217"/>
      <c r="K78" s="217"/>
      <c r="L78" s="217"/>
      <c r="M78" s="217"/>
      <c r="N78" s="217"/>
      <c r="O78" s="217"/>
      <c r="P78" s="217"/>
      <c r="Q78" s="217"/>
      <c r="R78" s="217"/>
      <c r="S78" s="217"/>
      <c r="T78" s="217"/>
      <c r="U78" s="217"/>
      <c r="V78" s="217"/>
      <c r="W78" s="218"/>
    </row>
    <row r="79" spans="1:33" ht="15" customHeight="1" x14ac:dyDescent="0.35">
      <c r="A79" s="258" t="s">
        <v>43</v>
      </c>
      <c r="B79" s="201"/>
      <c r="C79" s="200"/>
      <c r="D79" s="200"/>
      <c r="E79" s="200"/>
      <c r="F79" s="87">
        <f>C79*D79*E79</f>
        <v>0</v>
      </c>
      <c r="G79" s="200"/>
      <c r="H79" s="200"/>
      <c r="I79" s="200"/>
      <c r="J79" s="87">
        <f>G79*H79*I79</f>
        <v>0</v>
      </c>
      <c r="K79" s="200"/>
      <c r="L79" s="200"/>
      <c r="M79" s="200"/>
      <c r="N79" s="87">
        <f>K79*L79*M79</f>
        <v>0</v>
      </c>
      <c r="O79" s="200"/>
      <c r="P79" s="200"/>
      <c r="Q79" s="200"/>
      <c r="R79" s="87">
        <f>O79*P79*Q79</f>
        <v>0</v>
      </c>
      <c r="S79" s="200"/>
      <c r="T79" s="200"/>
      <c r="U79" s="200"/>
      <c r="V79" s="87">
        <f>S79*T79*U79</f>
        <v>0</v>
      </c>
      <c r="W79" s="178">
        <f>F79+J79+N79+R79+V79</f>
        <v>0</v>
      </c>
    </row>
    <row r="80" spans="1:33" ht="15" customHeight="1" x14ac:dyDescent="0.35">
      <c r="A80" s="258" t="s">
        <v>44</v>
      </c>
      <c r="B80" s="201"/>
      <c r="C80" s="200"/>
      <c r="D80" s="200"/>
      <c r="E80" s="200"/>
      <c r="F80" s="87"/>
      <c r="G80" s="200"/>
      <c r="H80" s="200"/>
      <c r="I80" s="200"/>
      <c r="J80" s="87"/>
      <c r="K80" s="200"/>
      <c r="L80" s="200"/>
      <c r="M80" s="200"/>
      <c r="N80" s="87"/>
      <c r="O80" s="200"/>
      <c r="P80" s="200"/>
      <c r="Q80" s="200"/>
      <c r="R80" s="87"/>
      <c r="S80" s="200"/>
      <c r="T80" s="200"/>
      <c r="U80" s="200"/>
      <c r="V80" s="87"/>
      <c r="W80" s="178">
        <f>F80+J80+N80+R80+V80</f>
        <v>0</v>
      </c>
    </row>
    <row r="81" spans="1:23" ht="15" customHeight="1" x14ac:dyDescent="0.35">
      <c r="A81" s="74"/>
      <c r="B81" s="201"/>
      <c r="C81" s="200"/>
      <c r="D81" s="200"/>
      <c r="E81" s="200"/>
      <c r="F81" s="87">
        <f>C81*D81*E81</f>
        <v>0</v>
      </c>
      <c r="G81" s="200"/>
      <c r="H81" s="200"/>
      <c r="I81" s="200"/>
      <c r="J81" s="87">
        <f>G81*H81*I81</f>
        <v>0</v>
      </c>
      <c r="K81" s="200"/>
      <c r="L81" s="200"/>
      <c r="M81" s="200"/>
      <c r="N81" s="87">
        <f>K81*L81*M81</f>
        <v>0</v>
      </c>
      <c r="O81" s="200"/>
      <c r="P81" s="200"/>
      <c r="Q81" s="200"/>
      <c r="R81" s="87">
        <f>O81*P81*Q81</f>
        <v>0</v>
      </c>
      <c r="S81" s="200"/>
      <c r="T81" s="200"/>
      <c r="U81" s="200"/>
      <c r="V81" s="87">
        <f>S81*T81*U81</f>
        <v>0</v>
      </c>
      <c r="W81" s="178">
        <f>F81+J81+N81+R81+V81</f>
        <v>0</v>
      </c>
    </row>
    <row r="82" spans="1:23" x14ac:dyDescent="0.3">
      <c r="A82" s="71"/>
      <c r="B82" s="104"/>
      <c r="C82" s="132"/>
      <c r="D82" s="151"/>
      <c r="E82" s="167"/>
      <c r="F82" s="87"/>
      <c r="G82" s="132"/>
      <c r="H82" s="151"/>
      <c r="I82" s="122"/>
      <c r="J82" s="87"/>
      <c r="K82" s="132"/>
      <c r="L82" s="151"/>
      <c r="M82" s="167"/>
      <c r="N82" s="87"/>
      <c r="O82" s="132"/>
      <c r="P82" s="151"/>
      <c r="Q82" s="122"/>
      <c r="R82" s="87"/>
      <c r="S82" s="132"/>
      <c r="T82" s="151"/>
      <c r="U82" s="122"/>
      <c r="V82" s="87"/>
      <c r="W82" s="178">
        <f>F82+J82+N82+R82+V82</f>
        <v>0</v>
      </c>
    </row>
    <row r="83" spans="1:23" ht="15.6" x14ac:dyDescent="0.3">
      <c r="A83" s="256" t="s">
        <v>153</v>
      </c>
      <c r="B83" s="220"/>
      <c r="C83" s="135"/>
      <c r="D83" s="150"/>
      <c r="E83" s="166"/>
      <c r="F83" s="117">
        <f>SUM(F79:F82)</f>
        <v>0</v>
      </c>
      <c r="G83" s="135"/>
      <c r="H83" s="150"/>
      <c r="I83" s="190"/>
      <c r="J83" s="117">
        <f>SUM(J79:J82)</f>
        <v>0</v>
      </c>
      <c r="K83" s="135"/>
      <c r="L83" s="150"/>
      <c r="M83" s="166"/>
      <c r="N83" s="117">
        <f>SUM(N79:N82)</f>
        <v>0</v>
      </c>
      <c r="O83" s="135"/>
      <c r="P83" s="150"/>
      <c r="Q83" s="190"/>
      <c r="R83" s="117">
        <f>SUM(R79:R82)</f>
        <v>0</v>
      </c>
      <c r="S83" s="135"/>
      <c r="T83" s="150"/>
      <c r="U83" s="190"/>
      <c r="V83" s="117">
        <f>SUM(V79:V82)</f>
        <v>0</v>
      </c>
      <c r="W83" s="117">
        <f>SUM(W79:W82)</f>
        <v>0</v>
      </c>
    </row>
    <row r="84" spans="1:23" x14ac:dyDescent="0.3">
      <c r="A84" s="87"/>
      <c r="B84" s="104"/>
      <c r="C84" s="132"/>
      <c r="D84" s="151"/>
      <c r="E84" s="167"/>
      <c r="F84" s="87"/>
      <c r="G84" s="132"/>
      <c r="H84" s="151"/>
      <c r="I84" s="122"/>
      <c r="J84" s="87"/>
      <c r="K84" s="132"/>
      <c r="L84" s="151"/>
      <c r="M84" s="167"/>
      <c r="N84" s="87"/>
      <c r="O84" s="132"/>
      <c r="P84" s="151"/>
      <c r="Q84" s="122"/>
      <c r="R84" s="87"/>
      <c r="S84" s="132"/>
      <c r="T84" s="151"/>
      <c r="U84" s="122"/>
      <c r="V84" s="87"/>
      <c r="W84" s="178"/>
    </row>
    <row r="85" spans="1:23" x14ac:dyDescent="0.3">
      <c r="A85" s="204"/>
      <c r="B85" s="226"/>
      <c r="C85" s="215"/>
      <c r="D85" s="227"/>
      <c r="E85" s="228"/>
      <c r="F85" s="204"/>
      <c r="G85" s="215"/>
      <c r="H85" s="227"/>
      <c r="I85" s="229"/>
      <c r="J85" s="204"/>
      <c r="K85" s="215"/>
      <c r="L85" s="227"/>
      <c r="M85" s="228"/>
      <c r="N85" s="204"/>
      <c r="O85" s="215"/>
      <c r="P85" s="227"/>
      <c r="Q85" s="229"/>
      <c r="R85" s="204"/>
      <c r="S85" s="215"/>
      <c r="T85" s="227"/>
      <c r="U85" s="229"/>
      <c r="V85" s="204"/>
      <c r="W85" s="203"/>
    </row>
    <row r="86" spans="1:23" ht="18" x14ac:dyDescent="0.35">
      <c r="A86" s="247" t="s">
        <v>154</v>
      </c>
      <c r="B86" s="221"/>
      <c r="C86" s="136"/>
      <c r="D86" s="153"/>
      <c r="E86" s="168"/>
      <c r="F86" s="119">
        <f>F76+F83</f>
        <v>0</v>
      </c>
      <c r="G86" s="136"/>
      <c r="H86" s="153"/>
      <c r="I86" s="191"/>
      <c r="J86" s="119">
        <f>J76+J83</f>
        <v>0</v>
      </c>
      <c r="K86" s="136"/>
      <c r="L86" s="153"/>
      <c r="M86" s="168"/>
      <c r="N86" s="119">
        <f>N76+N83</f>
        <v>0</v>
      </c>
      <c r="O86" s="136"/>
      <c r="P86" s="153"/>
      <c r="Q86" s="191"/>
      <c r="R86" s="119">
        <f>R76+R83</f>
        <v>0</v>
      </c>
      <c r="S86" s="136"/>
      <c r="T86" s="153"/>
      <c r="U86" s="191"/>
      <c r="V86" s="119">
        <f>V76+V83</f>
        <v>0</v>
      </c>
      <c r="W86" s="225">
        <f>F86+J86+N86+R86+V86</f>
        <v>0</v>
      </c>
    </row>
    <row r="87" spans="1:23" x14ac:dyDescent="0.3">
      <c r="A87" s="224"/>
      <c r="B87" s="219"/>
      <c r="F87" s="230"/>
      <c r="J87" s="230"/>
      <c r="N87" s="230"/>
      <c r="R87" s="230"/>
      <c r="V87" s="230"/>
      <c r="W87" s="231"/>
    </row>
    <row r="88" spans="1:23" ht="15.6" x14ac:dyDescent="0.3">
      <c r="A88" s="259" t="s">
        <v>155</v>
      </c>
      <c r="B88" s="118"/>
      <c r="C88" s="131"/>
      <c r="D88" s="152"/>
      <c r="E88" s="161"/>
      <c r="F88" s="204">
        <f t="shared" ref="F88" si="52">C88*D88*E88</f>
        <v>0</v>
      </c>
      <c r="G88" s="131"/>
      <c r="H88" s="152"/>
      <c r="I88" s="187"/>
      <c r="J88" s="204">
        <f t="shared" ref="J88" si="53">G88*H88*I88</f>
        <v>0</v>
      </c>
      <c r="K88" s="131"/>
      <c r="L88" s="152"/>
      <c r="M88" s="161"/>
      <c r="N88" s="204">
        <f t="shared" ref="N88" si="54">K88*L88*M88</f>
        <v>0</v>
      </c>
      <c r="O88" s="131"/>
      <c r="P88" s="152"/>
      <c r="Q88" s="187"/>
      <c r="R88" s="204">
        <f t="shared" ref="R88" si="55">O88*P88*Q88</f>
        <v>0</v>
      </c>
      <c r="S88" s="131"/>
      <c r="T88" s="152"/>
      <c r="U88" s="187"/>
      <c r="V88" s="204">
        <f t="shared" ref="V88" si="56">S88*T88*U88</f>
        <v>0</v>
      </c>
      <c r="W88" s="203">
        <f>F88+J88+N88+R88+V88</f>
        <v>0</v>
      </c>
    </row>
    <row r="89" spans="1:23" ht="18" x14ac:dyDescent="0.35">
      <c r="A89" s="247" t="s">
        <v>156</v>
      </c>
      <c r="B89" s="221"/>
      <c r="C89" s="136"/>
      <c r="D89" s="153"/>
      <c r="E89" s="168"/>
      <c r="F89" s="119">
        <f>F86+F88</f>
        <v>0</v>
      </c>
      <c r="G89" s="136"/>
      <c r="H89" s="153"/>
      <c r="I89" s="191"/>
      <c r="J89" s="119">
        <f>J86+J88</f>
        <v>0</v>
      </c>
      <c r="K89" s="136"/>
      <c r="L89" s="153"/>
      <c r="M89" s="168"/>
      <c r="N89" s="119">
        <f>N86+N88</f>
        <v>0</v>
      </c>
      <c r="O89" s="136"/>
      <c r="P89" s="153"/>
      <c r="Q89" s="191"/>
      <c r="R89" s="119">
        <f>R86+R88</f>
        <v>0</v>
      </c>
      <c r="S89" s="136"/>
      <c r="T89" s="153"/>
      <c r="U89" s="191"/>
      <c r="V89" s="119">
        <f>V86+V88</f>
        <v>0</v>
      </c>
      <c r="W89" s="225">
        <f>F89+J89+N89+R89+V89</f>
        <v>0</v>
      </c>
    </row>
    <row r="90" spans="1:23" x14ac:dyDescent="0.3">
      <c r="A90" s="219"/>
      <c r="B90" s="219"/>
      <c r="W90" s="178"/>
    </row>
    <row r="91" spans="1:23" ht="31.2" x14ac:dyDescent="0.3">
      <c r="A91" s="260" t="s">
        <v>157</v>
      </c>
      <c r="B91" s="222"/>
      <c r="C91" s="137"/>
      <c r="D91" s="154"/>
      <c r="E91" s="169"/>
      <c r="F91" s="120"/>
      <c r="G91" s="137"/>
      <c r="H91" s="154"/>
      <c r="I91" s="192"/>
      <c r="J91" s="181"/>
      <c r="K91" s="137"/>
      <c r="L91" s="154"/>
      <c r="M91" s="169"/>
      <c r="N91" s="181"/>
      <c r="O91" s="137"/>
      <c r="P91" s="154"/>
      <c r="Q91" s="192"/>
      <c r="R91" s="181"/>
      <c r="S91" s="137"/>
      <c r="T91" s="154"/>
      <c r="U91" s="192"/>
      <c r="V91" s="181"/>
      <c r="W91" s="181"/>
    </row>
  </sheetData>
  <mergeCells count="8">
    <mergeCell ref="S2:V2"/>
    <mergeCell ref="W2:W3"/>
    <mergeCell ref="A2:A3"/>
    <mergeCell ref="B2:B3"/>
    <mergeCell ref="C2:F2"/>
    <mergeCell ref="G2:J2"/>
    <mergeCell ref="K2:N2"/>
    <mergeCell ref="O2:R2"/>
  </mergeCells>
  <printOptions horizontalCentered="1"/>
  <pageMargins left="0.25" right="0.25" top="0.75" bottom="0.75" header="0.3" footer="0.3"/>
  <pageSetup scale="35" orientation="landscape" r:id="rId1"/>
  <headerFooter alignWithMargins="0"/>
  <rowBreaks count="1" manualBreakCount="1">
    <brk id="85"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C40A-1273-4660-A12C-14A688C2EC6F}">
  <sheetPr>
    <tabColor theme="9"/>
    <pageSetUpPr fitToPage="1"/>
  </sheetPr>
  <dimension ref="A1:AJ91"/>
  <sheetViews>
    <sheetView showOutlineSymbols="0" showWhiteSpace="0" zoomScaleNormal="100" workbookViewId="0">
      <selection activeCell="Q66" sqref="Q66"/>
    </sheetView>
  </sheetViews>
  <sheetFormatPr defaultRowHeight="14.4" outlineLevelRow="1" outlineLevelCol="1" x14ac:dyDescent="0.3"/>
  <cols>
    <col min="1" max="1" width="58" style="76" customWidth="1"/>
    <col min="2" max="2" width="12.21875" style="76" customWidth="1"/>
    <col min="3" max="3" width="14.44140625" style="125" customWidth="1" outlineLevel="1"/>
    <col min="4" max="4" width="14.44140625" style="138" customWidth="1" outlineLevel="1"/>
    <col min="5" max="5" width="15.21875" style="155" customWidth="1" outlineLevel="1"/>
    <col min="6" max="6" width="14.44140625" style="76" customWidth="1"/>
    <col min="7" max="7" width="14.44140625" style="125" customWidth="1" outlineLevel="1"/>
    <col min="8" max="8" width="14.44140625" style="138" customWidth="1" outlineLevel="1"/>
    <col min="9" max="9" width="14.44140625" style="123" customWidth="1" outlineLevel="1"/>
    <col min="10" max="10" width="14.44140625" style="125" customWidth="1"/>
    <col min="11" max="11" width="14.44140625" style="125" customWidth="1" outlineLevel="1"/>
    <col min="12" max="12" width="14.44140625" style="138" customWidth="1" outlineLevel="1"/>
    <col min="13" max="13" width="14.44140625" style="155" customWidth="1" outlineLevel="1"/>
    <col min="14" max="14" width="14.44140625" style="125" customWidth="1"/>
    <col min="15" max="15" width="14.44140625" style="125" customWidth="1" outlineLevel="1"/>
    <col min="16" max="16" width="14.44140625" style="138" customWidth="1" outlineLevel="1"/>
    <col min="17" max="17" width="14.44140625" style="123" customWidth="1" outlineLevel="1"/>
    <col min="18" max="18" width="14.44140625" style="125" customWidth="1"/>
    <col min="19" max="19" width="14.44140625" style="125" customWidth="1" outlineLevel="1"/>
    <col min="20" max="20" width="14.44140625" style="138" customWidth="1" outlineLevel="1"/>
    <col min="21" max="21" width="14.44140625" style="123" customWidth="1" outlineLevel="1"/>
    <col min="22" max="22" width="15.21875" style="125" customWidth="1"/>
    <col min="23" max="23" width="16.5546875" style="125" customWidth="1"/>
    <col min="24" max="24" width="8.5546875" style="76" customWidth="1"/>
    <col min="25" max="25" width="8.21875" style="76" customWidth="1"/>
    <col min="26" max="26" width="10.21875" style="76" customWidth="1"/>
    <col min="27" max="27" width="8.21875" style="76" customWidth="1"/>
    <col min="28" max="28" width="10.21875" style="76" customWidth="1"/>
    <col min="29" max="29" width="4.5546875" style="76" customWidth="1"/>
    <col min="30" max="30" width="4.5546875" style="76" hidden="1" customWidth="1"/>
    <col min="31" max="31" width="6.77734375" style="77" hidden="1" customWidth="1"/>
    <col min="32" max="32" width="18.21875" style="76" hidden="1" customWidth="1"/>
    <col min="33" max="33" width="32.21875" style="76" hidden="1" customWidth="1"/>
    <col min="34" max="34" width="9.21875" style="76" hidden="1" customWidth="1"/>
    <col min="35" max="35" width="9.21875" style="76" customWidth="1"/>
    <col min="36" max="36" width="13.5546875" style="76" customWidth="1"/>
    <col min="37" max="264" width="8.77734375" style="76"/>
    <col min="265" max="265" width="36.21875" style="76" customWidth="1"/>
    <col min="266" max="266" width="22.21875" style="76" bestFit="1" customWidth="1"/>
    <col min="267" max="268" width="8.77734375" style="76" customWidth="1"/>
    <col min="269" max="269" width="10.77734375" style="76" bestFit="1" customWidth="1"/>
    <col min="270" max="270" width="13.77734375" style="76" bestFit="1" customWidth="1"/>
    <col min="271" max="271" width="7.77734375" style="76" customWidth="1"/>
    <col min="272" max="272" width="10.21875" style="76" bestFit="1" customWidth="1"/>
    <col min="273" max="273" width="11.5546875" style="76" bestFit="1" customWidth="1"/>
    <col min="274" max="274" width="8.77734375" style="76" customWidth="1"/>
    <col min="275" max="275" width="10.21875" style="76" bestFit="1" customWidth="1"/>
    <col min="276" max="276" width="11.5546875" style="76" bestFit="1" customWidth="1"/>
    <col min="277" max="277" width="7.5546875" style="76" customWidth="1"/>
    <col min="278" max="278" width="10.21875" style="76" bestFit="1" customWidth="1"/>
    <col min="279" max="279" width="11.5546875" style="76" bestFit="1" customWidth="1"/>
    <col min="280" max="280" width="7.77734375" style="76" bestFit="1" customWidth="1"/>
    <col min="281" max="281" width="10.21875" style="76" bestFit="1" customWidth="1"/>
    <col min="282" max="282" width="11.5546875" style="76" bestFit="1" customWidth="1"/>
    <col min="283" max="283" width="17.21875" style="76" bestFit="1" customWidth="1"/>
    <col min="284" max="284" width="10.21875" style="76" bestFit="1" customWidth="1"/>
    <col min="285" max="520" width="8.77734375" style="76"/>
    <col min="521" max="521" width="36.21875" style="76" customWidth="1"/>
    <col min="522" max="522" width="22.21875" style="76" bestFit="1" customWidth="1"/>
    <col min="523" max="524" width="8.77734375" style="76" customWidth="1"/>
    <col min="525" max="525" width="10.77734375" style="76" bestFit="1" customWidth="1"/>
    <col min="526" max="526" width="13.77734375" style="76" bestFit="1" customWidth="1"/>
    <col min="527" max="527" width="7.77734375" style="76" customWidth="1"/>
    <col min="528" max="528" width="10.21875" style="76" bestFit="1" customWidth="1"/>
    <col min="529" max="529" width="11.5546875" style="76" bestFit="1" customWidth="1"/>
    <col min="530" max="530" width="8.77734375" style="76" customWidth="1"/>
    <col min="531" max="531" width="10.21875" style="76" bestFit="1" customWidth="1"/>
    <col min="532" max="532" width="11.5546875" style="76" bestFit="1" customWidth="1"/>
    <col min="533" max="533" width="7.5546875" style="76" customWidth="1"/>
    <col min="534" max="534" width="10.21875" style="76" bestFit="1" customWidth="1"/>
    <col min="535" max="535" width="11.5546875" style="76" bestFit="1" customWidth="1"/>
    <col min="536" max="536" width="7.77734375" style="76" bestFit="1" customWidth="1"/>
    <col min="537" max="537" width="10.21875" style="76" bestFit="1" customWidth="1"/>
    <col min="538" max="538" width="11.5546875" style="76" bestFit="1" customWidth="1"/>
    <col min="539" max="539" width="17.21875" style="76" bestFit="1" customWidth="1"/>
    <col min="540" max="540" width="10.21875" style="76" bestFit="1" customWidth="1"/>
    <col min="541" max="776" width="8.77734375" style="76"/>
    <col min="777" max="777" width="36.21875" style="76" customWidth="1"/>
    <col min="778" max="778" width="22.21875" style="76" bestFit="1" customWidth="1"/>
    <col min="779" max="780" width="8.77734375" style="76" customWidth="1"/>
    <col min="781" max="781" width="10.77734375" style="76" bestFit="1" customWidth="1"/>
    <col min="782" max="782" width="13.77734375" style="76" bestFit="1" customWidth="1"/>
    <col min="783" max="783" width="7.77734375" style="76" customWidth="1"/>
    <col min="784" max="784" width="10.21875" style="76" bestFit="1" customWidth="1"/>
    <col min="785" max="785" width="11.5546875" style="76" bestFit="1" customWidth="1"/>
    <col min="786" max="786" width="8.77734375" style="76" customWidth="1"/>
    <col min="787" max="787" width="10.21875" style="76" bestFit="1" customWidth="1"/>
    <col min="788" max="788" width="11.5546875" style="76" bestFit="1" customWidth="1"/>
    <col min="789" max="789" width="7.5546875" style="76" customWidth="1"/>
    <col min="790" max="790" width="10.21875" style="76" bestFit="1" customWidth="1"/>
    <col min="791" max="791" width="11.5546875" style="76" bestFit="1" customWidth="1"/>
    <col min="792" max="792" width="7.77734375" style="76" bestFit="1" customWidth="1"/>
    <col min="793" max="793" width="10.21875" style="76" bestFit="1" customWidth="1"/>
    <col min="794" max="794" width="11.5546875" style="76" bestFit="1" customWidth="1"/>
    <col min="795" max="795" width="17.21875" style="76" bestFit="1" customWidth="1"/>
    <col min="796" max="796" width="10.21875" style="76" bestFit="1" customWidth="1"/>
    <col min="797" max="1032" width="8.77734375" style="76"/>
    <col min="1033" max="1033" width="36.21875" style="76" customWidth="1"/>
    <col min="1034" max="1034" width="22.21875" style="76" bestFit="1" customWidth="1"/>
    <col min="1035" max="1036" width="8.77734375" style="76" customWidth="1"/>
    <col min="1037" max="1037" width="10.77734375" style="76" bestFit="1" customWidth="1"/>
    <col min="1038" max="1038" width="13.77734375" style="76" bestFit="1" customWidth="1"/>
    <col min="1039" max="1039" width="7.77734375" style="76" customWidth="1"/>
    <col min="1040" max="1040" width="10.21875" style="76" bestFit="1" customWidth="1"/>
    <col min="1041" max="1041" width="11.5546875" style="76" bestFit="1" customWidth="1"/>
    <col min="1042" max="1042" width="8.77734375" style="76" customWidth="1"/>
    <col min="1043" max="1043" width="10.21875" style="76" bestFit="1" customWidth="1"/>
    <col min="1044" max="1044" width="11.5546875" style="76" bestFit="1" customWidth="1"/>
    <col min="1045" max="1045" width="7.5546875" style="76" customWidth="1"/>
    <col min="1046" max="1046" width="10.21875" style="76" bestFit="1" customWidth="1"/>
    <col min="1047" max="1047" width="11.5546875" style="76" bestFit="1" customWidth="1"/>
    <col min="1048" max="1048" width="7.77734375" style="76" bestFit="1" customWidth="1"/>
    <col min="1049" max="1049" width="10.21875" style="76" bestFit="1" customWidth="1"/>
    <col min="1050" max="1050" width="11.5546875" style="76" bestFit="1" customWidth="1"/>
    <col min="1051" max="1051" width="17.21875" style="76" bestFit="1" customWidth="1"/>
    <col min="1052" max="1052" width="10.21875" style="76" bestFit="1" customWidth="1"/>
    <col min="1053" max="1288" width="8.77734375" style="76"/>
    <col min="1289" max="1289" width="36.21875" style="76" customWidth="1"/>
    <col min="1290" max="1290" width="22.21875" style="76" bestFit="1" customWidth="1"/>
    <col min="1291" max="1292" width="8.77734375" style="76" customWidth="1"/>
    <col min="1293" max="1293" width="10.77734375" style="76" bestFit="1" customWidth="1"/>
    <col min="1294" max="1294" width="13.77734375" style="76" bestFit="1" customWidth="1"/>
    <col min="1295" max="1295" width="7.77734375" style="76" customWidth="1"/>
    <col min="1296" max="1296" width="10.21875" style="76" bestFit="1" customWidth="1"/>
    <col min="1297" max="1297" width="11.5546875" style="76" bestFit="1" customWidth="1"/>
    <col min="1298" max="1298" width="8.77734375" style="76" customWidth="1"/>
    <col min="1299" max="1299" width="10.21875" style="76" bestFit="1" customWidth="1"/>
    <col min="1300" max="1300" width="11.5546875" style="76" bestFit="1" customWidth="1"/>
    <col min="1301" max="1301" width="7.5546875" style="76" customWidth="1"/>
    <col min="1302" max="1302" width="10.21875" style="76" bestFit="1" customWidth="1"/>
    <col min="1303" max="1303" width="11.5546875" style="76" bestFit="1" customWidth="1"/>
    <col min="1304" max="1304" width="7.77734375" style="76" bestFit="1" customWidth="1"/>
    <col min="1305" max="1305" width="10.21875" style="76" bestFit="1" customWidth="1"/>
    <col min="1306" max="1306" width="11.5546875" style="76" bestFit="1" customWidth="1"/>
    <col min="1307" max="1307" width="17.21875" style="76" bestFit="1" customWidth="1"/>
    <col min="1308" max="1308" width="10.21875" style="76" bestFit="1" customWidth="1"/>
    <col min="1309" max="1544" width="8.77734375" style="76"/>
    <col min="1545" max="1545" width="36.21875" style="76" customWidth="1"/>
    <col min="1546" max="1546" width="22.21875" style="76" bestFit="1" customWidth="1"/>
    <col min="1547" max="1548" width="8.77734375" style="76" customWidth="1"/>
    <col min="1549" max="1549" width="10.77734375" style="76" bestFit="1" customWidth="1"/>
    <col min="1550" max="1550" width="13.77734375" style="76" bestFit="1" customWidth="1"/>
    <col min="1551" max="1551" width="7.77734375" style="76" customWidth="1"/>
    <col min="1552" max="1552" width="10.21875" style="76" bestFit="1" customWidth="1"/>
    <col min="1553" max="1553" width="11.5546875" style="76" bestFit="1" customWidth="1"/>
    <col min="1554" max="1554" width="8.77734375" style="76" customWidth="1"/>
    <col min="1555" max="1555" width="10.21875" style="76" bestFit="1" customWidth="1"/>
    <col min="1556" max="1556" width="11.5546875" style="76" bestFit="1" customWidth="1"/>
    <col min="1557" max="1557" width="7.5546875" style="76" customWidth="1"/>
    <col min="1558" max="1558" width="10.21875" style="76" bestFit="1" customWidth="1"/>
    <col min="1559" max="1559" width="11.5546875" style="76" bestFit="1" customWidth="1"/>
    <col min="1560" max="1560" width="7.77734375" style="76" bestFit="1" customWidth="1"/>
    <col min="1561" max="1561" width="10.21875" style="76" bestFit="1" customWidth="1"/>
    <col min="1562" max="1562" width="11.5546875" style="76" bestFit="1" customWidth="1"/>
    <col min="1563" max="1563" width="17.21875" style="76" bestFit="1" customWidth="1"/>
    <col min="1564" max="1564" width="10.21875" style="76" bestFit="1" customWidth="1"/>
    <col min="1565" max="1800" width="8.77734375" style="76"/>
    <col min="1801" max="1801" width="36.21875" style="76" customWidth="1"/>
    <col min="1802" max="1802" width="22.21875" style="76" bestFit="1" customWidth="1"/>
    <col min="1803" max="1804" width="8.77734375" style="76" customWidth="1"/>
    <col min="1805" max="1805" width="10.77734375" style="76" bestFit="1" customWidth="1"/>
    <col min="1806" max="1806" width="13.77734375" style="76" bestFit="1" customWidth="1"/>
    <col min="1807" max="1807" width="7.77734375" style="76" customWidth="1"/>
    <col min="1808" max="1808" width="10.21875" style="76" bestFit="1" customWidth="1"/>
    <col min="1809" max="1809" width="11.5546875" style="76" bestFit="1" customWidth="1"/>
    <col min="1810" max="1810" width="8.77734375" style="76" customWidth="1"/>
    <col min="1811" max="1811" width="10.21875" style="76" bestFit="1" customWidth="1"/>
    <col min="1812" max="1812" width="11.5546875" style="76" bestFit="1" customWidth="1"/>
    <col min="1813" max="1813" width="7.5546875" style="76" customWidth="1"/>
    <col min="1814" max="1814" width="10.21875" style="76" bestFit="1" customWidth="1"/>
    <col min="1815" max="1815" width="11.5546875" style="76" bestFit="1" customWidth="1"/>
    <col min="1816" max="1816" width="7.77734375" style="76" bestFit="1" customWidth="1"/>
    <col min="1817" max="1817" width="10.21875" style="76" bestFit="1" customWidth="1"/>
    <col min="1818" max="1818" width="11.5546875" style="76" bestFit="1" customWidth="1"/>
    <col min="1819" max="1819" width="17.21875" style="76" bestFit="1" customWidth="1"/>
    <col min="1820" max="1820" width="10.21875" style="76" bestFit="1" customWidth="1"/>
    <col min="1821" max="2056" width="8.77734375" style="76"/>
    <col min="2057" max="2057" width="36.21875" style="76" customWidth="1"/>
    <col min="2058" max="2058" width="22.21875" style="76" bestFit="1" customWidth="1"/>
    <col min="2059" max="2060" width="8.77734375" style="76" customWidth="1"/>
    <col min="2061" max="2061" width="10.77734375" style="76" bestFit="1" customWidth="1"/>
    <col min="2062" max="2062" width="13.77734375" style="76" bestFit="1" customWidth="1"/>
    <col min="2063" max="2063" width="7.77734375" style="76" customWidth="1"/>
    <col min="2064" max="2064" width="10.21875" style="76" bestFit="1" customWidth="1"/>
    <col min="2065" max="2065" width="11.5546875" style="76" bestFit="1" customWidth="1"/>
    <col min="2066" max="2066" width="8.77734375" style="76" customWidth="1"/>
    <col min="2067" max="2067" width="10.21875" style="76" bestFit="1" customWidth="1"/>
    <col min="2068" max="2068" width="11.5546875" style="76" bestFit="1" customWidth="1"/>
    <col min="2069" max="2069" width="7.5546875" style="76" customWidth="1"/>
    <col min="2070" max="2070" width="10.21875" style="76" bestFit="1" customWidth="1"/>
    <col min="2071" max="2071" width="11.5546875" style="76" bestFit="1" customWidth="1"/>
    <col min="2072" max="2072" width="7.77734375" style="76" bestFit="1" customWidth="1"/>
    <col min="2073" max="2073" width="10.21875" style="76" bestFit="1" customWidth="1"/>
    <col min="2074" max="2074" width="11.5546875" style="76" bestFit="1" customWidth="1"/>
    <col min="2075" max="2075" width="17.21875" style="76" bestFit="1" customWidth="1"/>
    <col min="2076" max="2076" width="10.21875" style="76" bestFit="1" customWidth="1"/>
    <col min="2077" max="2312" width="8.77734375" style="76"/>
    <col min="2313" max="2313" width="36.21875" style="76" customWidth="1"/>
    <col min="2314" max="2314" width="22.21875" style="76" bestFit="1" customWidth="1"/>
    <col min="2315" max="2316" width="8.77734375" style="76" customWidth="1"/>
    <col min="2317" max="2317" width="10.77734375" style="76" bestFit="1" customWidth="1"/>
    <col min="2318" max="2318" width="13.77734375" style="76" bestFit="1" customWidth="1"/>
    <col min="2319" max="2319" width="7.77734375" style="76" customWidth="1"/>
    <col min="2320" max="2320" width="10.21875" style="76" bestFit="1" customWidth="1"/>
    <col min="2321" max="2321" width="11.5546875" style="76" bestFit="1" customWidth="1"/>
    <col min="2322" max="2322" width="8.77734375" style="76" customWidth="1"/>
    <col min="2323" max="2323" width="10.21875" style="76" bestFit="1" customWidth="1"/>
    <col min="2324" max="2324" width="11.5546875" style="76" bestFit="1" customWidth="1"/>
    <col min="2325" max="2325" width="7.5546875" style="76" customWidth="1"/>
    <col min="2326" max="2326" width="10.21875" style="76" bestFit="1" customWidth="1"/>
    <col min="2327" max="2327" width="11.5546875" style="76" bestFit="1" customWidth="1"/>
    <col min="2328" max="2328" width="7.77734375" style="76" bestFit="1" customWidth="1"/>
    <col min="2329" max="2329" width="10.21875" style="76" bestFit="1" customWidth="1"/>
    <col min="2330" max="2330" width="11.5546875" style="76" bestFit="1" customWidth="1"/>
    <col min="2331" max="2331" width="17.21875" style="76" bestFit="1" customWidth="1"/>
    <col min="2332" max="2332" width="10.21875" style="76" bestFit="1" customWidth="1"/>
    <col min="2333" max="2568" width="8.77734375" style="76"/>
    <col min="2569" max="2569" width="36.21875" style="76" customWidth="1"/>
    <col min="2570" max="2570" width="22.21875" style="76" bestFit="1" customWidth="1"/>
    <col min="2571" max="2572" width="8.77734375" style="76" customWidth="1"/>
    <col min="2573" max="2573" width="10.77734375" style="76" bestFit="1" customWidth="1"/>
    <col min="2574" max="2574" width="13.77734375" style="76" bestFit="1" customWidth="1"/>
    <col min="2575" max="2575" width="7.77734375" style="76" customWidth="1"/>
    <col min="2576" max="2576" width="10.21875" style="76" bestFit="1" customWidth="1"/>
    <col min="2577" max="2577" width="11.5546875" style="76" bestFit="1" customWidth="1"/>
    <col min="2578" max="2578" width="8.77734375" style="76" customWidth="1"/>
    <col min="2579" max="2579" width="10.21875" style="76" bestFit="1" customWidth="1"/>
    <col min="2580" max="2580" width="11.5546875" style="76" bestFit="1" customWidth="1"/>
    <col min="2581" max="2581" width="7.5546875" style="76" customWidth="1"/>
    <col min="2582" max="2582" width="10.21875" style="76" bestFit="1" customWidth="1"/>
    <col min="2583" max="2583" width="11.5546875" style="76" bestFit="1" customWidth="1"/>
    <col min="2584" max="2584" width="7.77734375" style="76" bestFit="1" customWidth="1"/>
    <col min="2585" max="2585" width="10.21875" style="76" bestFit="1" customWidth="1"/>
    <col min="2586" max="2586" width="11.5546875" style="76" bestFit="1" customWidth="1"/>
    <col min="2587" max="2587" width="17.21875" style="76" bestFit="1" customWidth="1"/>
    <col min="2588" max="2588" width="10.21875" style="76" bestFit="1" customWidth="1"/>
    <col min="2589" max="2824" width="8.77734375" style="76"/>
    <col min="2825" max="2825" width="36.21875" style="76" customWidth="1"/>
    <col min="2826" max="2826" width="22.21875" style="76" bestFit="1" customWidth="1"/>
    <col min="2827" max="2828" width="8.77734375" style="76" customWidth="1"/>
    <col min="2829" max="2829" width="10.77734375" style="76" bestFit="1" customWidth="1"/>
    <col min="2830" max="2830" width="13.77734375" style="76" bestFit="1" customWidth="1"/>
    <col min="2831" max="2831" width="7.77734375" style="76" customWidth="1"/>
    <col min="2832" max="2832" width="10.21875" style="76" bestFit="1" customWidth="1"/>
    <col min="2833" max="2833" width="11.5546875" style="76" bestFit="1" customWidth="1"/>
    <col min="2834" max="2834" width="8.77734375" style="76" customWidth="1"/>
    <col min="2835" max="2835" width="10.21875" style="76" bestFit="1" customWidth="1"/>
    <col min="2836" max="2836" width="11.5546875" style="76" bestFit="1" customWidth="1"/>
    <col min="2837" max="2837" width="7.5546875" style="76" customWidth="1"/>
    <col min="2838" max="2838" width="10.21875" style="76" bestFit="1" customWidth="1"/>
    <col min="2839" max="2839" width="11.5546875" style="76" bestFit="1" customWidth="1"/>
    <col min="2840" max="2840" width="7.77734375" style="76" bestFit="1" customWidth="1"/>
    <col min="2841" max="2841" width="10.21875" style="76" bestFit="1" customWidth="1"/>
    <col min="2842" max="2842" width="11.5546875" style="76" bestFit="1" customWidth="1"/>
    <col min="2843" max="2843" width="17.21875" style="76" bestFit="1" customWidth="1"/>
    <col min="2844" max="2844" width="10.21875" style="76" bestFit="1" customWidth="1"/>
    <col min="2845" max="3080" width="8.77734375" style="76"/>
    <col min="3081" max="3081" width="36.21875" style="76" customWidth="1"/>
    <col min="3082" max="3082" width="22.21875" style="76" bestFit="1" customWidth="1"/>
    <col min="3083" max="3084" width="8.77734375" style="76" customWidth="1"/>
    <col min="3085" max="3085" width="10.77734375" style="76" bestFit="1" customWidth="1"/>
    <col min="3086" max="3086" width="13.77734375" style="76" bestFit="1" customWidth="1"/>
    <col min="3087" max="3087" width="7.77734375" style="76" customWidth="1"/>
    <col min="3088" max="3088" width="10.21875" style="76" bestFit="1" customWidth="1"/>
    <col min="3089" max="3089" width="11.5546875" style="76" bestFit="1" customWidth="1"/>
    <col min="3090" max="3090" width="8.77734375" style="76" customWidth="1"/>
    <col min="3091" max="3091" width="10.21875" style="76" bestFit="1" customWidth="1"/>
    <col min="3092" max="3092" width="11.5546875" style="76" bestFit="1" customWidth="1"/>
    <col min="3093" max="3093" width="7.5546875" style="76" customWidth="1"/>
    <col min="3094" max="3094" width="10.21875" style="76" bestFit="1" customWidth="1"/>
    <col min="3095" max="3095" width="11.5546875" style="76" bestFit="1" customWidth="1"/>
    <col min="3096" max="3096" width="7.77734375" style="76" bestFit="1" customWidth="1"/>
    <col min="3097" max="3097" width="10.21875" style="76" bestFit="1" customWidth="1"/>
    <col min="3098" max="3098" width="11.5546875" style="76" bestFit="1" customWidth="1"/>
    <col min="3099" max="3099" width="17.21875" style="76" bestFit="1" customWidth="1"/>
    <col min="3100" max="3100" width="10.21875" style="76" bestFit="1" customWidth="1"/>
    <col min="3101" max="3336" width="8.77734375" style="76"/>
    <col min="3337" max="3337" width="36.21875" style="76" customWidth="1"/>
    <col min="3338" max="3338" width="22.21875" style="76" bestFit="1" customWidth="1"/>
    <col min="3339" max="3340" width="8.77734375" style="76" customWidth="1"/>
    <col min="3341" max="3341" width="10.77734375" style="76" bestFit="1" customWidth="1"/>
    <col min="3342" max="3342" width="13.77734375" style="76" bestFit="1" customWidth="1"/>
    <col min="3343" max="3343" width="7.77734375" style="76" customWidth="1"/>
    <col min="3344" max="3344" width="10.21875" style="76" bestFit="1" customWidth="1"/>
    <col min="3345" max="3345" width="11.5546875" style="76" bestFit="1" customWidth="1"/>
    <col min="3346" max="3346" width="8.77734375" style="76" customWidth="1"/>
    <col min="3347" max="3347" width="10.21875" style="76" bestFit="1" customWidth="1"/>
    <col min="3348" max="3348" width="11.5546875" style="76" bestFit="1" customWidth="1"/>
    <col min="3349" max="3349" width="7.5546875" style="76" customWidth="1"/>
    <col min="3350" max="3350" width="10.21875" style="76" bestFit="1" customWidth="1"/>
    <col min="3351" max="3351" width="11.5546875" style="76" bestFit="1" customWidth="1"/>
    <col min="3352" max="3352" width="7.77734375" style="76" bestFit="1" customWidth="1"/>
    <col min="3353" max="3353" width="10.21875" style="76" bestFit="1" customWidth="1"/>
    <col min="3354" max="3354" width="11.5546875" style="76" bestFit="1" customWidth="1"/>
    <col min="3355" max="3355" width="17.21875" style="76" bestFit="1" customWidth="1"/>
    <col min="3356" max="3356" width="10.21875" style="76" bestFit="1" customWidth="1"/>
    <col min="3357" max="3592" width="8.77734375" style="76"/>
    <col min="3593" max="3593" width="36.21875" style="76" customWidth="1"/>
    <col min="3594" max="3594" width="22.21875" style="76" bestFit="1" customWidth="1"/>
    <col min="3595" max="3596" width="8.77734375" style="76" customWidth="1"/>
    <col min="3597" max="3597" width="10.77734375" style="76" bestFit="1" customWidth="1"/>
    <col min="3598" max="3598" width="13.77734375" style="76" bestFit="1" customWidth="1"/>
    <col min="3599" max="3599" width="7.77734375" style="76" customWidth="1"/>
    <col min="3600" max="3600" width="10.21875" style="76" bestFit="1" customWidth="1"/>
    <col min="3601" max="3601" width="11.5546875" style="76" bestFit="1" customWidth="1"/>
    <col min="3602" max="3602" width="8.77734375" style="76" customWidth="1"/>
    <col min="3603" max="3603" width="10.21875" style="76" bestFit="1" customWidth="1"/>
    <col min="3604" max="3604" width="11.5546875" style="76" bestFit="1" customWidth="1"/>
    <col min="3605" max="3605" width="7.5546875" style="76" customWidth="1"/>
    <col min="3606" max="3606" width="10.21875" style="76" bestFit="1" customWidth="1"/>
    <col min="3607" max="3607" width="11.5546875" style="76" bestFit="1" customWidth="1"/>
    <col min="3608" max="3608" width="7.77734375" style="76" bestFit="1" customWidth="1"/>
    <col min="3609" max="3609" width="10.21875" style="76" bestFit="1" customWidth="1"/>
    <col min="3610" max="3610" width="11.5546875" style="76" bestFit="1" customWidth="1"/>
    <col min="3611" max="3611" width="17.21875" style="76" bestFit="1" customWidth="1"/>
    <col min="3612" max="3612" width="10.21875" style="76" bestFit="1" customWidth="1"/>
    <col min="3613" max="3848" width="8.77734375" style="76"/>
    <col min="3849" max="3849" width="36.21875" style="76" customWidth="1"/>
    <col min="3850" max="3850" width="22.21875" style="76" bestFit="1" customWidth="1"/>
    <col min="3851" max="3852" width="8.77734375" style="76" customWidth="1"/>
    <col min="3853" max="3853" width="10.77734375" style="76" bestFit="1" customWidth="1"/>
    <col min="3854" max="3854" width="13.77734375" style="76" bestFit="1" customWidth="1"/>
    <col min="3855" max="3855" width="7.77734375" style="76" customWidth="1"/>
    <col min="3856" max="3856" width="10.21875" style="76" bestFit="1" customWidth="1"/>
    <col min="3857" max="3857" width="11.5546875" style="76" bestFit="1" customWidth="1"/>
    <col min="3858" max="3858" width="8.77734375" style="76" customWidth="1"/>
    <col min="3859" max="3859" width="10.21875" style="76" bestFit="1" customWidth="1"/>
    <col min="3860" max="3860" width="11.5546875" style="76" bestFit="1" customWidth="1"/>
    <col min="3861" max="3861" width="7.5546875" style="76" customWidth="1"/>
    <col min="3862" max="3862" width="10.21875" style="76" bestFit="1" customWidth="1"/>
    <col min="3863" max="3863" width="11.5546875" style="76" bestFit="1" customWidth="1"/>
    <col min="3864" max="3864" width="7.77734375" style="76" bestFit="1" customWidth="1"/>
    <col min="3865" max="3865" width="10.21875" style="76" bestFit="1" customWidth="1"/>
    <col min="3866" max="3866" width="11.5546875" style="76" bestFit="1" customWidth="1"/>
    <col min="3867" max="3867" width="17.21875" style="76" bestFit="1" customWidth="1"/>
    <col min="3868" max="3868" width="10.21875" style="76" bestFit="1" customWidth="1"/>
    <col min="3869" max="4104" width="8.77734375" style="76"/>
    <col min="4105" max="4105" width="36.21875" style="76" customWidth="1"/>
    <col min="4106" max="4106" width="22.21875" style="76" bestFit="1" customWidth="1"/>
    <col min="4107" max="4108" width="8.77734375" style="76" customWidth="1"/>
    <col min="4109" max="4109" width="10.77734375" style="76" bestFit="1" customWidth="1"/>
    <col min="4110" max="4110" width="13.77734375" style="76" bestFit="1" customWidth="1"/>
    <col min="4111" max="4111" width="7.77734375" style="76" customWidth="1"/>
    <col min="4112" max="4112" width="10.21875" style="76" bestFit="1" customWidth="1"/>
    <col min="4113" max="4113" width="11.5546875" style="76" bestFit="1" customWidth="1"/>
    <col min="4114" max="4114" width="8.77734375" style="76" customWidth="1"/>
    <col min="4115" max="4115" width="10.21875" style="76" bestFit="1" customWidth="1"/>
    <col min="4116" max="4116" width="11.5546875" style="76" bestFit="1" customWidth="1"/>
    <col min="4117" max="4117" width="7.5546875" style="76" customWidth="1"/>
    <col min="4118" max="4118" width="10.21875" style="76" bestFit="1" customWidth="1"/>
    <col min="4119" max="4119" width="11.5546875" style="76" bestFit="1" customWidth="1"/>
    <col min="4120" max="4120" width="7.77734375" style="76" bestFit="1" customWidth="1"/>
    <col min="4121" max="4121" width="10.21875" style="76" bestFit="1" customWidth="1"/>
    <col min="4122" max="4122" width="11.5546875" style="76" bestFit="1" customWidth="1"/>
    <col min="4123" max="4123" width="17.21875" style="76" bestFit="1" customWidth="1"/>
    <col min="4124" max="4124" width="10.21875" style="76" bestFit="1" customWidth="1"/>
    <col min="4125" max="4360" width="8.77734375" style="76"/>
    <col min="4361" max="4361" width="36.21875" style="76" customWidth="1"/>
    <col min="4362" max="4362" width="22.21875" style="76" bestFit="1" customWidth="1"/>
    <col min="4363" max="4364" width="8.77734375" style="76" customWidth="1"/>
    <col min="4365" max="4365" width="10.77734375" style="76" bestFit="1" customWidth="1"/>
    <col min="4366" max="4366" width="13.77734375" style="76" bestFit="1" customWidth="1"/>
    <col min="4367" max="4367" width="7.77734375" style="76" customWidth="1"/>
    <col min="4368" max="4368" width="10.21875" style="76" bestFit="1" customWidth="1"/>
    <col min="4369" max="4369" width="11.5546875" style="76" bestFit="1" customWidth="1"/>
    <col min="4370" max="4370" width="8.77734375" style="76" customWidth="1"/>
    <col min="4371" max="4371" width="10.21875" style="76" bestFit="1" customWidth="1"/>
    <col min="4372" max="4372" width="11.5546875" style="76" bestFit="1" customWidth="1"/>
    <col min="4373" max="4373" width="7.5546875" style="76" customWidth="1"/>
    <col min="4374" max="4374" width="10.21875" style="76" bestFit="1" customWidth="1"/>
    <col min="4375" max="4375" width="11.5546875" style="76" bestFit="1" customWidth="1"/>
    <col min="4376" max="4376" width="7.77734375" style="76" bestFit="1" customWidth="1"/>
    <col min="4377" max="4377" width="10.21875" style="76" bestFit="1" customWidth="1"/>
    <col min="4378" max="4378" width="11.5546875" style="76" bestFit="1" customWidth="1"/>
    <col min="4379" max="4379" width="17.21875" style="76" bestFit="1" customWidth="1"/>
    <col min="4380" max="4380" width="10.21875" style="76" bestFit="1" customWidth="1"/>
    <col min="4381" max="4616" width="8.77734375" style="76"/>
    <col min="4617" max="4617" width="36.21875" style="76" customWidth="1"/>
    <col min="4618" max="4618" width="22.21875" style="76" bestFit="1" customWidth="1"/>
    <col min="4619" max="4620" width="8.77734375" style="76" customWidth="1"/>
    <col min="4621" max="4621" width="10.77734375" style="76" bestFit="1" customWidth="1"/>
    <col min="4622" max="4622" width="13.77734375" style="76" bestFit="1" customWidth="1"/>
    <col min="4623" max="4623" width="7.77734375" style="76" customWidth="1"/>
    <col min="4624" max="4624" width="10.21875" style="76" bestFit="1" customWidth="1"/>
    <col min="4625" max="4625" width="11.5546875" style="76" bestFit="1" customWidth="1"/>
    <col min="4626" max="4626" width="8.77734375" style="76" customWidth="1"/>
    <col min="4627" max="4627" width="10.21875" style="76" bestFit="1" customWidth="1"/>
    <col min="4628" max="4628" width="11.5546875" style="76" bestFit="1" customWidth="1"/>
    <col min="4629" max="4629" width="7.5546875" style="76" customWidth="1"/>
    <col min="4630" max="4630" width="10.21875" style="76" bestFit="1" customWidth="1"/>
    <col min="4631" max="4631" width="11.5546875" style="76" bestFit="1" customWidth="1"/>
    <col min="4632" max="4632" width="7.77734375" style="76" bestFit="1" customWidth="1"/>
    <col min="4633" max="4633" width="10.21875" style="76" bestFit="1" customWidth="1"/>
    <col min="4634" max="4634" width="11.5546875" style="76" bestFit="1" customWidth="1"/>
    <col min="4635" max="4635" width="17.21875" style="76" bestFit="1" customWidth="1"/>
    <col min="4636" max="4636" width="10.21875" style="76" bestFit="1" customWidth="1"/>
    <col min="4637" max="4872" width="8.77734375" style="76"/>
    <col min="4873" max="4873" width="36.21875" style="76" customWidth="1"/>
    <col min="4874" max="4874" width="22.21875" style="76" bestFit="1" customWidth="1"/>
    <col min="4875" max="4876" width="8.77734375" style="76" customWidth="1"/>
    <col min="4877" max="4877" width="10.77734375" style="76" bestFit="1" customWidth="1"/>
    <col min="4878" max="4878" width="13.77734375" style="76" bestFit="1" customWidth="1"/>
    <col min="4879" max="4879" width="7.77734375" style="76" customWidth="1"/>
    <col min="4880" max="4880" width="10.21875" style="76" bestFit="1" customWidth="1"/>
    <col min="4881" max="4881" width="11.5546875" style="76" bestFit="1" customWidth="1"/>
    <col min="4882" max="4882" width="8.77734375" style="76" customWidth="1"/>
    <col min="4883" max="4883" width="10.21875" style="76" bestFit="1" customWidth="1"/>
    <col min="4884" max="4884" width="11.5546875" style="76" bestFit="1" customWidth="1"/>
    <col min="4885" max="4885" width="7.5546875" style="76" customWidth="1"/>
    <col min="4886" max="4886" width="10.21875" style="76" bestFit="1" customWidth="1"/>
    <col min="4887" max="4887" width="11.5546875" style="76" bestFit="1" customWidth="1"/>
    <col min="4888" max="4888" width="7.77734375" style="76" bestFit="1" customWidth="1"/>
    <col min="4889" max="4889" width="10.21875" style="76" bestFit="1" customWidth="1"/>
    <col min="4890" max="4890" width="11.5546875" style="76" bestFit="1" customWidth="1"/>
    <col min="4891" max="4891" width="17.21875" style="76" bestFit="1" customWidth="1"/>
    <col min="4892" max="4892" width="10.21875" style="76" bestFit="1" customWidth="1"/>
    <col min="4893" max="5128" width="8.77734375" style="76"/>
    <col min="5129" max="5129" width="36.21875" style="76" customWidth="1"/>
    <col min="5130" max="5130" width="22.21875" style="76" bestFit="1" customWidth="1"/>
    <col min="5131" max="5132" width="8.77734375" style="76" customWidth="1"/>
    <col min="5133" max="5133" width="10.77734375" style="76" bestFit="1" customWidth="1"/>
    <col min="5134" max="5134" width="13.77734375" style="76" bestFit="1" customWidth="1"/>
    <col min="5135" max="5135" width="7.77734375" style="76" customWidth="1"/>
    <col min="5136" max="5136" width="10.21875" style="76" bestFit="1" customWidth="1"/>
    <col min="5137" max="5137" width="11.5546875" style="76" bestFit="1" customWidth="1"/>
    <col min="5138" max="5138" width="8.77734375" style="76" customWidth="1"/>
    <col min="5139" max="5139" width="10.21875" style="76" bestFit="1" customWidth="1"/>
    <col min="5140" max="5140" width="11.5546875" style="76" bestFit="1" customWidth="1"/>
    <col min="5141" max="5141" width="7.5546875" style="76" customWidth="1"/>
    <col min="5142" max="5142" width="10.21875" style="76" bestFit="1" customWidth="1"/>
    <col min="5143" max="5143" width="11.5546875" style="76" bestFit="1" customWidth="1"/>
    <col min="5144" max="5144" width="7.77734375" style="76" bestFit="1" customWidth="1"/>
    <col min="5145" max="5145" width="10.21875" style="76" bestFit="1" customWidth="1"/>
    <col min="5146" max="5146" width="11.5546875" style="76" bestFit="1" customWidth="1"/>
    <col min="5147" max="5147" width="17.21875" style="76" bestFit="1" customWidth="1"/>
    <col min="5148" max="5148" width="10.21875" style="76" bestFit="1" customWidth="1"/>
    <col min="5149" max="5384" width="8.77734375" style="76"/>
    <col min="5385" max="5385" width="36.21875" style="76" customWidth="1"/>
    <col min="5386" max="5386" width="22.21875" style="76" bestFit="1" customWidth="1"/>
    <col min="5387" max="5388" width="8.77734375" style="76" customWidth="1"/>
    <col min="5389" max="5389" width="10.77734375" style="76" bestFit="1" customWidth="1"/>
    <col min="5390" max="5390" width="13.77734375" style="76" bestFit="1" customWidth="1"/>
    <col min="5391" max="5391" width="7.77734375" style="76" customWidth="1"/>
    <col min="5392" max="5392" width="10.21875" style="76" bestFit="1" customWidth="1"/>
    <col min="5393" max="5393" width="11.5546875" style="76" bestFit="1" customWidth="1"/>
    <col min="5394" max="5394" width="8.77734375" style="76" customWidth="1"/>
    <col min="5395" max="5395" width="10.21875" style="76" bestFit="1" customWidth="1"/>
    <col min="5396" max="5396" width="11.5546875" style="76" bestFit="1" customWidth="1"/>
    <col min="5397" max="5397" width="7.5546875" style="76" customWidth="1"/>
    <col min="5398" max="5398" width="10.21875" style="76" bestFit="1" customWidth="1"/>
    <col min="5399" max="5399" width="11.5546875" style="76" bestFit="1" customWidth="1"/>
    <col min="5400" max="5400" width="7.77734375" style="76" bestFit="1" customWidth="1"/>
    <col min="5401" max="5401" width="10.21875" style="76" bestFit="1" customWidth="1"/>
    <col min="5402" max="5402" width="11.5546875" style="76" bestFit="1" customWidth="1"/>
    <col min="5403" max="5403" width="17.21875" style="76" bestFit="1" customWidth="1"/>
    <col min="5404" max="5404" width="10.21875" style="76" bestFit="1" customWidth="1"/>
    <col min="5405" max="5640" width="8.77734375" style="76"/>
    <col min="5641" max="5641" width="36.21875" style="76" customWidth="1"/>
    <col min="5642" max="5642" width="22.21875" style="76" bestFit="1" customWidth="1"/>
    <col min="5643" max="5644" width="8.77734375" style="76" customWidth="1"/>
    <col min="5645" max="5645" width="10.77734375" style="76" bestFit="1" customWidth="1"/>
    <col min="5646" max="5646" width="13.77734375" style="76" bestFit="1" customWidth="1"/>
    <col min="5647" max="5647" width="7.77734375" style="76" customWidth="1"/>
    <col min="5648" max="5648" width="10.21875" style="76" bestFit="1" customWidth="1"/>
    <col min="5649" max="5649" width="11.5546875" style="76" bestFit="1" customWidth="1"/>
    <col min="5650" max="5650" width="8.77734375" style="76" customWidth="1"/>
    <col min="5651" max="5651" width="10.21875" style="76" bestFit="1" customWidth="1"/>
    <col min="5652" max="5652" width="11.5546875" style="76" bestFit="1" customWidth="1"/>
    <col min="5653" max="5653" width="7.5546875" style="76" customWidth="1"/>
    <col min="5654" max="5654" width="10.21875" style="76" bestFit="1" customWidth="1"/>
    <col min="5655" max="5655" width="11.5546875" style="76" bestFit="1" customWidth="1"/>
    <col min="5656" max="5656" width="7.77734375" style="76" bestFit="1" customWidth="1"/>
    <col min="5657" max="5657" width="10.21875" style="76" bestFit="1" customWidth="1"/>
    <col min="5658" max="5658" width="11.5546875" style="76" bestFit="1" customWidth="1"/>
    <col min="5659" max="5659" width="17.21875" style="76" bestFit="1" customWidth="1"/>
    <col min="5660" max="5660" width="10.21875" style="76" bestFit="1" customWidth="1"/>
    <col min="5661" max="5896" width="8.77734375" style="76"/>
    <col min="5897" max="5897" width="36.21875" style="76" customWidth="1"/>
    <col min="5898" max="5898" width="22.21875" style="76" bestFit="1" customWidth="1"/>
    <col min="5899" max="5900" width="8.77734375" style="76" customWidth="1"/>
    <col min="5901" max="5901" width="10.77734375" style="76" bestFit="1" customWidth="1"/>
    <col min="5902" max="5902" width="13.77734375" style="76" bestFit="1" customWidth="1"/>
    <col min="5903" max="5903" width="7.77734375" style="76" customWidth="1"/>
    <col min="5904" max="5904" width="10.21875" style="76" bestFit="1" customWidth="1"/>
    <col min="5905" max="5905" width="11.5546875" style="76" bestFit="1" customWidth="1"/>
    <col min="5906" max="5906" width="8.77734375" style="76" customWidth="1"/>
    <col min="5907" max="5907" width="10.21875" style="76" bestFit="1" customWidth="1"/>
    <col min="5908" max="5908" width="11.5546875" style="76" bestFit="1" customWidth="1"/>
    <col min="5909" max="5909" width="7.5546875" style="76" customWidth="1"/>
    <col min="5910" max="5910" width="10.21875" style="76" bestFit="1" customWidth="1"/>
    <col min="5911" max="5911" width="11.5546875" style="76" bestFit="1" customWidth="1"/>
    <col min="5912" max="5912" width="7.77734375" style="76" bestFit="1" customWidth="1"/>
    <col min="5913" max="5913" width="10.21875" style="76" bestFit="1" customWidth="1"/>
    <col min="5914" max="5914" width="11.5546875" style="76" bestFit="1" customWidth="1"/>
    <col min="5915" max="5915" width="17.21875" style="76" bestFit="1" customWidth="1"/>
    <col min="5916" max="5916" width="10.21875" style="76" bestFit="1" customWidth="1"/>
    <col min="5917" max="6152" width="8.77734375" style="76"/>
    <col min="6153" max="6153" width="36.21875" style="76" customWidth="1"/>
    <col min="6154" max="6154" width="22.21875" style="76" bestFit="1" customWidth="1"/>
    <col min="6155" max="6156" width="8.77734375" style="76" customWidth="1"/>
    <col min="6157" max="6157" width="10.77734375" style="76" bestFit="1" customWidth="1"/>
    <col min="6158" max="6158" width="13.77734375" style="76" bestFit="1" customWidth="1"/>
    <col min="6159" max="6159" width="7.77734375" style="76" customWidth="1"/>
    <col min="6160" max="6160" width="10.21875" style="76" bestFit="1" customWidth="1"/>
    <col min="6161" max="6161" width="11.5546875" style="76" bestFit="1" customWidth="1"/>
    <col min="6162" max="6162" width="8.77734375" style="76" customWidth="1"/>
    <col min="6163" max="6163" width="10.21875" style="76" bestFit="1" customWidth="1"/>
    <col min="6164" max="6164" width="11.5546875" style="76" bestFit="1" customWidth="1"/>
    <col min="6165" max="6165" width="7.5546875" style="76" customWidth="1"/>
    <col min="6166" max="6166" width="10.21875" style="76" bestFit="1" customWidth="1"/>
    <col min="6167" max="6167" width="11.5546875" style="76" bestFit="1" customWidth="1"/>
    <col min="6168" max="6168" width="7.77734375" style="76" bestFit="1" customWidth="1"/>
    <col min="6169" max="6169" width="10.21875" style="76" bestFit="1" customWidth="1"/>
    <col min="6170" max="6170" width="11.5546875" style="76" bestFit="1" customWidth="1"/>
    <col min="6171" max="6171" width="17.21875" style="76" bestFit="1" customWidth="1"/>
    <col min="6172" max="6172" width="10.21875" style="76" bestFit="1" customWidth="1"/>
    <col min="6173" max="6408" width="8.77734375" style="76"/>
    <col min="6409" max="6409" width="36.21875" style="76" customWidth="1"/>
    <col min="6410" max="6410" width="22.21875" style="76" bestFit="1" customWidth="1"/>
    <col min="6411" max="6412" width="8.77734375" style="76" customWidth="1"/>
    <col min="6413" max="6413" width="10.77734375" style="76" bestFit="1" customWidth="1"/>
    <col min="6414" max="6414" width="13.77734375" style="76" bestFit="1" customWidth="1"/>
    <col min="6415" max="6415" width="7.77734375" style="76" customWidth="1"/>
    <col min="6416" max="6416" width="10.21875" style="76" bestFit="1" customWidth="1"/>
    <col min="6417" max="6417" width="11.5546875" style="76" bestFit="1" customWidth="1"/>
    <col min="6418" max="6418" width="8.77734375" style="76" customWidth="1"/>
    <col min="6419" max="6419" width="10.21875" style="76" bestFit="1" customWidth="1"/>
    <col min="6420" max="6420" width="11.5546875" style="76" bestFit="1" customWidth="1"/>
    <col min="6421" max="6421" width="7.5546875" style="76" customWidth="1"/>
    <col min="6422" max="6422" width="10.21875" style="76" bestFit="1" customWidth="1"/>
    <col min="6423" max="6423" width="11.5546875" style="76" bestFit="1" customWidth="1"/>
    <col min="6424" max="6424" width="7.77734375" style="76" bestFit="1" customWidth="1"/>
    <col min="6425" max="6425" width="10.21875" style="76" bestFit="1" customWidth="1"/>
    <col min="6426" max="6426" width="11.5546875" style="76" bestFit="1" customWidth="1"/>
    <col min="6427" max="6427" width="17.21875" style="76" bestFit="1" customWidth="1"/>
    <col min="6428" max="6428" width="10.21875" style="76" bestFit="1" customWidth="1"/>
    <col min="6429" max="6664" width="8.77734375" style="76"/>
    <col min="6665" max="6665" width="36.21875" style="76" customWidth="1"/>
    <col min="6666" max="6666" width="22.21875" style="76" bestFit="1" customWidth="1"/>
    <col min="6667" max="6668" width="8.77734375" style="76" customWidth="1"/>
    <col min="6669" max="6669" width="10.77734375" style="76" bestFit="1" customWidth="1"/>
    <col min="6670" max="6670" width="13.77734375" style="76" bestFit="1" customWidth="1"/>
    <col min="6671" max="6671" width="7.77734375" style="76" customWidth="1"/>
    <col min="6672" max="6672" width="10.21875" style="76" bestFit="1" customWidth="1"/>
    <col min="6673" max="6673" width="11.5546875" style="76" bestFit="1" customWidth="1"/>
    <col min="6674" max="6674" width="8.77734375" style="76" customWidth="1"/>
    <col min="6675" max="6675" width="10.21875" style="76" bestFit="1" customWidth="1"/>
    <col min="6676" max="6676" width="11.5546875" style="76" bestFit="1" customWidth="1"/>
    <col min="6677" max="6677" width="7.5546875" style="76" customWidth="1"/>
    <col min="6678" max="6678" width="10.21875" style="76" bestFit="1" customWidth="1"/>
    <col min="6679" max="6679" width="11.5546875" style="76" bestFit="1" customWidth="1"/>
    <col min="6680" max="6680" width="7.77734375" style="76" bestFit="1" customWidth="1"/>
    <col min="6681" max="6681" width="10.21875" style="76" bestFit="1" customWidth="1"/>
    <col min="6682" max="6682" width="11.5546875" style="76" bestFit="1" customWidth="1"/>
    <col min="6683" max="6683" width="17.21875" style="76" bestFit="1" customWidth="1"/>
    <col min="6684" max="6684" width="10.21875" style="76" bestFit="1" customWidth="1"/>
    <col min="6685" max="6920" width="8.77734375" style="76"/>
    <col min="6921" max="6921" width="36.21875" style="76" customWidth="1"/>
    <col min="6922" max="6922" width="22.21875" style="76" bestFit="1" customWidth="1"/>
    <col min="6923" max="6924" width="8.77734375" style="76" customWidth="1"/>
    <col min="6925" max="6925" width="10.77734375" style="76" bestFit="1" customWidth="1"/>
    <col min="6926" max="6926" width="13.77734375" style="76" bestFit="1" customWidth="1"/>
    <col min="6927" max="6927" width="7.77734375" style="76" customWidth="1"/>
    <col min="6928" max="6928" width="10.21875" style="76" bestFit="1" customWidth="1"/>
    <col min="6929" max="6929" width="11.5546875" style="76" bestFit="1" customWidth="1"/>
    <col min="6930" max="6930" width="8.77734375" style="76" customWidth="1"/>
    <col min="6931" max="6931" width="10.21875" style="76" bestFit="1" customWidth="1"/>
    <col min="6932" max="6932" width="11.5546875" style="76" bestFit="1" customWidth="1"/>
    <col min="6933" max="6933" width="7.5546875" style="76" customWidth="1"/>
    <col min="6934" max="6934" width="10.21875" style="76" bestFit="1" customWidth="1"/>
    <col min="6935" max="6935" width="11.5546875" style="76" bestFit="1" customWidth="1"/>
    <col min="6936" max="6936" width="7.77734375" style="76" bestFit="1" customWidth="1"/>
    <col min="6937" max="6937" width="10.21875" style="76" bestFit="1" customWidth="1"/>
    <col min="6938" max="6938" width="11.5546875" style="76" bestFit="1" customWidth="1"/>
    <col min="6939" max="6939" width="17.21875" style="76" bestFit="1" customWidth="1"/>
    <col min="6940" max="6940" width="10.21875" style="76" bestFit="1" customWidth="1"/>
    <col min="6941" max="7176" width="8.77734375" style="76"/>
    <col min="7177" max="7177" width="36.21875" style="76" customWidth="1"/>
    <col min="7178" max="7178" width="22.21875" style="76" bestFit="1" customWidth="1"/>
    <col min="7179" max="7180" width="8.77734375" style="76" customWidth="1"/>
    <col min="7181" max="7181" width="10.77734375" style="76" bestFit="1" customWidth="1"/>
    <col min="7182" max="7182" width="13.77734375" style="76" bestFit="1" customWidth="1"/>
    <col min="7183" max="7183" width="7.77734375" style="76" customWidth="1"/>
    <col min="7184" max="7184" width="10.21875" style="76" bestFit="1" customWidth="1"/>
    <col min="7185" max="7185" width="11.5546875" style="76" bestFit="1" customWidth="1"/>
    <col min="7186" max="7186" width="8.77734375" style="76" customWidth="1"/>
    <col min="7187" max="7187" width="10.21875" style="76" bestFit="1" customWidth="1"/>
    <col min="7188" max="7188" width="11.5546875" style="76" bestFit="1" customWidth="1"/>
    <col min="7189" max="7189" width="7.5546875" style="76" customWidth="1"/>
    <col min="7190" max="7190" width="10.21875" style="76" bestFit="1" customWidth="1"/>
    <col min="7191" max="7191" width="11.5546875" style="76" bestFit="1" customWidth="1"/>
    <col min="7192" max="7192" width="7.77734375" style="76" bestFit="1" customWidth="1"/>
    <col min="7193" max="7193" width="10.21875" style="76" bestFit="1" customWidth="1"/>
    <col min="7194" max="7194" width="11.5546875" style="76" bestFit="1" customWidth="1"/>
    <col min="7195" max="7195" width="17.21875" style="76" bestFit="1" customWidth="1"/>
    <col min="7196" max="7196" width="10.21875" style="76" bestFit="1" customWidth="1"/>
    <col min="7197" max="7432" width="8.77734375" style="76"/>
    <col min="7433" max="7433" width="36.21875" style="76" customWidth="1"/>
    <col min="7434" max="7434" width="22.21875" style="76" bestFit="1" customWidth="1"/>
    <col min="7435" max="7436" width="8.77734375" style="76" customWidth="1"/>
    <col min="7437" max="7437" width="10.77734375" style="76" bestFit="1" customWidth="1"/>
    <col min="7438" max="7438" width="13.77734375" style="76" bestFit="1" customWidth="1"/>
    <col min="7439" max="7439" width="7.77734375" style="76" customWidth="1"/>
    <col min="7440" max="7440" width="10.21875" style="76" bestFit="1" customWidth="1"/>
    <col min="7441" max="7441" width="11.5546875" style="76" bestFit="1" customWidth="1"/>
    <col min="7442" max="7442" width="8.77734375" style="76" customWidth="1"/>
    <col min="7443" max="7443" width="10.21875" style="76" bestFit="1" customWidth="1"/>
    <col min="7444" max="7444" width="11.5546875" style="76" bestFit="1" customWidth="1"/>
    <col min="7445" max="7445" width="7.5546875" style="76" customWidth="1"/>
    <col min="7446" max="7446" width="10.21875" style="76" bestFit="1" customWidth="1"/>
    <col min="7447" max="7447" width="11.5546875" style="76" bestFit="1" customWidth="1"/>
    <col min="7448" max="7448" width="7.77734375" style="76" bestFit="1" customWidth="1"/>
    <col min="7449" max="7449" width="10.21875" style="76" bestFit="1" customWidth="1"/>
    <col min="7450" max="7450" width="11.5546875" style="76" bestFit="1" customWidth="1"/>
    <col min="7451" max="7451" width="17.21875" style="76" bestFit="1" customWidth="1"/>
    <col min="7452" max="7452" width="10.21875" style="76" bestFit="1" customWidth="1"/>
    <col min="7453" max="7688" width="8.77734375" style="76"/>
    <col min="7689" max="7689" width="36.21875" style="76" customWidth="1"/>
    <col min="7690" max="7690" width="22.21875" style="76" bestFit="1" customWidth="1"/>
    <col min="7691" max="7692" width="8.77734375" style="76" customWidth="1"/>
    <col min="7693" max="7693" width="10.77734375" style="76" bestFit="1" customWidth="1"/>
    <col min="7694" max="7694" width="13.77734375" style="76" bestFit="1" customWidth="1"/>
    <col min="7695" max="7695" width="7.77734375" style="76" customWidth="1"/>
    <col min="7696" max="7696" width="10.21875" style="76" bestFit="1" customWidth="1"/>
    <col min="7697" max="7697" width="11.5546875" style="76" bestFit="1" customWidth="1"/>
    <col min="7698" max="7698" width="8.77734375" style="76" customWidth="1"/>
    <col min="7699" max="7699" width="10.21875" style="76" bestFit="1" customWidth="1"/>
    <col min="7700" max="7700" width="11.5546875" style="76" bestFit="1" customWidth="1"/>
    <col min="7701" max="7701" width="7.5546875" style="76" customWidth="1"/>
    <col min="7702" max="7702" width="10.21875" style="76" bestFit="1" customWidth="1"/>
    <col min="7703" max="7703" width="11.5546875" style="76" bestFit="1" customWidth="1"/>
    <col min="7704" max="7704" width="7.77734375" style="76" bestFit="1" customWidth="1"/>
    <col min="7705" max="7705" width="10.21875" style="76" bestFit="1" customWidth="1"/>
    <col min="7706" max="7706" width="11.5546875" style="76" bestFit="1" customWidth="1"/>
    <col min="7707" max="7707" width="17.21875" style="76" bestFit="1" customWidth="1"/>
    <col min="7708" max="7708" width="10.21875" style="76" bestFit="1" customWidth="1"/>
    <col min="7709" max="7944" width="8.77734375" style="76"/>
    <col min="7945" max="7945" width="36.21875" style="76" customWidth="1"/>
    <col min="7946" max="7946" width="22.21875" style="76" bestFit="1" customWidth="1"/>
    <col min="7947" max="7948" width="8.77734375" style="76" customWidth="1"/>
    <col min="7949" max="7949" width="10.77734375" style="76" bestFit="1" customWidth="1"/>
    <col min="7950" max="7950" width="13.77734375" style="76" bestFit="1" customWidth="1"/>
    <col min="7951" max="7951" width="7.77734375" style="76" customWidth="1"/>
    <col min="7952" max="7952" width="10.21875" style="76" bestFit="1" customWidth="1"/>
    <col min="7953" max="7953" width="11.5546875" style="76" bestFit="1" customWidth="1"/>
    <col min="7954" max="7954" width="8.77734375" style="76" customWidth="1"/>
    <col min="7955" max="7955" width="10.21875" style="76" bestFit="1" customWidth="1"/>
    <col min="7956" max="7956" width="11.5546875" style="76" bestFit="1" customWidth="1"/>
    <col min="7957" max="7957" width="7.5546875" style="76" customWidth="1"/>
    <col min="7958" max="7958" width="10.21875" style="76" bestFit="1" customWidth="1"/>
    <col min="7959" max="7959" width="11.5546875" style="76" bestFit="1" customWidth="1"/>
    <col min="7960" max="7960" width="7.77734375" style="76" bestFit="1" customWidth="1"/>
    <col min="7961" max="7961" width="10.21875" style="76" bestFit="1" customWidth="1"/>
    <col min="7962" max="7962" width="11.5546875" style="76" bestFit="1" customWidth="1"/>
    <col min="7963" max="7963" width="17.21875" style="76" bestFit="1" customWidth="1"/>
    <col min="7964" max="7964" width="10.21875" style="76" bestFit="1" customWidth="1"/>
    <col min="7965" max="8200" width="8.77734375" style="76"/>
    <col min="8201" max="8201" width="36.21875" style="76" customWidth="1"/>
    <col min="8202" max="8202" width="22.21875" style="76" bestFit="1" customWidth="1"/>
    <col min="8203" max="8204" width="8.77734375" style="76" customWidth="1"/>
    <col min="8205" max="8205" width="10.77734375" style="76" bestFit="1" customWidth="1"/>
    <col min="8206" max="8206" width="13.77734375" style="76" bestFit="1" customWidth="1"/>
    <col min="8207" max="8207" width="7.77734375" style="76" customWidth="1"/>
    <col min="8208" max="8208" width="10.21875" style="76" bestFit="1" customWidth="1"/>
    <col min="8209" max="8209" width="11.5546875" style="76" bestFit="1" customWidth="1"/>
    <col min="8210" max="8210" width="8.77734375" style="76" customWidth="1"/>
    <col min="8211" max="8211" width="10.21875" style="76" bestFit="1" customWidth="1"/>
    <col min="8212" max="8212" width="11.5546875" style="76" bestFit="1" customWidth="1"/>
    <col min="8213" max="8213" width="7.5546875" style="76" customWidth="1"/>
    <col min="8214" max="8214" width="10.21875" style="76" bestFit="1" customWidth="1"/>
    <col min="8215" max="8215" width="11.5546875" style="76" bestFit="1" customWidth="1"/>
    <col min="8216" max="8216" width="7.77734375" style="76" bestFit="1" customWidth="1"/>
    <col min="8217" max="8217" width="10.21875" style="76" bestFit="1" customWidth="1"/>
    <col min="8218" max="8218" width="11.5546875" style="76" bestFit="1" customWidth="1"/>
    <col min="8219" max="8219" width="17.21875" style="76" bestFit="1" customWidth="1"/>
    <col min="8220" max="8220" width="10.21875" style="76" bestFit="1" customWidth="1"/>
    <col min="8221" max="8456" width="8.77734375" style="76"/>
    <col min="8457" max="8457" width="36.21875" style="76" customWidth="1"/>
    <col min="8458" max="8458" width="22.21875" style="76" bestFit="1" customWidth="1"/>
    <col min="8459" max="8460" width="8.77734375" style="76" customWidth="1"/>
    <col min="8461" max="8461" width="10.77734375" style="76" bestFit="1" customWidth="1"/>
    <col min="8462" max="8462" width="13.77734375" style="76" bestFit="1" customWidth="1"/>
    <col min="8463" max="8463" width="7.77734375" style="76" customWidth="1"/>
    <col min="8464" max="8464" width="10.21875" style="76" bestFit="1" customWidth="1"/>
    <col min="8465" max="8465" width="11.5546875" style="76" bestFit="1" customWidth="1"/>
    <col min="8466" max="8466" width="8.77734375" style="76" customWidth="1"/>
    <col min="8467" max="8467" width="10.21875" style="76" bestFit="1" customWidth="1"/>
    <col min="8468" max="8468" width="11.5546875" style="76" bestFit="1" customWidth="1"/>
    <col min="8469" max="8469" width="7.5546875" style="76" customWidth="1"/>
    <col min="8470" max="8470" width="10.21875" style="76" bestFit="1" customWidth="1"/>
    <col min="8471" max="8471" width="11.5546875" style="76" bestFit="1" customWidth="1"/>
    <col min="8472" max="8472" width="7.77734375" style="76" bestFit="1" customWidth="1"/>
    <col min="8473" max="8473" width="10.21875" style="76" bestFit="1" customWidth="1"/>
    <col min="8474" max="8474" width="11.5546875" style="76" bestFit="1" customWidth="1"/>
    <col min="8475" max="8475" width="17.21875" style="76" bestFit="1" customWidth="1"/>
    <col min="8476" max="8476" width="10.21875" style="76" bestFit="1" customWidth="1"/>
    <col min="8477" max="8712" width="8.77734375" style="76"/>
    <col min="8713" max="8713" width="36.21875" style="76" customWidth="1"/>
    <col min="8714" max="8714" width="22.21875" style="76" bestFit="1" customWidth="1"/>
    <col min="8715" max="8716" width="8.77734375" style="76" customWidth="1"/>
    <col min="8717" max="8717" width="10.77734375" style="76" bestFit="1" customWidth="1"/>
    <col min="8718" max="8718" width="13.77734375" style="76" bestFit="1" customWidth="1"/>
    <col min="8719" max="8719" width="7.77734375" style="76" customWidth="1"/>
    <col min="8720" max="8720" width="10.21875" style="76" bestFit="1" customWidth="1"/>
    <col min="8721" max="8721" width="11.5546875" style="76" bestFit="1" customWidth="1"/>
    <col min="8722" max="8722" width="8.77734375" style="76" customWidth="1"/>
    <col min="8723" max="8723" width="10.21875" style="76" bestFit="1" customWidth="1"/>
    <col min="8724" max="8724" width="11.5546875" style="76" bestFit="1" customWidth="1"/>
    <col min="8725" max="8725" width="7.5546875" style="76" customWidth="1"/>
    <col min="8726" max="8726" width="10.21875" style="76" bestFit="1" customWidth="1"/>
    <col min="8727" max="8727" width="11.5546875" style="76" bestFit="1" customWidth="1"/>
    <col min="8728" max="8728" width="7.77734375" style="76" bestFit="1" customWidth="1"/>
    <col min="8729" max="8729" width="10.21875" style="76" bestFit="1" customWidth="1"/>
    <col min="8730" max="8730" width="11.5546875" style="76" bestFit="1" customWidth="1"/>
    <col min="8731" max="8731" width="17.21875" style="76" bestFit="1" customWidth="1"/>
    <col min="8732" max="8732" width="10.21875" style="76" bestFit="1" customWidth="1"/>
    <col min="8733" max="8968" width="8.77734375" style="76"/>
    <col min="8969" max="8969" width="36.21875" style="76" customWidth="1"/>
    <col min="8970" max="8970" width="22.21875" style="76" bestFit="1" customWidth="1"/>
    <col min="8971" max="8972" width="8.77734375" style="76" customWidth="1"/>
    <col min="8973" max="8973" width="10.77734375" style="76" bestFit="1" customWidth="1"/>
    <col min="8974" max="8974" width="13.77734375" style="76" bestFit="1" customWidth="1"/>
    <col min="8975" max="8975" width="7.77734375" style="76" customWidth="1"/>
    <col min="8976" max="8976" width="10.21875" style="76" bestFit="1" customWidth="1"/>
    <col min="8977" max="8977" width="11.5546875" style="76" bestFit="1" customWidth="1"/>
    <col min="8978" max="8978" width="8.77734375" style="76" customWidth="1"/>
    <col min="8979" max="8979" width="10.21875" style="76" bestFit="1" customWidth="1"/>
    <col min="8980" max="8980" width="11.5546875" style="76" bestFit="1" customWidth="1"/>
    <col min="8981" max="8981" width="7.5546875" style="76" customWidth="1"/>
    <col min="8982" max="8982" width="10.21875" style="76" bestFit="1" customWidth="1"/>
    <col min="8983" max="8983" width="11.5546875" style="76" bestFit="1" customWidth="1"/>
    <col min="8984" max="8984" width="7.77734375" style="76" bestFit="1" customWidth="1"/>
    <col min="8985" max="8985" width="10.21875" style="76" bestFit="1" customWidth="1"/>
    <col min="8986" max="8986" width="11.5546875" style="76" bestFit="1" customWidth="1"/>
    <col min="8987" max="8987" width="17.21875" style="76" bestFit="1" customWidth="1"/>
    <col min="8988" max="8988" width="10.21875" style="76" bestFit="1" customWidth="1"/>
    <col min="8989" max="9224" width="8.77734375" style="76"/>
    <col min="9225" max="9225" width="36.21875" style="76" customWidth="1"/>
    <col min="9226" max="9226" width="22.21875" style="76" bestFit="1" customWidth="1"/>
    <col min="9227" max="9228" width="8.77734375" style="76" customWidth="1"/>
    <col min="9229" max="9229" width="10.77734375" style="76" bestFit="1" customWidth="1"/>
    <col min="9230" max="9230" width="13.77734375" style="76" bestFit="1" customWidth="1"/>
    <col min="9231" max="9231" width="7.77734375" style="76" customWidth="1"/>
    <col min="9232" max="9232" width="10.21875" style="76" bestFit="1" customWidth="1"/>
    <col min="9233" max="9233" width="11.5546875" style="76" bestFit="1" customWidth="1"/>
    <col min="9234" max="9234" width="8.77734375" style="76" customWidth="1"/>
    <col min="9235" max="9235" width="10.21875" style="76" bestFit="1" customWidth="1"/>
    <col min="9236" max="9236" width="11.5546875" style="76" bestFit="1" customWidth="1"/>
    <col min="9237" max="9237" width="7.5546875" style="76" customWidth="1"/>
    <col min="9238" max="9238" width="10.21875" style="76" bestFit="1" customWidth="1"/>
    <col min="9239" max="9239" width="11.5546875" style="76" bestFit="1" customWidth="1"/>
    <col min="9240" max="9240" width="7.77734375" style="76" bestFit="1" customWidth="1"/>
    <col min="9241" max="9241" width="10.21875" style="76" bestFit="1" customWidth="1"/>
    <col min="9242" max="9242" width="11.5546875" style="76" bestFit="1" customWidth="1"/>
    <col min="9243" max="9243" width="17.21875" style="76" bestFit="1" customWidth="1"/>
    <col min="9244" max="9244" width="10.21875" style="76" bestFit="1" customWidth="1"/>
    <col min="9245" max="9480" width="8.77734375" style="76"/>
    <col min="9481" max="9481" width="36.21875" style="76" customWidth="1"/>
    <col min="9482" max="9482" width="22.21875" style="76" bestFit="1" customWidth="1"/>
    <col min="9483" max="9484" width="8.77734375" style="76" customWidth="1"/>
    <col min="9485" max="9485" width="10.77734375" style="76" bestFit="1" customWidth="1"/>
    <col min="9486" max="9486" width="13.77734375" style="76" bestFit="1" customWidth="1"/>
    <col min="9487" max="9487" width="7.77734375" style="76" customWidth="1"/>
    <col min="9488" max="9488" width="10.21875" style="76" bestFit="1" customWidth="1"/>
    <col min="9489" max="9489" width="11.5546875" style="76" bestFit="1" customWidth="1"/>
    <col min="9490" max="9490" width="8.77734375" style="76" customWidth="1"/>
    <col min="9491" max="9491" width="10.21875" style="76" bestFit="1" customWidth="1"/>
    <col min="9492" max="9492" width="11.5546875" style="76" bestFit="1" customWidth="1"/>
    <col min="9493" max="9493" width="7.5546875" style="76" customWidth="1"/>
    <col min="9494" max="9494" width="10.21875" style="76" bestFit="1" customWidth="1"/>
    <col min="9495" max="9495" width="11.5546875" style="76" bestFit="1" customWidth="1"/>
    <col min="9496" max="9496" width="7.77734375" style="76" bestFit="1" customWidth="1"/>
    <col min="9497" max="9497" width="10.21875" style="76" bestFit="1" customWidth="1"/>
    <col min="9498" max="9498" width="11.5546875" style="76" bestFit="1" customWidth="1"/>
    <col min="9499" max="9499" width="17.21875" style="76" bestFit="1" customWidth="1"/>
    <col min="9500" max="9500" width="10.21875" style="76" bestFit="1" customWidth="1"/>
    <col min="9501" max="9736" width="8.77734375" style="76"/>
    <col min="9737" max="9737" width="36.21875" style="76" customWidth="1"/>
    <col min="9738" max="9738" width="22.21875" style="76" bestFit="1" customWidth="1"/>
    <col min="9739" max="9740" width="8.77734375" style="76" customWidth="1"/>
    <col min="9741" max="9741" width="10.77734375" style="76" bestFit="1" customWidth="1"/>
    <col min="9742" max="9742" width="13.77734375" style="76" bestFit="1" customWidth="1"/>
    <col min="9743" max="9743" width="7.77734375" style="76" customWidth="1"/>
    <col min="9744" max="9744" width="10.21875" style="76" bestFit="1" customWidth="1"/>
    <col min="9745" max="9745" width="11.5546875" style="76" bestFit="1" customWidth="1"/>
    <col min="9746" max="9746" width="8.77734375" style="76" customWidth="1"/>
    <col min="9747" max="9747" width="10.21875" style="76" bestFit="1" customWidth="1"/>
    <col min="9748" max="9748" width="11.5546875" style="76" bestFit="1" customWidth="1"/>
    <col min="9749" max="9749" width="7.5546875" style="76" customWidth="1"/>
    <col min="9750" max="9750" width="10.21875" style="76" bestFit="1" customWidth="1"/>
    <col min="9751" max="9751" width="11.5546875" style="76" bestFit="1" customWidth="1"/>
    <col min="9752" max="9752" width="7.77734375" style="76" bestFit="1" customWidth="1"/>
    <col min="9753" max="9753" width="10.21875" style="76" bestFit="1" customWidth="1"/>
    <col min="9754" max="9754" width="11.5546875" style="76" bestFit="1" customWidth="1"/>
    <col min="9755" max="9755" width="17.21875" style="76" bestFit="1" customWidth="1"/>
    <col min="9756" max="9756" width="10.21875" style="76" bestFit="1" customWidth="1"/>
    <col min="9757" max="9992" width="8.77734375" style="76"/>
    <col min="9993" max="9993" width="36.21875" style="76" customWidth="1"/>
    <col min="9994" max="9994" width="22.21875" style="76" bestFit="1" customWidth="1"/>
    <col min="9995" max="9996" width="8.77734375" style="76" customWidth="1"/>
    <col min="9997" max="9997" width="10.77734375" style="76" bestFit="1" customWidth="1"/>
    <col min="9998" max="9998" width="13.77734375" style="76" bestFit="1" customWidth="1"/>
    <col min="9999" max="9999" width="7.77734375" style="76" customWidth="1"/>
    <col min="10000" max="10000" width="10.21875" style="76" bestFit="1" customWidth="1"/>
    <col min="10001" max="10001" width="11.5546875" style="76" bestFit="1" customWidth="1"/>
    <col min="10002" max="10002" width="8.77734375" style="76" customWidth="1"/>
    <col min="10003" max="10003" width="10.21875" style="76" bestFit="1" customWidth="1"/>
    <col min="10004" max="10004" width="11.5546875" style="76" bestFit="1" customWidth="1"/>
    <col min="10005" max="10005" width="7.5546875" style="76" customWidth="1"/>
    <col min="10006" max="10006" width="10.21875" style="76" bestFit="1" customWidth="1"/>
    <col min="10007" max="10007" width="11.5546875" style="76" bestFit="1" customWidth="1"/>
    <col min="10008" max="10008" width="7.77734375" style="76" bestFit="1" customWidth="1"/>
    <col min="10009" max="10009" width="10.21875" style="76" bestFit="1" customWidth="1"/>
    <col min="10010" max="10010" width="11.5546875" style="76" bestFit="1" customWidth="1"/>
    <col min="10011" max="10011" width="17.21875" style="76" bestFit="1" customWidth="1"/>
    <col min="10012" max="10012" width="10.21875" style="76" bestFit="1" customWidth="1"/>
    <col min="10013" max="10248" width="8.77734375" style="76"/>
    <col min="10249" max="10249" width="36.21875" style="76" customWidth="1"/>
    <col min="10250" max="10250" width="22.21875" style="76" bestFit="1" customWidth="1"/>
    <col min="10251" max="10252" width="8.77734375" style="76" customWidth="1"/>
    <col min="10253" max="10253" width="10.77734375" style="76" bestFit="1" customWidth="1"/>
    <col min="10254" max="10254" width="13.77734375" style="76" bestFit="1" customWidth="1"/>
    <col min="10255" max="10255" width="7.77734375" style="76" customWidth="1"/>
    <col min="10256" max="10256" width="10.21875" style="76" bestFit="1" customWidth="1"/>
    <col min="10257" max="10257" width="11.5546875" style="76" bestFit="1" customWidth="1"/>
    <col min="10258" max="10258" width="8.77734375" style="76" customWidth="1"/>
    <col min="10259" max="10259" width="10.21875" style="76" bestFit="1" customWidth="1"/>
    <col min="10260" max="10260" width="11.5546875" style="76" bestFit="1" customWidth="1"/>
    <col min="10261" max="10261" width="7.5546875" style="76" customWidth="1"/>
    <col min="10262" max="10262" width="10.21875" style="76" bestFit="1" customWidth="1"/>
    <col min="10263" max="10263" width="11.5546875" style="76" bestFit="1" customWidth="1"/>
    <col min="10264" max="10264" width="7.77734375" style="76" bestFit="1" customWidth="1"/>
    <col min="10265" max="10265" width="10.21875" style="76" bestFit="1" customWidth="1"/>
    <col min="10266" max="10266" width="11.5546875" style="76" bestFit="1" customWidth="1"/>
    <col min="10267" max="10267" width="17.21875" style="76" bestFit="1" customWidth="1"/>
    <col min="10268" max="10268" width="10.21875" style="76" bestFit="1" customWidth="1"/>
    <col min="10269" max="10504" width="8.77734375" style="76"/>
    <col min="10505" max="10505" width="36.21875" style="76" customWidth="1"/>
    <col min="10506" max="10506" width="22.21875" style="76" bestFit="1" customWidth="1"/>
    <col min="10507" max="10508" width="8.77734375" style="76" customWidth="1"/>
    <col min="10509" max="10509" width="10.77734375" style="76" bestFit="1" customWidth="1"/>
    <col min="10510" max="10510" width="13.77734375" style="76" bestFit="1" customWidth="1"/>
    <col min="10511" max="10511" width="7.77734375" style="76" customWidth="1"/>
    <col min="10512" max="10512" width="10.21875" style="76" bestFit="1" customWidth="1"/>
    <col min="10513" max="10513" width="11.5546875" style="76" bestFit="1" customWidth="1"/>
    <col min="10514" max="10514" width="8.77734375" style="76" customWidth="1"/>
    <col min="10515" max="10515" width="10.21875" style="76" bestFit="1" customWidth="1"/>
    <col min="10516" max="10516" width="11.5546875" style="76" bestFit="1" customWidth="1"/>
    <col min="10517" max="10517" width="7.5546875" style="76" customWidth="1"/>
    <col min="10518" max="10518" width="10.21875" style="76" bestFit="1" customWidth="1"/>
    <col min="10519" max="10519" width="11.5546875" style="76" bestFit="1" customWidth="1"/>
    <col min="10520" max="10520" width="7.77734375" style="76" bestFit="1" customWidth="1"/>
    <col min="10521" max="10521" width="10.21875" style="76" bestFit="1" customWidth="1"/>
    <col min="10522" max="10522" width="11.5546875" style="76" bestFit="1" customWidth="1"/>
    <col min="10523" max="10523" width="17.21875" style="76" bestFit="1" customWidth="1"/>
    <col min="10524" max="10524" width="10.21875" style="76" bestFit="1" customWidth="1"/>
    <col min="10525" max="10760" width="8.77734375" style="76"/>
    <col min="10761" max="10761" width="36.21875" style="76" customWidth="1"/>
    <col min="10762" max="10762" width="22.21875" style="76" bestFit="1" customWidth="1"/>
    <col min="10763" max="10764" width="8.77734375" style="76" customWidth="1"/>
    <col min="10765" max="10765" width="10.77734375" style="76" bestFit="1" customWidth="1"/>
    <col min="10766" max="10766" width="13.77734375" style="76" bestFit="1" customWidth="1"/>
    <col min="10767" max="10767" width="7.77734375" style="76" customWidth="1"/>
    <col min="10768" max="10768" width="10.21875" style="76" bestFit="1" customWidth="1"/>
    <col min="10769" max="10769" width="11.5546875" style="76" bestFit="1" customWidth="1"/>
    <col min="10770" max="10770" width="8.77734375" style="76" customWidth="1"/>
    <col min="10771" max="10771" width="10.21875" style="76" bestFit="1" customWidth="1"/>
    <col min="10772" max="10772" width="11.5546875" style="76" bestFit="1" customWidth="1"/>
    <col min="10773" max="10773" width="7.5546875" style="76" customWidth="1"/>
    <col min="10774" max="10774" width="10.21875" style="76" bestFit="1" customWidth="1"/>
    <col min="10775" max="10775" width="11.5546875" style="76" bestFit="1" customWidth="1"/>
    <col min="10776" max="10776" width="7.77734375" style="76" bestFit="1" customWidth="1"/>
    <col min="10777" max="10777" width="10.21875" style="76" bestFit="1" customWidth="1"/>
    <col min="10778" max="10778" width="11.5546875" style="76" bestFit="1" customWidth="1"/>
    <col min="10779" max="10779" width="17.21875" style="76" bestFit="1" customWidth="1"/>
    <col min="10780" max="10780" width="10.21875" style="76" bestFit="1" customWidth="1"/>
    <col min="10781" max="11016" width="8.77734375" style="76"/>
    <col min="11017" max="11017" width="36.21875" style="76" customWidth="1"/>
    <col min="11018" max="11018" width="22.21875" style="76" bestFit="1" customWidth="1"/>
    <col min="11019" max="11020" width="8.77734375" style="76" customWidth="1"/>
    <col min="11021" max="11021" width="10.77734375" style="76" bestFit="1" customWidth="1"/>
    <col min="11022" max="11022" width="13.77734375" style="76" bestFit="1" customWidth="1"/>
    <col min="11023" max="11023" width="7.77734375" style="76" customWidth="1"/>
    <col min="11024" max="11024" width="10.21875" style="76" bestFit="1" customWidth="1"/>
    <col min="11025" max="11025" width="11.5546875" style="76" bestFit="1" customWidth="1"/>
    <col min="11026" max="11026" width="8.77734375" style="76" customWidth="1"/>
    <col min="11027" max="11027" width="10.21875" style="76" bestFit="1" customWidth="1"/>
    <col min="11028" max="11028" width="11.5546875" style="76" bestFit="1" customWidth="1"/>
    <col min="11029" max="11029" width="7.5546875" style="76" customWidth="1"/>
    <col min="11030" max="11030" width="10.21875" style="76" bestFit="1" customWidth="1"/>
    <col min="11031" max="11031" width="11.5546875" style="76" bestFit="1" customWidth="1"/>
    <col min="11032" max="11032" width="7.77734375" style="76" bestFit="1" customWidth="1"/>
    <col min="11033" max="11033" width="10.21875" style="76" bestFit="1" customWidth="1"/>
    <col min="11034" max="11034" width="11.5546875" style="76" bestFit="1" customWidth="1"/>
    <col min="11035" max="11035" width="17.21875" style="76" bestFit="1" customWidth="1"/>
    <col min="11036" max="11036" width="10.21875" style="76" bestFit="1" customWidth="1"/>
    <col min="11037" max="11272" width="8.77734375" style="76"/>
    <col min="11273" max="11273" width="36.21875" style="76" customWidth="1"/>
    <col min="11274" max="11274" width="22.21875" style="76" bestFit="1" customWidth="1"/>
    <col min="11275" max="11276" width="8.77734375" style="76" customWidth="1"/>
    <col min="11277" max="11277" width="10.77734375" style="76" bestFit="1" customWidth="1"/>
    <col min="11278" max="11278" width="13.77734375" style="76" bestFit="1" customWidth="1"/>
    <col min="11279" max="11279" width="7.77734375" style="76" customWidth="1"/>
    <col min="11280" max="11280" width="10.21875" style="76" bestFit="1" customWidth="1"/>
    <col min="11281" max="11281" width="11.5546875" style="76" bestFit="1" customWidth="1"/>
    <col min="11282" max="11282" width="8.77734375" style="76" customWidth="1"/>
    <col min="11283" max="11283" width="10.21875" style="76" bestFit="1" customWidth="1"/>
    <col min="11284" max="11284" width="11.5546875" style="76" bestFit="1" customWidth="1"/>
    <col min="11285" max="11285" width="7.5546875" style="76" customWidth="1"/>
    <col min="11286" max="11286" width="10.21875" style="76" bestFit="1" customWidth="1"/>
    <col min="11287" max="11287" width="11.5546875" style="76" bestFit="1" customWidth="1"/>
    <col min="11288" max="11288" width="7.77734375" style="76" bestFit="1" customWidth="1"/>
    <col min="11289" max="11289" width="10.21875" style="76" bestFit="1" customWidth="1"/>
    <col min="11290" max="11290" width="11.5546875" style="76" bestFit="1" customWidth="1"/>
    <col min="11291" max="11291" width="17.21875" style="76" bestFit="1" customWidth="1"/>
    <col min="11292" max="11292" width="10.21875" style="76" bestFit="1" customWidth="1"/>
    <col min="11293" max="11528" width="8.77734375" style="76"/>
    <col min="11529" max="11529" width="36.21875" style="76" customWidth="1"/>
    <col min="11530" max="11530" width="22.21875" style="76" bestFit="1" customWidth="1"/>
    <col min="11531" max="11532" width="8.77734375" style="76" customWidth="1"/>
    <col min="11533" max="11533" width="10.77734375" style="76" bestFit="1" customWidth="1"/>
    <col min="11534" max="11534" width="13.77734375" style="76" bestFit="1" customWidth="1"/>
    <col min="11535" max="11535" width="7.77734375" style="76" customWidth="1"/>
    <col min="11536" max="11536" width="10.21875" style="76" bestFit="1" customWidth="1"/>
    <col min="11537" max="11537" width="11.5546875" style="76" bestFit="1" customWidth="1"/>
    <col min="11538" max="11538" width="8.77734375" style="76" customWidth="1"/>
    <col min="11539" max="11539" width="10.21875" style="76" bestFit="1" customWidth="1"/>
    <col min="11540" max="11540" width="11.5546875" style="76" bestFit="1" customWidth="1"/>
    <col min="11541" max="11541" width="7.5546875" style="76" customWidth="1"/>
    <col min="11542" max="11542" width="10.21875" style="76" bestFit="1" customWidth="1"/>
    <col min="11543" max="11543" width="11.5546875" style="76" bestFit="1" customWidth="1"/>
    <col min="11544" max="11544" width="7.77734375" style="76" bestFit="1" customWidth="1"/>
    <col min="11545" max="11545" width="10.21875" style="76" bestFit="1" customWidth="1"/>
    <col min="11546" max="11546" width="11.5546875" style="76" bestFit="1" customWidth="1"/>
    <col min="11547" max="11547" width="17.21875" style="76" bestFit="1" customWidth="1"/>
    <col min="11548" max="11548" width="10.21875" style="76" bestFit="1" customWidth="1"/>
    <col min="11549" max="11784" width="8.77734375" style="76"/>
    <col min="11785" max="11785" width="36.21875" style="76" customWidth="1"/>
    <col min="11786" max="11786" width="22.21875" style="76" bestFit="1" customWidth="1"/>
    <col min="11787" max="11788" width="8.77734375" style="76" customWidth="1"/>
    <col min="11789" max="11789" width="10.77734375" style="76" bestFit="1" customWidth="1"/>
    <col min="11790" max="11790" width="13.77734375" style="76" bestFit="1" customWidth="1"/>
    <col min="11791" max="11791" width="7.77734375" style="76" customWidth="1"/>
    <col min="11792" max="11792" width="10.21875" style="76" bestFit="1" customWidth="1"/>
    <col min="11793" max="11793" width="11.5546875" style="76" bestFit="1" customWidth="1"/>
    <col min="11794" max="11794" width="8.77734375" style="76" customWidth="1"/>
    <col min="11795" max="11795" width="10.21875" style="76" bestFit="1" customWidth="1"/>
    <col min="11796" max="11796" width="11.5546875" style="76" bestFit="1" customWidth="1"/>
    <col min="11797" max="11797" width="7.5546875" style="76" customWidth="1"/>
    <col min="11798" max="11798" width="10.21875" style="76" bestFit="1" customWidth="1"/>
    <col min="11799" max="11799" width="11.5546875" style="76" bestFit="1" customWidth="1"/>
    <col min="11800" max="11800" width="7.77734375" style="76" bestFit="1" customWidth="1"/>
    <col min="11801" max="11801" width="10.21875" style="76" bestFit="1" customWidth="1"/>
    <col min="11802" max="11802" width="11.5546875" style="76" bestFit="1" customWidth="1"/>
    <col min="11803" max="11803" width="17.21875" style="76" bestFit="1" customWidth="1"/>
    <col min="11804" max="11804" width="10.21875" style="76" bestFit="1" customWidth="1"/>
    <col min="11805" max="12040" width="8.77734375" style="76"/>
    <col min="12041" max="12041" width="36.21875" style="76" customWidth="1"/>
    <col min="12042" max="12042" width="22.21875" style="76" bestFit="1" customWidth="1"/>
    <col min="12043" max="12044" width="8.77734375" style="76" customWidth="1"/>
    <col min="12045" max="12045" width="10.77734375" style="76" bestFit="1" customWidth="1"/>
    <col min="12046" max="12046" width="13.77734375" style="76" bestFit="1" customWidth="1"/>
    <col min="12047" max="12047" width="7.77734375" style="76" customWidth="1"/>
    <col min="12048" max="12048" width="10.21875" style="76" bestFit="1" customWidth="1"/>
    <col min="12049" max="12049" width="11.5546875" style="76" bestFit="1" customWidth="1"/>
    <col min="12050" max="12050" width="8.77734375" style="76" customWidth="1"/>
    <col min="12051" max="12051" width="10.21875" style="76" bestFit="1" customWidth="1"/>
    <col min="12052" max="12052" width="11.5546875" style="76" bestFit="1" customWidth="1"/>
    <col min="12053" max="12053" width="7.5546875" style="76" customWidth="1"/>
    <col min="12054" max="12054" width="10.21875" style="76" bestFit="1" customWidth="1"/>
    <col min="12055" max="12055" width="11.5546875" style="76" bestFit="1" customWidth="1"/>
    <col min="12056" max="12056" width="7.77734375" style="76" bestFit="1" customWidth="1"/>
    <col min="12057" max="12057" width="10.21875" style="76" bestFit="1" customWidth="1"/>
    <col min="12058" max="12058" width="11.5546875" style="76" bestFit="1" customWidth="1"/>
    <col min="12059" max="12059" width="17.21875" style="76" bestFit="1" customWidth="1"/>
    <col min="12060" max="12060" width="10.21875" style="76" bestFit="1" customWidth="1"/>
    <col min="12061" max="12296" width="8.77734375" style="76"/>
    <col min="12297" max="12297" width="36.21875" style="76" customWidth="1"/>
    <col min="12298" max="12298" width="22.21875" style="76" bestFit="1" customWidth="1"/>
    <col min="12299" max="12300" width="8.77734375" style="76" customWidth="1"/>
    <col min="12301" max="12301" width="10.77734375" style="76" bestFit="1" customWidth="1"/>
    <col min="12302" max="12302" width="13.77734375" style="76" bestFit="1" customWidth="1"/>
    <col min="12303" max="12303" width="7.77734375" style="76" customWidth="1"/>
    <col min="12304" max="12304" width="10.21875" style="76" bestFit="1" customWidth="1"/>
    <col min="12305" max="12305" width="11.5546875" style="76" bestFit="1" customWidth="1"/>
    <col min="12306" max="12306" width="8.77734375" style="76" customWidth="1"/>
    <col min="12307" max="12307" width="10.21875" style="76" bestFit="1" customWidth="1"/>
    <col min="12308" max="12308" width="11.5546875" style="76" bestFit="1" customWidth="1"/>
    <col min="12309" max="12309" width="7.5546875" style="76" customWidth="1"/>
    <col min="12310" max="12310" width="10.21875" style="76" bestFit="1" customWidth="1"/>
    <col min="12311" max="12311" width="11.5546875" style="76" bestFit="1" customWidth="1"/>
    <col min="12312" max="12312" width="7.77734375" style="76" bestFit="1" customWidth="1"/>
    <col min="12313" max="12313" width="10.21875" style="76" bestFit="1" customWidth="1"/>
    <col min="12314" max="12314" width="11.5546875" style="76" bestFit="1" customWidth="1"/>
    <col min="12315" max="12315" width="17.21875" style="76" bestFit="1" customWidth="1"/>
    <col min="12316" max="12316" width="10.21875" style="76" bestFit="1" customWidth="1"/>
    <col min="12317" max="12552" width="8.77734375" style="76"/>
    <col min="12553" max="12553" width="36.21875" style="76" customWidth="1"/>
    <col min="12554" max="12554" width="22.21875" style="76" bestFit="1" customWidth="1"/>
    <col min="12555" max="12556" width="8.77734375" style="76" customWidth="1"/>
    <col min="12557" max="12557" width="10.77734375" style="76" bestFit="1" customWidth="1"/>
    <col min="12558" max="12558" width="13.77734375" style="76" bestFit="1" customWidth="1"/>
    <col min="12559" max="12559" width="7.77734375" style="76" customWidth="1"/>
    <col min="12560" max="12560" width="10.21875" style="76" bestFit="1" customWidth="1"/>
    <col min="12561" max="12561" width="11.5546875" style="76" bestFit="1" customWidth="1"/>
    <col min="12562" max="12562" width="8.77734375" style="76" customWidth="1"/>
    <col min="12563" max="12563" width="10.21875" style="76" bestFit="1" customWidth="1"/>
    <col min="12564" max="12564" width="11.5546875" style="76" bestFit="1" customWidth="1"/>
    <col min="12565" max="12565" width="7.5546875" style="76" customWidth="1"/>
    <col min="12566" max="12566" width="10.21875" style="76" bestFit="1" customWidth="1"/>
    <col min="12567" max="12567" width="11.5546875" style="76" bestFit="1" customWidth="1"/>
    <col min="12568" max="12568" width="7.77734375" style="76" bestFit="1" customWidth="1"/>
    <col min="12569" max="12569" width="10.21875" style="76" bestFit="1" customWidth="1"/>
    <col min="12570" max="12570" width="11.5546875" style="76" bestFit="1" customWidth="1"/>
    <col min="12571" max="12571" width="17.21875" style="76" bestFit="1" customWidth="1"/>
    <col min="12572" max="12572" width="10.21875" style="76" bestFit="1" customWidth="1"/>
    <col min="12573" max="12808" width="8.77734375" style="76"/>
    <col min="12809" max="12809" width="36.21875" style="76" customWidth="1"/>
    <col min="12810" max="12810" width="22.21875" style="76" bestFit="1" customWidth="1"/>
    <col min="12811" max="12812" width="8.77734375" style="76" customWidth="1"/>
    <col min="12813" max="12813" width="10.77734375" style="76" bestFit="1" customWidth="1"/>
    <col min="12814" max="12814" width="13.77734375" style="76" bestFit="1" customWidth="1"/>
    <col min="12815" max="12815" width="7.77734375" style="76" customWidth="1"/>
    <col min="12816" max="12816" width="10.21875" style="76" bestFit="1" customWidth="1"/>
    <col min="12817" max="12817" width="11.5546875" style="76" bestFit="1" customWidth="1"/>
    <col min="12818" max="12818" width="8.77734375" style="76" customWidth="1"/>
    <col min="12819" max="12819" width="10.21875" style="76" bestFit="1" customWidth="1"/>
    <col min="12820" max="12820" width="11.5546875" style="76" bestFit="1" customWidth="1"/>
    <col min="12821" max="12821" width="7.5546875" style="76" customWidth="1"/>
    <col min="12822" max="12822" width="10.21875" style="76" bestFit="1" customWidth="1"/>
    <col min="12823" max="12823" width="11.5546875" style="76" bestFit="1" customWidth="1"/>
    <col min="12824" max="12824" width="7.77734375" style="76" bestFit="1" customWidth="1"/>
    <col min="12825" max="12825" width="10.21875" style="76" bestFit="1" customWidth="1"/>
    <col min="12826" max="12826" width="11.5546875" style="76" bestFit="1" customWidth="1"/>
    <col min="12827" max="12827" width="17.21875" style="76" bestFit="1" customWidth="1"/>
    <col min="12828" max="12828" width="10.21875" style="76" bestFit="1" customWidth="1"/>
    <col min="12829" max="13064" width="8.77734375" style="76"/>
    <col min="13065" max="13065" width="36.21875" style="76" customWidth="1"/>
    <col min="13066" max="13066" width="22.21875" style="76" bestFit="1" customWidth="1"/>
    <col min="13067" max="13068" width="8.77734375" style="76" customWidth="1"/>
    <col min="13069" max="13069" width="10.77734375" style="76" bestFit="1" customWidth="1"/>
    <col min="13070" max="13070" width="13.77734375" style="76" bestFit="1" customWidth="1"/>
    <col min="13071" max="13071" width="7.77734375" style="76" customWidth="1"/>
    <col min="13072" max="13072" width="10.21875" style="76" bestFit="1" customWidth="1"/>
    <col min="13073" max="13073" width="11.5546875" style="76" bestFit="1" customWidth="1"/>
    <col min="13074" max="13074" width="8.77734375" style="76" customWidth="1"/>
    <col min="13075" max="13075" width="10.21875" style="76" bestFit="1" customWidth="1"/>
    <col min="13076" max="13076" width="11.5546875" style="76" bestFit="1" customWidth="1"/>
    <col min="13077" max="13077" width="7.5546875" style="76" customWidth="1"/>
    <col min="13078" max="13078" width="10.21875" style="76" bestFit="1" customWidth="1"/>
    <col min="13079" max="13079" width="11.5546875" style="76" bestFit="1" customWidth="1"/>
    <col min="13080" max="13080" width="7.77734375" style="76" bestFit="1" customWidth="1"/>
    <col min="13081" max="13081" width="10.21875" style="76" bestFit="1" customWidth="1"/>
    <col min="13082" max="13082" width="11.5546875" style="76" bestFit="1" customWidth="1"/>
    <col min="13083" max="13083" width="17.21875" style="76" bestFit="1" customWidth="1"/>
    <col min="13084" max="13084" width="10.21875" style="76" bestFit="1" customWidth="1"/>
    <col min="13085" max="13320" width="8.77734375" style="76"/>
    <col min="13321" max="13321" width="36.21875" style="76" customWidth="1"/>
    <col min="13322" max="13322" width="22.21875" style="76" bestFit="1" customWidth="1"/>
    <col min="13323" max="13324" width="8.77734375" style="76" customWidth="1"/>
    <col min="13325" max="13325" width="10.77734375" style="76" bestFit="1" customWidth="1"/>
    <col min="13326" max="13326" width="13.77734375" style="76" bestFit="1" customWidth="1"/>
    <col min="13327" max="13327" width="7.77734375" style="76" customWidth="1"/>
    <col min="13328" max="13328" width="10.21875" style="76" bestFit="1" customWidth="1"/>
    <col min="13329" max="13329" width="11.5546875" style="76" bestFit="1" customWidth="1"/>
    <col min="13330" max="13330" width="8.77734375" style="76" customWidth="1"/>
    <col min="13331" max="13331" width="10.21875" style="76" bestFit="1" customWidth="1"/>
    <col min="13332" max="13332" width="11.5546875" style="76" bestFit="1" customWidth="1"/>
    <col min="13333" max="13333" width="7.5546875" style="76" customWidth="1"/>
    <col min="13334" max="13334" width="10.21875" style="76" bestFit="1" customWidth="1"/>
    <col min="13335" max="13335" width="11.5546875" style="76" bestFit="1" customWidth="1"/>
    <col min="13336" max="13336" width="7.77734375" style="76" bestFit="1" customWidth="1"/>
    <col min="13337" max="13337" width="10.21875" style="76" bestFit="1" customWidth="1"/>
    <col min="13338" max="13338" width="11.5546875" style="76" bestFit="1" customWidth="1"/>
    <col min="13339" max="13339" width="17.21875" style="76" bestFit="1" customWidth="1"/>
    <col min="13340" max="13340" width="10.21875" style="76" bestFit="1" customWidth="1"/>
    <col min="13341" max="13576" width="8.77734375" style="76"/>
    <col min="13577" max="13577" width="36.21875" style="76" customWidth="1"/>
    <col min="13578" max="13578" width="22.21875" style="76" bestFit="1" customWidth="1"/>
    <col min="13579" max="13580" width="8.77734375" style="76" customWidth="1"/>
    <col min="13581" max="13581" width="10.77734375" style="76" bestFit="1" customWidth="1"/>
    <col min="13582" max="13582" width="13.77734375" style="76" bestFit="1" customWidth="1"/>
    <col min="13583" max="13583" width="7.77734375" style="76" customWidth="1"/>
    <col min="13584" max="13584" width="10.21875" style="76" bestFit="1" customWidth="1"/>
    <col min="13585" max="13585" width="11.5546875" style="76" bestFit="1" customWidth="1"/>
    <col min="13586" max="13586" width="8.77734375" style="76" customWidth="1"/>
    <col min="13587" max="13587" width="10.21875" style="76" bestFit="1" customWidth="1"/>
    <col min="13588" max="13588" width="11.5546875" style="76" bestFit="1" customWidth="1"/>
    <col min="13589" max="13589" width="7.5546875" style="76" customWidth="1"/>
    <col min="13590" max="13590" width="10.21875" style="76" bestFit="1" customWidth="1"/>
    <col min="13591" max="13591" width="11.5546875" style="76" bestFit="1" customWidth="1"/>
    <col min="13592" max="13592" width="7.77734375" style="76" bestFit="1" customWidth="1"/>
    <col min="13593" max="13593" width="10.21875" style="76" bestFit="1" customWidth="1"/>
    <col min="13594" max="13594" width="11.5546875" style="76" bestFit="1" customWidth="1"/>
    <col min="13595" max="13595" width="17.21875" style="76" bestFit="1" customWidth="1"/>
    <col min="13596" max="13596" width="10.21875" style="76" bestFit="1" customWidth="1"/>
    <col min="13597" max="13832" width="8.77734375" style="76"/>
    <col min="13833" max="13833" width="36.21875" style="76" customWidth="1"/>
    <col min="13834" max="13834" width="22.21875" style="76" bestFit="1" customWidth="1"/>
    <col min="13835" max="13836" width="8.77734375" style="76" customWidth="1"/>
    <col min="13837" max="13837" width="10.77734375" style="76" bestFit="1" customWidth="1"/>
    <col min="13838" max="13838" width="13.77734375" style="76" bestFit="1" customWidth="1"/>
    <col min="13839" max="13839" width="7.77734375" style="76" customWidth="1"/>
    <col min="13840" max="13840" width="10.21875" style="76" bestFit="1" customWidth="1"/>
    <col min="13841" max="13841" width="11.5546875" style="76" bestFit="1" customWidth="1"/>
    <col min="13842" max="13842" width="8.77734375" style="76" customWidth="1"/>
    <col min="13843" max="13843" width="10.21875" style="76" bestFit="1" customWidth="1"/>
    <col min="13844" max="13844" width="11.5546875" style="76" bestFit="1" customWidth="1"/>
    <col min="13845" max="13845" width="7.5546875" style="76" customWidth="1"/>
    <col min="13846" max="13846" width="10.21875" style="76" bestFit="1" customWidth="1"/>
    <col min="13847" max="13847" width="11.5546875" style="76" bestFit="1" customWidth="1"/>
    <col min="13848" max="13848" width="7.77734375" style="76" bestFit="1" customWidth="1"/>
    <col min="13849" max="13849" width="10.21875" style="76" bestFit="1" customWidth="1"/>
    <col min="13850" max="13850" width="11.5546875" style="76" bestFit="1" customWidth="1"/>
    <col min="13851" max="13851" width="17.21875" style="76" bestFit="1" customWidth="1"/>
    <col min="13852" max="13852" width="10.21875" style="76" bestFit="1" customWidth="1"/>
    <col min="13853" max="14088" width="8.77734375" style="76"/>
    <col min="14089" max="14089" width="36.21875" style="76" customWidth="1"/>
    <col min="14090" max="14090" width="22.21875" style="76" bestFit="1" customWidth="1"/>
    <col min="14091" max="14092" width="8.77734375" style="76" customWidth="1"/>
    <col min="14093" max="14093" width="10.77734375" style="76" bestFit="1" customWidth="1"/>
    <col min="14094" max="14094" width="13.77734375" style="76" bestFit="1" customWidth="1"/>
    <col min="14095" max="14095" width="7.77734375" style="76" customWidth="1"/>
    <col min="14096" max="14096" width="10.21875" style="76" bestFit="1" customWidth="1"/>
    <col min="14097" max="14097" width="11.5546875" style="76" bestFit="1" customWidth="1"/>
    <col min="14098" max="14098" width="8.77734375" style="76" customWidth="1"/>
    <col min="14099" max="14099" width="10.21875" style="76" bestFit="1" customWidth="1"/>
    <col min="14100" max="14100" width="11.5546875" style="76" bestFit="1" customWidth="1"/>
    <col min="14101" max="14101" width="7.5546875" style="76" customWidth="1"/>
    <col min="14102" max="14102" width="10.21875" style="76" bestFit="1" customWidth="1"/>
    <col min="14103" max="14103" width="11.5546875" style="76" bestFit="1" customWidth="1"/>
    <col min="14104" max="14104" width="7.77734375" style="76" bestFit="1" customWidth="1"/>
    <col min="14105" max="14105" width="10.21875" style="76" bestFit="1" customWidth="1"/>
    <col min="14106" max="14106" width="11.5546875" style="76" bestFit="1" customWidth="1"/>
    <col min="14107" max="14107" width="17.21875" style="76" bestFit="1" customWidth="1"/>
    <col min="14108" max="14108" width="10.21875" style="76" bestFit="1" customWidth="1"/>
    <col min="14109" max="14344" width="8.77734375" style="76"/>
    <col min="14345" max="14345" width="36.21875" style="76" customWidth="1"/>
    <col min="14346" max="14346" width="22.21875" style="76" bestFit="1" customWidth="1"/>
    <col min="14347" max="14348" width="8.77734375" style="76" customWidth="1"/>
    <col min="14349" max="14349" width="10.77734375" style="76" bestFit="1" customWidth="1"/>
    <col min="14350" max="14350" width="13.77734375" style="76" bestFit="1" customWidth="1"/>
    <col min="14351" max="14351" width="7.77734375" style="76" customWidth="1"/>
    <col min="14352" max="14352" width="10.21875" style="76" bestFit="1" customWidth="1"/>
    <col min="14353" max="14353" width="11.5546875" style="76" bestFit="1" customWidth="1"/>
    <col min="14354" max="14354" width="8.77734375" style="76" customWidth="1"/>
    <col min="14355" max="14355" width="10.21875" style="76" bestFit="1" customWidth="1"/>
    <col min="14356" max="14356" width="11.5546875" style="76" bestFit="1" customWidth="1"/>
    <col min="14357" max="14357" width="7.5546875" style="76" customWidth="1"/>
    <col min="14358" max="14358" width="10.21875" style="76" bestFit="1" customWidth="1"/>
    <col min="14359" max="14359" width="11.5546875" style="76" bestFit="1" customWidth="1"/>
    <col min="14360" max="14360" width="7.77734375" style="76" bestFit="1" customWidth="1"/>
    <col min="14361" max="14361" width="10.21875" style="76" bestFit="1" customWidth="1"/>
    <col min="14362" max="14362" width="11.5546875" style="76" bestFit="1" customWidth="1"/>
    <col min="14363" max="14363" width="17.21875" style="76" bestFit="1" customWidth="1"/>
    <col min="14364" max="14364" width="10.21875" style="76" bestFit="1" customWidth="1"/>
    <col min="14365" max="14600" width="8.77734375" style="76"/>
    <col min="14601" max="14601" width="36.21875" style="76" customWidth="1"/>
    <col min="14602" max="14602" width="22.21875" style="76" bestFit="1" customWidth="1"/>
    <col min="14603" max="14604" width="8.77734375" style="76" customWidth="1"/>
    <col min="14605" max="14605" width="10.77734375" style="76" bestFit="1" customWidth="1"/>
    <col min="14606" max="14606" width="13.77734375" style="76" bestFit="1" customWidth="1"/>
    <col min="14607" max="14607" width="7.77734375" style="76" customWidth="1"/>
    <col min="14608" max="14608" width="10.21875" style="76" bestFit="1" customWidth="1"/>
    <col min="14609" max="14609" width="11.5546875" style="76" bestFit="1" customWidth="1"/>
    <col min="14610" max="14610" width="8.77734375" style="76" customWidth="1"/>
    <col min="14611" max="14611" width="10.21875" style="76" bestFit="1" customWidth="1"/>
    <col min="14612" max="14612" width="11.5546875" style="76" bestFit="1" customWidth="1"/>
    <col min="14613" max="14613" width="7.5546875" style="76" customWidth="1"/>
    <col min="14614" max="14614" width="10.21875" style="76" bestFit="1" customWidth="1"/>
    <col min="14615" max="14615" width="11.5546875" style="76" bestFit="1" customWidth="1"/>
    <col min="14616" max="14616" width="7.77734375" style="76" bestFit="1" customWidth="1"/>
    <col min="14617" max="14617" width="10.21875" style="76" bestFit="1" customWidth="1"/>
    <col min="14618" max="14618" width="11.5546875" style="76" bestFit="1" customWidth="1"/>
    <col min="14619" max="14619" width="17.21875" style="76" bestFit="1" customWidth="1"/>
    <col min="14620" max="14620" width="10.21875" style="76" bestFit="1" customWidth="1"/>
    <col min="14621" max="14856" width="8.77734375" style="76"/>
    <col min="14857" max="14857" width="36.21875" style="76" customWidth="1"/>
    <col min="14858" max="14858" width="22.21875" style="76" bestFit="1" customWidth="1"/>
    <col min="14859" max="14860" width="8.77734375" style="76" customWidth="1"/>
    <col min="14861" max="14861" width="10.77734375" style="76" bestFit="1" customWidth="1"/>
    <col min="14862" max="14862" width="13.77734375" style="76" bestFit="1" customWidth="1"/>
    <col min="14863" max="14863" width="7.77734375" style="76" customWidth="1"/>
    <col min="14864" max="14864" width="10.21875" style="76" bestFit="1" customWidth="1"/>
    <col min="14865" max="14865" width="11.5546875" style="76" bestFit="1" customWidth="1"/>
    <col min="14866" max="14866" width="8.77734375" style="76" customWidth="1"/>
    <col min="14867" max="14867" width="10.21875" style="76" bestFit="1" customWidth="1"/>
    <col min="14868" max="14868" width="11.5546875" style="76" bestFit="1" customWidth="1"/>
    <col min="14869" max="14869" width="7.5546875" style="76" customWidth="1"/>
    <col min="14870" max="14870" width="10.21875" style="76" bestFit="1" customWidth="1"/>
    <col min="14871" max="14871" width="11.5546875" style="76" bestFit="1" customWidth="1"/>
    <col min="14872" max="14872" width="7.77734375" style="76" bestFit="1" customWidth="1"/>
    <col min="14873" max="14873" width="10.21875" style="76" bestFit="1" customWidth="1"/>
    <col min="14874" max="14874" width="11.5546875" style="76" bestFit="1" customWidth="1"/>
    <col min="14875" max="14875" width="17.21875" style="76" bestFit="1" customWidth="1"/>
    <col min="14876" max="14876" width="10.21875" style="76" bestFit="1" customWidth="1"/>
    <col min="14877" max="15112" width="8.77734375" style="76"/>
    <col min="15113" max="15113" width="36.21875" style="76" customWidth="1"/>
    <col min="15114" max="15114" width="22.21875" style="76" bestFit="1" customWidth="1"/>
    <col min="15115" max="15116" width="8.77734375" style="76" customWidth="1"/>
    <col min="15117" max="15117" width="10.77734375" style="76" bestFit="1" customWidth="1"/>
    <col min="15118" max="15118" width="13.77734375" style="76" bestFit="1" customWidth="1"/>
    <col min="15119" max="15119" width="7.77734375" style="76" customWidth="1"/>
    <col min="15120" max="15120" width="10.21875" style="76" bestFit="1" customWidth="1"/>
    <col min="15121" max="15121" width="11.5546875" style="76" bestFit="1" customWidth="1"/>
    <col min="15122" max="15122" width="8.77734375" style="76" customWidth="1"/>
    <col min="15123" max="15123" width="10.21875" style="76" bestFit="1" customWidth="1"/>
    <col min="15124" max="15124" width="11.5546875" style="76" bestFit="1" customWidth="1"/>
    <col min="15125" max="15125" width="7.5546875" style="76" customWidth="1"/>
    <col min="15126" max="15126" width="10.21875" style="76" bestFit="1" customWidth="1"/>
    <col min="15127" max="15127" width="11.5546875" style="76" bestFit="1" customWidth="1"/>
    <col min="15128" max="15128" width="7.77734375" style="76" bestFit="1" customWidth="1"/>
    <col min="15129" max="15129" width="10.21875" style="76" bestFit="1" customWidth="1"/>
    <col min="15130" max="15130" width="11.5546875" style="76" bestFit="1" customWidth="1"/>
    <col min="15131" max="15131" width="17.21875" style="76" bestFit="1" customWidth="1"/>
    <col min="15132" max="15132" width="10.21875" style="76" bestFit="1" customWidth="1"/>
    <col min="15133" max="15368" width="8.77734375" style="76"/>
    <col min="15369" max="15369" width="36.21875" style="76" customWidth="1"/>
    <col min="15370" max="15370" width="22.21875" style="76" bestFit="1" customWidth="1"/>
    <col min="15371" max="15372" width="8.77734375" style="76" customWidth="1"/>
    <col min="15373" max="15373" width="10.77734375" style="76" bestFit="1" customWidth="1"/>
    <col min="15374" max="15374" width="13.77734375" style="76" bestFit="1" customWidth="1"/>
    <col min="15375" max="15375" width="7.77734375" style="76" customWidth="1"/>
    <col min="15376" max="15376" width="10.21875" style="76" bestFit="1" customWidth="1"/>
    <col min="15377" max="15377" width="11.5546875" style="76" bestFit="1" customWidth="1"/>
    <col min="15378" max="15378" width="8.77734375" style="76" customWidth="1"/>
    <col min="15379" max="15379" width="10.21875" style="76" bestFit="1" customWidth="1"/>
    <col min="15380" max="15380" width="11.5546875" style="76" bestFit="1" customWidth="1"/>
    <col min="15381" max="15381" width="7.5546875" style="76" customWidth="1"/>
    <col min="15382" max="15382" width="10.21875" style="76" bestFit="1" customWidth="1"/>
    <col min="15383" max="15383" width="11.5546875" style="76" bestFit="1" customWidth="1"/>
    <col min="15384" max="15384" width="7.77734375" style="76" bestFit="1" customWidth="1"/>
    <col min="15385" max="15385" width="10.21875" style="76" bestFit="1" customWidth="1"/>
    <col min="15386" max="15386" width="11.5546875" style="76" bestFit="1" customWidth="1"/>
    <col min="15387" max="15387" width="17.21875" style="76" bestFit="1" customWidth="1"/>
    <col min="15388" max="15388" width="10.21875" style="76" bestFit="1" customWidth="1"/>
    <col min="15389" max="15624" width="8.77734375" style="76"/>
    <col min="15625" max="15625" width="36.21875" style="76" customWidth="1"/>
    <col min="15626" max="15626" width="22.21875" style="76" bestFit="1" customWidth="1"/>
    <col min="15627" max="15628" width="8.77734375" style="76" customWidth="1"/>
    <col min="15629" max="15629" width="10.77734375" style="76" bestFit="1" customWidth="1"/>
    <col min="15630" max="15630" width="13.77734375" style="76" bestFit="1" customWidth="1"/>
    <col min="15631" max="15631" width="7.77734375" style="76" customWidth="1"/>
    <col min="15632" max="15632" width="10.21875" style="76" bestFit="1" customWidth="1"/>
    <col min="15633" max="15633" width="11.5546875" style="76" bestFit="1" customWidth="1"/>
    <col min="15634" max="15634" width="8.77734375" style="76" customWidth="1"/>
    <col min="15635" max="15635" width="10.21875" style="76" bestFit="1" customWidth="1"/>
    <col min="15636" max="15636" width="11.5546875" style="76" bestFit="1" customWidth="1"/>
    <col min="15637" max="15637" width="7.5546875" style="76" customWidth="1"/>
    <col min="15638" max="15638" width="10.21875" style="76" bestFit="1" customWidth="1"/>
    <col min="15639" max="15639" width="11.5546875" style="76" bestFit="1" customWidth="1"/>
    <col min="15640" max="15640" width="7.77734375" style="76" bestFit="1" customWidth="1"/>
    <col min="15641" max="15641" width="10.21875" style="76" bestFit="1" customWidth="1"/>
    <col min="15642" max="15642" width="11.5546875" style="76" bestFit="1" customWidth="1"/>
    <col min="15643" max="15643" width="17.21875" style="76" bestFit="1" customWidth="1"/>
    <col min="15644" max="15644" width="10.21875" style="76" bestFit="1" customWidth="1"/>
    <col min="15645" max="15880" width="8.77734375" style="76"/>
    <col min="15881" max="15881" width="36.21875" style="76" customWidth="1"/>
    <col min="15882" max="15882" width="22.21875" style="76" bestFit="1" customWidth="1"/>
    <col min="15883" max="15884" width="8.77734375" style="76" customWidth="1"/>
    <col min="15885" max="15885" width="10.77734375" style="76" bestFit="1" customWidth="1"/>
    <col min="15886" max="15886" width="13.77734375" style="76" bestFit="1" customWidth="1"/>
    <col min="15887" max="15887" width="7.77734375" style="76" customWidth="1"/>
    <col min="15888" max="15888" width="10.21875" style="76" bestFit="1" customWidth="1"/>
    <col min="15889" max="15889" width="11.5546875" style="76" bestFit="1" customWidth="1"/>
    <col min="15890" max="15890" width="8.77734375" style="76" customWidth="1"/>
    <col min="15891" max="15891" width="10.21875" style="76" bestFit="1" customWidth="1"/>
    <col min="15892" max="15892" width="11.5546875" style="76" bestFit="1" customWidth="1"/>
    <col min="15893" max="15893" width="7.5546875" style="76" customWidth="1"/>
    <col min="15894" max="15894" width="10.21875" style="76" bestFit="1" customWidth="1"/>
    <col min="15895" max="15895" width="11.5546875" style="76" bestFit="1" customWidth="1"/>
    <col min="15896" max="15896" width="7.77734375" style="76" bestFit="1" customWidth="1"/>
    <col min="15897" max="15897" width="10.21875" style="76" bestFit="1" customWidth="1"/>
    <col min="15898" max="15898" width="11.5546875" style="76" bestFit="1" customWidth="1"/>
    <col min="15899" max="15899" width="17.21875" style="76" bestFit="1" customWidth="1"/>
    <col min="15900" max="15900" width="10.21875" style="76" bestFit="1" customWidth="1"/>
    <col min="15901" max="16136" width="8.77734375" style="76"/>
    <col min="16137" max="16137" width="36.21875" style="76" customWidth="1"/>
    <col min="16138" max="16138" width="22.21875" style="76" bestFit="1" customWidth="1"/>
    <col min="16139" max="16140" width="8.77734375" style="76" customWidth="1"/>
    <col min="16141" max="16141" width="10.77734375" style="76" bestFit="1" customWidth="1"/>
    <col min="16142" max="16142" width="13.77734375" style="76" bestFit="1" customWidth="1"/>
    <col min="16143" max="16143" width="7.77734375" style="76" customWidth="1"/>
    <col min="16144" max="16144" width="10.21875" style="76" bestFit="1" customWidth="1"/>
    <col min="16145" max="16145" width="11.5546875" style="76" bestFit="1" customWidth="1"/>
    <col min="16146" max="16146" width="8.77734375" style="76" customWidth="1"/>
    <col min="16147" max="16147" width="10.21875" style="76" bestFit="1" customWidth="1"/>
    <col min="16148" max="16148" width="11.5546875" style="76" bestFit="1" customWidth="1"/>
    <col min="16149" max="16149" width="7.5546875" style="76" customWidth="1"/>
    <col min="16150" max="16150" width="10.21875" style="76" bestFit="1" customWidth="1"/>
    <col min="16151" max="16151" width="11.5546875" style="76" bestFit="1" customWidth="1"/>
    <col min="16152" max="16152" width="7.77734375" style="76" bestFit="1" customWidth="1"/>
    <col min="16153" max="16153" width="10.21875" style="76" bestFit="1" customWidth="1"/>
    <col min="16154" max="16154" width="11.5546875" style="76" bestFit="1" customWidth="1"/>
    <col min="16155" max="16155" width="17.21875" style="76" bestFit="1" customWidth="1"/>
    <col min="16156" max="16156" width="10.21875" style="76" bestFit="1" customWidth="1"/>
    <col min="16157" max="16384" width="8.77734375" style="76"/>
  </cols>
  <sheetData>
    <row r="1" spans="1:36" ht="33" customHeight="1" thickBot="1" x14ac:dyDescent="0.35"/>
    <row r="2" spans="1:36" ht="23.55" customHeight="1" x14ac:dyDescent="0.3">
      <c r="A2" s="295" t="s">
        <v>61</v>
      </c>
      <c r="B2" s="297" t="s">
        <v>62</v>
      </c>
      <c r="C2" s="290" t="s">
        <v>63</v>
      </c>
      <c r="D2" s="291"/>
      <c r="E2" s="291"/>
      <c r="F2" s="292"/>
      <c r="G2" s="290" t="s">
        <v>64</v>
      </c>
      <c r="H2" s="291"/>
      <c r="I2" s="291"/>
      <c r="J2" s="292"/>
      <c r="K2" s="290" t="s">
        <v>65</v>
      </c>
      <c r="L2" s="291"/>
      <c r="M2" s="291"/>
      <c r="N2" s="292"/>
      <c r="O2" s="290" t="s">
        <v>66</v>
      </c>
      <c r="P2" s="291"/>
      <c r="Q2" s="291"/>
      <c r="R2" s="292"/>
      <c r="S2" s="290" t="s">
        <v>67</v>
      </c>
      <c r="T2" s="291"/>
      <c r="U2" s="291"/>
      <c r="V2" s="292"/>
      <c r="W2" s="293" t="s">
        <v>68</v>
      </c>
      <c r="AE2" s="78"/>
    </row>
    <row r="3" spans="1:36" ht="47.7" customHeight="1" x14ac:dyDescent="0.3">
      <c r="A3" s="296"/>
      <c r="B3" s="298"/>
      <c r="C3" s="233" t="s">
        <v>69</v>
      </c>
      <c r="D3" s="234" t="s">
        <v>70</v>
      </c>
      <c r="E3" s="235" t="s">
        <v>71</v>
      </c>
      <c r="F3" s="236" t="s">
        <v>68</v>
      </c>
      <c r="G3" s="233" t="s">
        <v>69</v>
      </c>
      <c r="H3" s="234" t="s">
        <v>70</v>
      </c>
      <c r="I3" s="237" t="s">
        <v>71</v>
      </c>
      <c r="J3" s="238" t="s">
        <v>68</v>
      </c>
      <c r="K3" s="233" t="s">
        <v>69</v>
      </c>
      <c r="L3" s="234" t="s">
        <v>70</v>
      </c>
      <c r="M3" s="235" t="s">
        <v>71</v>
      </c>
      <c r="N3" s="238" t="s">
        <v>68</v>
      </c>
      <c r="O3" s="233" t="s">
        <v>69</v>
      </c>
      <c r="P3" s="234" t="s">
        <v>70</v>
      </c>
      <c r="Q3" s="237" t="s">
        <v>71</v>
      </c>
      <c r="R3" s="238" t="s">
        <v>68</v>
      </c>
      <c r="S3" s="233" t="s">
        <v>69</v>
      </c>
      <c r="T3" s="234" t="s">
        <v>70</v>
      </c>
      <c r="U3" s="237" t="s">
        <v>71</v>
      </c>
      <c r="V3" s="238" t="s">
        <v>68</v>
      </c>
      <c r="W3" s="294"/>
      <c r="AE3" s="78"/>
      <c r="AF3" s="76" t="s">
        <v>72</v>
      </c>
    </row>
    <row r="4" spans="1:36" ht="21" x14ac:dyDescent="0.4">
      <c r="A4" s="239" t="s">
        <v>73</v>
      </c>
      <c r="B4" s="171"/>
      <c r="C4" s="172"/>
      <c r="D4" s="173"/>
      <c r="E4" s="174"/>
      <c r="F4" s="175"/>
      <c r="G4" s="172"/>
      <c r="H4" s="173"/>
      <c r="I4" s="182"/>
      <c r="J4" s="176"/>
      <c r="K4" s="172"/>
      <c r="L4" s="173"/>
      <c r="M4" s="174"/>
      <c r="N4" s="176"/>
      <c r="O4" s="193"/>
      <c r="P4" s="173"/>
      <c r="Q4" s="182"/>
      <c r="R4" s="176"/>
      <c r="S4" s="193"/>
      <c r="T4" s="173"/>
      <c r="U4" s="182"/>
      <c r="V4" s="197"/>
      <c r="W4" s="176"/>
      <c r="AE4" s="79" t="s">
        <v>74</v>
      </c>
      <c r="AF4" s="79" t="s">
        <v>75</v>
      </c>
      <c r="AG4" s="79" t="s">
        <v>76</v>
      </c>
    </row>
    <row r="5" spans="1:36" s="83" customFormat="1" ht="15" customHeight="1" outlineLevel="1" x14ac:dyDescent="0.35">
      <c r="A5" s="240" t="s">
        <v>77</v>
      </c>
      <c r="B5" s="80"/>
      <c r="C5" s="126"/>
      <c r="D5" s="139"/>
      <c r="E5" s="156"/>
      <c r="F5" s="81"/>
      <c r="G5" s="126"/>
      <c r="H5" s="139"/>
      <c r="I5" s="183"/>
      <c r="J5" s="177"/>
      <c r="K5" s="126"/>
      <c r="L5" s="139"/>
      <c r="M5" s="156"/>
      <c r="N5" s="177"/>
      <c r="O5" s="126"/>
      <c r="P5" s="139"/>
      <c r="Q5" s="183"/>
      <c r="R5" s="177"/>
      <c r="S5" s="126"/>
      <c r="T5" s="139"/>
      <c r="U5" s="183"/>
      <c r="V5" s="177"/>
      <c r="W5" s="194"/>
      <c r="X5" s="82"/>
      <c r="Y5" s="76"/>
      <c r="Z5" s="76"/>
      <c r="AA5" s="76"/>
      <c r="AB5" s="76"/>
      <c r="AC5" s="76"/>
      <c r="AD5" s="76"/>
      <c r="AE5" s="78"/>
    </row>
    <row r="6" spans="1:36" s="83" customFormat="1" ht="15.6" outlineLevel="1" x14ac:dyDescent="0.3">
      <c r="A6" s="248" t="s">
        <v>78</v>
      </c>
      <c r="B6" s="85"/>
      <c r="C6" s="126"/>
      <c r="D6" s="139"/>
      <c r="E6" s="156"/>
      <c r="F6" s="81"/>
      <c r="G6" s="126"/>
      <c r="H6" s="139"/>
      <c r="I6" s="183"/>
      <c r="J6" s="177"/>
      <c r="K6" s="126"/>
      <c r="L6" s="139"/>
      <c r="M6" s="156"/>
      <c r="N6" s="177"/>
      <c r="O6" s="126"/>
      <c r="P6" s="139"/>
      <c r="Q6" s="183"/>
      <c r="R6" s="177"/>
      <c r="S6" s="126"/>
      <c r="T6" s="139"/>
      <c r="U6" s="183"/>
      <c r="V6" s="177"/>
      <c r="W6" s="194"/>
      <c r="X6" s="86"/>
      <c r="Y6" s="76"/>
      <c r="Z6" s="76"/>
      <c r="AA6" s="76"/>
      <c r="AB6" s="76"/>
      <c r="AC6" s="76"/>
      <c r="AD6" s="76"/>
      <c r="AE6" s="78"/>
    </row>
    <row r="7" spans="1:36" ht="15" customHeight="1" outlineLevel="1" x14ac:dyDescent="0.3">
      <c r="A7" s="232" t="s">
        <v>79</v>
      </c>
      <c r="B7" s="219"/>
      <c r="C7" s="127"/>
      <c r="D7" s="140"/>
      <c r="E7" s="157"/>
      <c r="F7" s="87">
        <f>C7*D7*E7</f>
        <v>0</v>
      </c>
      <c r="G7" s="127"/>
      <c r="H7" s="140"/>
      <c r="I7" s="122"/>
      <c r="J7" s="87">
        <f>G7*H7*I7</f>
        <v>0</v>
      </c>
      <c r="K7" s="127"/>
      <c r="L7" s="140"/>
      <c r="M7" s="122"/>
      <c r="N7" s="87">
        <f>K7*L7*M7</f>
        <v>0</v>
      </c>
      <c r="O7" s="127"/>
      <c r="P7" s="140"/>
      <c r="Q7" s="122"/>
      <c r="R7" s="87">
        <f>O7*P7*Q7</f>
        <v>0</v>
      </c>
      <c r="S7" s="127"/>
      <c r="T7" s="140"/>
      <c r="U7" s="122"/>
      <c r="V7" s="87">
        <f>S7*T7*U7</f>
        <v>0</v>
      </c>
      <c r="W7" s="178">
        <f>F7+J7+N7+R7+V7</f>
        <v>0</v>
      </c>
      <c r="X7" s="88"/>
      <c r="Y7" s="82"/>
      <c r="Z7" s="89"/>
      <c r="AA7" s="89"/>
      <c r="AE7" s="78">
        <v>180</v>
      </c>
      <c r="AF7" s="90" t="s">
        <v>80</v>
      </c>
      <c r="AG7" s="90" t="s">
        <v>81</v>
      </c>
      <c r="AH7" s="91"/>
      <c r="AJ7" s="92"/>
    </row>
    <row r="8" spans="1:36" ht="15" customHeight="1" outlineLevel="1" x14ac:dyDescent="0.3">
      <c r="A8" s="121"/>
      <c r="B8" s="85"/>
      <c r="C8" s="126"/>
      <c r="D8" s="139"/>
      <c r="E8" s="156"/>
      <c r="F8" s="87">
        <f>C8*D8*E8</f>
        <v>0</v>
      </c>
      <c r="G8" s="126"/>
      <c r="H8" s="139"/>
      <c r="I8" s="156"/>
      <c r="J8" s="87">
        <f t="shared" ref="J8" si="0">G8*H8*I8</f>
        <v>0</v>
      </c>
      <c r="K8" s="126"/>
      <c r="L8" s="139"/>
      <c r="M8" s="156"/>
      <c r="N8" s="87">
        <f t="shared" ref="N8" si="1">K8*L8*M8</f>
        <v>0</v>
      </c>
      <c r="O8" s="126"/>
      <c r="P8" s="139"/>
      <c r="Q8" s="156"/>
      <c r="R8" s="87">
        <f t="shared" ref="R8" si="2">O8*P8*Q8</f>
        <v>0</v>
      </c>
      <c r="S8" s="126"/>
      <c r="T8" s="139"/>
      <c r="U8" s="156"/>
      <c r="V8" s="87">
        <f t="shared" ref="V8" si="3">S8*T8*U8</f>
        <v>0</v>
      </c>
      <c r="W8" s="203">
        <f>F8+J8+N8+R8+V8</f>
        <v>0</v>
      </c>
      <c r="X8" s="88"/>
      <c r="Y8" s="82"/>
      <c r="Z8" s="89"/>
      <c r="AA8" s="89"/>
      <c r="AE8" s="78"/>
      <c r="AF8" s="93"/>
      <c r="AG8" s="93"/>
      <c r="AH8" s="91"/>
      <c r="AJ8" s="92"/>
    </row>
    <row r="9" spans="1:36" ht="15" customHeight="1" outlineLevel="1" x14ac:dyDescent="0.35">
      <c r="A9" s="241" t="s">
        <v>82</v>
      </c>
      <c r="B9" s="94"/>
      <c r="C9" s="128"/>
      <c r="D9" s="141"/>
      <c r="E9" s="158"/>
      <c r="F9" s="95">
        <f>SUM(F7:F8)</f>
        <v>0</v>
      </c>
      <c r="G9" s="128"/>
      <c r="H9" s="141"/>
      <c r="I9" s="184"/>
      <c r="J9" s="95">
        <f>SUM(J7:J8)</f>
        <v>0</v>
      </c>
      <c r="K9" s="128"/>
      <c r="L9" s="141"/>
      <c r="M9" s="158"/>
      <c r="N9" s="95">
        <f>SUM(N7:N8)</f>
        <v>0</v>
      </c>
      <c r="O9" s="128"/>
      <c r="P9" s="141"/>
      <c r="Q9" s="184"/>
      <c r="R9" s="95">
        <f>SUM(R7:R8)</f>
        <v>0</v>
      </c>
      <c r="S9" s="128"/>
      <c r="T9" s="141"/>
      <c r="U9" s="184"/>
      <c r="V9" s="95">
        <f>SUM(V7:V8)</f>
        <v>0</v>
      </c>
      <c r="W9" s="195">
        <f>+F9+J9+N9+R9+V9</f>
        <v>0</v>
      </c>
      <c r="AE9" s="78"/>
      <c r="AF9" s="90"/>
      <c r="AG9" s="90" t="s">
        <v>83</v>
      </c>
    </row>
    <row r="10" spans="1:36" ht="15" customHeight="1" outlineLevel="1" x14ac:dyDescent="0.3">
      <c r="A10" s="248" t="s">
        <v>84</v>
      </c>
      <c r="B10" s="96"/>
      <c r="C10" s="129"/>
      <c r="D10" s="142"/>
      <c r="E10" s="159"/>
      <c r="F10" s="87"/>
      <c r="G10" s="129"/>
      <c r="H10" s="142"/>
      <c r="I10" s="185"/>
      <c r="J10" s="178"/>
      <c r="K10" s="129"/>
      <c r="L10" s="142"/>
      <c r="M10" s="159"/>
      <c r="N10" s="178"/>
      <c r="O10" s="129"/>
      <c r="P10" s="142"/>
      <c r="Q10" s="185"/>
      <c r="R10" s="178"/>
      <c r="S10" s="129"/>
      <c r="T10" s="142"/>
      <c r="U10" s="185"/>
      <c r="V10" s="178"/>
      <c r="W10" s="180"/>
      <c r="X10" s="86"/>
      <c r="AE10" s="78"/>
      <c r="AF10" s="90"/>
      <c r="AG10" s="90" t="s">
        <v>83</v>
      </c>
      <c r="AJ10" s="92"/>
    </row>
    <row r="11" spans="1:36" ht="15" customHeight="1" outlineLevel="1" x14ac:dyDescent="0.3">
      <c r="A11" s="232" t="s">
        <v>79</v>
      </c>
      <c r="B11" s="96"/>
      <c r="C11" s="129"/>
      <c r="D11" s="142"/>
      <c r="E11" s="159"/>
      <c r="F11" s="87">
        <f>C11*D11*E11</f>
        <v>0</v>
      </c>
      <c r="G11" s="129"/>
      <c r="H11" s="142"/>
      <c r="I11" s="159"/>
      <c r="J11" s="87">
        <f t="shared" ref="J11:J12" si="4">G11*H11*I11</f>
        <v>0</v>
      </c>
      <c r="K11" s="129"/>
      <c r="L11" s="142"/>
      <c r="M11" s="159"/>
      <c r="N11" s="87">
        <f t="shared" ref="N11:N12" si="5">K11*L11*M11</f>
        <v>0</v>
      </c>
      <c r="O11" s="129"/>
      <c r="P11" s="142"/>
      <c r="Q11" s="159"/>
      <c r="R11" s="87">
        <f t="shared" ref="R11:R12" si="6">O11*P11*Q11</f>
        <v>0</v>
      </c>
      <c r="S11" s="129"/>
      <c r="T11" s="142"/>
      <c r="U11" s="159"/>
      <c r="V11" s="87">
        <f t="shared" ref="V11:V12" si="7">S11*T11*U11</f>
        <v>0</v>
      </c>
      <c r="W11" s="180">
        <f t="shared" ref="W11:W12" si="8">F11+J11+N11+R11+V11</f>
        <v>0</v>
      </c>
      <c r="X11" s="86"/>
      <c r="AE11" s="78"/>
      <c r="AF11" s="90"/>
      <c r="AG11" s="90"/>
      <c r="AJ11" s="92"/>
    </row>
    <row r="12" spans="1:36" ht="15" customHeight="1" outlineLevel="1" x14ac:dyDescent="0.3">
      <c r="A12" s="97"/>
      <c r="B12" s="96"/>
      <c r="C12" s="129"/>
      <c r="D12" s="142"/>
      <c r="F12" s="87">
        <f>C12*D12*E12</f>
        <v>0</v>
      </c>
      <c r="G12" s="129"/>
      <c r="H12" s="142"/>
      <c r="I12" s="155"/>
      <c r="J12" s="87">
        <f t="shared" si="4"/>
        <v>0</v>
      </c>
      <c r="K12" s="129"/>
      <c r="L12" s="142"/>
      <c r="N12" s="87">
        <f t="shared" si="5"/>
        <v>0</v>
      </c>
      <c r="O12" s="129"/>
      <c r="P12" s="142"/>
      <c r="Q12" s="155"/>
      <c r="R12" s="87">
        <f t="shared" si="6"/>
        <v>0</v>
      </c>
      <c r="S12" s="129"/>
      <c r="T12" s="142"/>
      <c r="U12" s="155"/>
      <c r="V12" s="87">
        <f t="shared" si="7"/>
        <v>0</v>
      </c>
      <c r="W12" s="202">
        <f t="shared" si="8"/>
        <v>0</v>
      </c>
      <c r="X12" s="86"/>
      <c r="AE12" s="78">
        <v>186</v>
      </c>
      <c r="AF12" s="90" t="s">
        <v>85</v>
      </c>
      <c r="AG12" s="90" t="s">
        <v>86</v>
      </c>
    </row>
    <row r="13" spans="1:36" ht="15" customHeight="1" outlineLevel="1" x14ac:dyDescent="0.35">
      <c r="A13" s="241" t="s">
        <v>87</v>
      </c>
      <c r="B13" s="94"/>
      <c r="C13" s="128"/>
      <c r="D13" s="141"/>
      <c r="E13" s="158"/>
      <c r="F13" s="198">
        <f>C13*D13*E13</f>
        <v>0</v>
      </c>
      <c r="G13" s="128"/>
      <c r="H13" s="141"/>
      <c r="I13" s="184"/>
      <c r="J13" s="198">
        <f>+SUM(J11:J12)</f>
        <v>0</v>
      </c>
      <c r="K13" s="128"/>
      <c r="L13" s="141"/>
      <c r="M13" s="158"/>
      <c r="N13" s="198">
        <f>+SUM(N11:N12)</f>
        <v>0</v>
      </c>
      <c r="O13" s="128"/>
      <c r="P13" s="141"/>
      <c r="Q13" s="184"/>
      <c r="R13" s="198">
        <f>+SUM(R11:R12)</f>
        <v>0</v>
      </c>
      <c r="S13" s="128"/>
      <c r="T13" s="141"/>
      <c r="U13" s="184"/>
      <c r="V13" s="198">
        <f>+SUM(V11:V12)</f>
        <v>0</v>
      </c>
      <c r="W13" s="195">
        <f>F13+J13+N13+R13+V13</f>
        <v>0</v>
      </c>
      <c r="AE13" s="78"/>
      <c r="AF13" s="90"/>
      <c r="AG13" s="90"/>
    </row>
    <row r="14" spans="1:36" s="83" customFormat="1" ht="15" customHeight="1" outlineLevel="1" x14ac:dyDescent="0.3">
      <c r="A14" s="248" t="s">
        <v>88</v>
      </c>
      <c r="B14" s="96"/>
      <c r="C14" s="129"/>
      <c r="D14" s="142"/>
      <c r="E14" s="159"/>
      <c r="F14" s="87"/>
      <c r="G14" s="129"/>
      <c r="H14" s="142"/>
      <c r="I14" s="185"/>
      <c r="J14" s="178"/>
      <c r="K14" s="129"/>
      <c r="L14" s="142"/>
      <c r="M14" s="159"/>
      <c r="N14" s="178"/>
      <c r="O14" s="129"/>
      <c r="P14" s="142"/>
      <c r="Q14" s="185"/>
      <c r="R14" s="178"/>
      <c r="S14" s="129"/>
      <c r="T14" s="142"/>
      <c r="U14" s="185"/>
      <c r="V14" s="178"/>
      <c r="W14" s="178"/>
      <c r="X14" s="76"/>
      <c r="Y14" s="76"/>
      <c r="Z14" s="76"/>
      <c r="AA14" s="76"/>
      <c r="AB14" s="76"/>
      <c r="AC14" s="76"/>
      <c r="AD14" s="76"/>
      <c r="AE14" s="78"/>
      <c r="AF14" s="90"/>
      <c r="AG14" s="90" t="s">
        <v>83</v>
      </c>
      <c r="AH14" s="98"/>
      <c r="AI14" s="99"/>
      <c r="AJ14" s="76"/>
    </row>
    <row r="15" spans="1:36" s="83" customFormat="1" ht="15" customHeight="1" outlineLevel="1" x14ac:dyDescent="0.3">
      <c r="A15" s="232" t="s">
        <v>79</v>
      </c>
      <c r="B15" s="96"/>
      <c r="C15" s="129"/>
      <c r="D15" s="142"/>
      <c r="E15" s="159"/>
      <c r="F15" s="87">
        <f>C15*D15*E15</f>
        <v>0</v>
      </c>
      <c r="G15" s="129"/>
      <c r="H15" s="142"/>
      <c r="I15" s="159"/>
      <c r="J15" s="87">
        <f t="shared" ref="J15" si="9">G15*H15*I15</f>
        <v>0</v>
      </c>
      <c r="K15" s="129"/>
      <c r="L15" s="142"/>
      <c r="M15" s="159"/>
      <c r="N15" s="87">
        <f t="shared" ref="N15" si="10">K15*L15*M15</f>
        <v>0</v>
      </c>
      <c r="O15" s="129"/>
      <c r="P15" s="142"/>
      <c r="Q15" s="159"/>
      <c r="R15" s="87">
        <f t="shared" ref="R15" si="11">O15*P15*Q15</f>
        <v>0</v>
      </c>
      <c r="S15" s="129"/>
      <c r="T15" s="142"/>
      <c r="U15" s="159"/>
      <c r="V15" s="87">
        <f t="shared" ref="V15" si="12">S15*T15*U15</f>
        <v>0</v>
      </c>
      <c r="W15" s="178">
        <f t="shared" ref="W15:W16" si="13">F15+J15+N15+R15+V15</f>
        <v>0</v>
      </c>
      <c r="X15" s="76"/>
      <c r="Y15" s="76"/>
      <c r="Z15" s="76"/>
      <c r="AA15" s="76"/>
      <c r="AB15" s="76"/>
      <c r="AC15" s="76"/>
      <c r="AD15" s="76"/>
      <c r="AE15" s="78"/>
      <c r="AF15" s="90"/>
      <c r="AG15" s="90"/>
      <c r="AH15" s="98"/>
      <c r="AI15" s="99"/>
      <c r="AJ15" s="76"/>
    </row>
    <row r="16" spans="1:36" s="83" customFormat="1" ht="15" customHeight="1" outlineLevel="1" x14ac:dyDescent="0.3">
      <c r="A16" s="100"/>
      <c r="B16" s="96"/>
      <c r="C16" s="129"/>
      <c r="D16" s="142"/>
      <c r="E16" s="155"/>
      <c r="F16" s="87">
        <f t="shared" ref="F16" si="14">C16*E16</f>
        <v>0</v>
      </c>
      <c r="G16" s="129"/>
      <c r="H16" s="142"/>
      <c r="I16" s="155"/>
      <c r="J16" s="87">
        <f t="shared" ref="J16" si="15">G16*I16</f>
        <v>0</v>
      </c>
      <c r="K16" s="129"/>
      <c r="L16" s="142"/>
      <c r="M16" s="155"/>
      <c r="N16" s="87">
        <f t="shared" ref="N16" si="16">K16*M16</f>
        <v>0</v>
      </c>
      <c r="O16" s="129"/>
      <c r="P16" s="142"/>
      <c r="Q16" s="155"/>
      <c r="R16" s="87">
        <f t="shared" ref="R16" si="17">O16*Q16</f>
        <v>0</v>
      </c>
      <c r="S16" s="129"/>
      <c r="T16" s="142"/>
      <c r="U16" s="155"/>
      <c r="V16" s="87">
        <f t="shared" ref="V16" si="18">S16*U16</f>
        <v>0</v>
      </c>
      <c r="W16" s="203">
        <f t="shared" si="13"/>
        <v>0</v>
      </c>
      <c r="X16" s="76"/>
      <c r="Y16" s="76"/>
      <c r="Z16" s="76"/>
      <c r="AA16" s="76"/>
      <c r="AB16" s="76"/>
      <c r="AC16" s="76"/>
      <c r="AD16" s="76"/>
      <c r="AE16" s="78">
        <v>178</v>
      </c>
      <c r="AF16" s="90" t="s">
        <v>89</v>
      </c>
      <c r="AG16" s="90" t="s">
        <v>90</v>
      </c>
      <c r="AH16" s="98"/>
      <c r="AI16" s="99"/>
      <c r="AJ16" s="76"/>
    </row>
    <row r="17" spans="1:36" s="83" customFormat="1" ht="15" customHeight="1" outlineLevel="1" x14ac:dyDescent="0.35">
      <c r="A17" s="241" t="s">
        <v>91</v>
      </c>
      <c r="B17" s="94"/>
      <c r="C17" s="128"/>
      <c r="D17" s="141"/>
      <c r="E17" s="158"/>
      <c r="F17" s="95">
        <f>SUM(F16:F16)</f>
        <v>0</v>
      </c>
      <c r="G17" s="128"/>
      <c r="H17" s="141"/>
      <c r="I17" s="184"/>
      <c r="J17" s="95">
        <f>SUM(J16:J16)</f>
        <v>0</v>
      </c>
      <c r="K17" s="128"/>
      <c r="L17" s="141"/>
      <c r="M17" s="158"/>
      <c r="N17" s="95">
        <f>SUM(N16:N16)</f>
        <v>0</v>
      </c>
      <c r="O17" s="128"/>
      <c r="P17" s="141"/>
      <c r="Q17" s="184"/>
      <c r="R17" s="95">
        <f>SUM(R16:R16)</f>
        <v>0</v>
      </c>
      <c r="S17" s="128"/>
      <c r="T17" s="141"/>
      <c r="U17" s="184"/>
      <c r="V17" s="95">
        <f>SUM(V16:V16)</f>
        <v>0</v>
      </c>
      <c r="W17" s="195">
        <f>F17+J17+N17+R17+V17</f>
        <v>0</v>
      </c>
      <c r="X17" s="76"/>
      <c r="Y17" s="76"/>
      <c r="Z17" s="76"/>
      <c r="AA17" s="76"/>
      <c r="AB17" s="76"/>
      <c r="AC17" s="76"/>
      <c r="AD17" s="76"/>
      <c r="AE17" s="78"/>
      <c r="AF17" s="93"/>
      <c r="AG17" s="93"/>
      <c r="AH17" s="98"/>
      <c r="AI17" s="99"/>
      <c r="AJ17" s="76"/>
    </row>
    <row r="18" spans="1:36" s="212" customFormat="1" ht="15" customHeight="1" x14ac:dyDescent="0.35">
      <c r="A18" s="242" t="s">
        <v>92</v>
      </c>
      <c r="B18" s="101"/>
      <c r="C18" s="130"/>
      <c r="D18" s="143"/>
      <c r="E18" s="160"/>
      <c r="F18" s="102">
        <f>F9+F13+F17</f>
        <v>0</v>
      </c>
      <c r="G18" s="130"/>
      <c r="H18" s="143"/>
      <c r="I18" s="186"/>
      <c r="J18" s="102">
        <f>J9+J13+J17</f>
        <v>0</v>
      </c>
      <c r="K18" s="130"/>
      <c r="L18" s="143"/>
      <c r="M18" s="160"/>
      <c r="N18" s="102">
        <f>N9+N13+N17</f>
        <v>0</v>
      </c>
      <c r="O18" s="130"/>
      <c r="P18" s="143"/>
      <c r="Q18" s="186"/>
      <c r="R18" s="102">
        <f>R9+R13+R17</f>
        <v>0</v>
      </c>
      <c r="S18" s="130"/>
      <c r="T18" s="143"/>
      <c r="U18" s="186"/>
      <c r="V18" s="102">
        <f>V9+V13+V17</f>
        <v>0</v>
      </c>
      <c r="W18" s="213">
        <f>+F18+J18+N18+R18+V18</f>
        <v>0</v>
      </c>
      <c r="X18" s="208"/>
      <c r="Y18" s="208"/>
      <c r="Z18" s="208"/>
      <c r="AA18" s="208"/>
      <c r="AB18" s="208"/>
      <c r="AC18" s="207"/>
      <c r="AD18" s="207"/>
      <c r="AE18" s="208"/>
      <c r="AG18" s="212" t="s">
        <v>83</v>
      </c>
      <c r="AJ18" s="207"/>
    </row>
    <row r="19" spans="1:36" s="83" customFormat="1" ht="15" customHeight="1" outlineLevel="1" x14ac:dyDescent="0.3">
      <c r="A19" s="248" t="s">
        <v>93</v>
      </c>
      <c r="B19" s="85"/>
      <c r="C19" s="126"/>
      <c r="D19" s="139"/>
      <c r="E19" s="156"/>
      <c r="F19" s="81"/>
      <c r="G19" s="126"/>
      <c r="H19" s="139"/>
      <c r="I19" s="183"/>
      <c r="J19" s="177"/>
      <c r="K19" s="126"/>
      <c r="L19" s="139"/>
      <c r="M19" s="156"/>
      <c r="N19" s="177"/>
      <c r="O19" s="126"/>
      <c r="P19" s="139"/>
      <c r="Q19" s="183"/>
      <c r="R19" s="177"/>
      <c r="S19" s="126"/>
      <c r="T19" s="139"/>
      <c r="U19" s="183"/>
      <c r="V19" s="177"/>
      <c r="W19" s="194"/>
      <c r="X19" s="76"/>
      <c r="Y19" s="76"/>
      <c r="Z19" s="76"/>
      <c r="AA19" s="76"/>
      <c r="AB19" s="76"/>
      <c r="AC19" s="76"/>
      <c r="AD19" s="76"/>
      <c r="AE19" s="78"/>
      <c r="AJ19" s="76"/>
    </row>
    <row r="20" spans="1:36" s="83" customFormat="1" ht="15" customHeight="1" outlineLevel="1" x14ac:dyDescent="0.3">
      <c r="A20" s="249" t="s">
        <v>78</v>
      </c>
      <c r="B20" s="96"/>
      <c r="C20" s="129"/>
      <c r="D20" s="142"/>
      <c r="E20" s="155"/>
      <c r="F20" s="87">
        <f>C20*D20*E20</f>
        <v>0</v>
      </c>
      <c r="G20" s="129"/>
      <c r="H20" s="142"/>
      <c r="I20" s="155"/>
      <c r="J20" s="87">
        <f t="shared" ref="J20:J22" si="19">G20*H20*I20</f>
        <v>0</v>
      </c>
      <c r="K20" s="129"/>
      <c r="L20" s="142"/>
      <c r="M20" s="155"/>
      <c r="N20" s="87">
        <f t="shared" ref="N20:N22" si="20">K20*L20*M20</f>
        <v>0</v>
      </c>
      <c r="O20" s="129"/>
      <c r="P20" s="142"/>
      <c r="Q20" s="155"/>
      <c r="R20" s="87">
        <f t="shared" ref="R20:R22" si="21">O20*P20*Q20</f>
        <v>0</v>
      </c>
      <c r="S20" s="129"/>
      <c r="T20" s="142"/>
      <c r="U20" s="155"/>
      <c r="V20" s="87">
        <f t="shared" ref="V20:V22" si="22">S20*T20*U20</f>
        <v>0</v>
      </c>
      <c r="W20" s="178">
        <f t="shared" ref="W20:W22" si="23">F20+J20+N20+R20+V20</f>
        <v>0</v>
      </c>
      <c r="X20" s="76"/>
      <c r="Y20" s="76"/>
      <c r="Z20" s="76"/>
      <c r="AA20" s="76"/>
      <c r="AB20" s="76"/>
      <c r="AC20" s="76"/>
      <c r="AD20" s="76"/>
      <c r="AE20" s="78">
        <v>194</v>
      </c>
      <c r="AF20" s="90" t="s">
        <v>94</v>
      </c>
      <c r="AG20" s="90" t="s">
        <v>95</v>
      </c>
      <c r="AJ20" s="76"/>
    </row>
    <row r="21" spans="1:36" s="83" customFormat="1" ht="15" customHeight="1" outlineLevel="1" x14ac:dyDescent="0.3">
      <c r="A21" s="249" t="s">
        <v>84</v>
      </c>
      <c r="B21" s="96"/>
      <c r="C21" s="129"/>
      <c r="D21" s="142"/>
      <c r="E21" s="155"/>
      <c r="F21" s="87">
        <f>C21*D21*E21</f>
        <v>0</v>
      </c>
      <c r="G21" s="129"/>
      <c r="H21" s="142"/>
      <c r="I21" s="155"/>
      <c r="J21" s="87">
        <f t="shared" si="19"/>
        <v>0</v>
      </c>
      <c r="K21" s="129"/>
      <c r="L21" s="142"/>
      <c r="M21" s="155"/>
      <c r="N21" s="87">
        <f t="shared" si="20"/>
        <v>0</v>
      </c>
      <c r="O21" s="129"/>
      <c r="P21" s="142"/>
      <c r="Q21" s="155"/>
      <c r="R21" s="87">
        <f t="shared" si="21"/>
        <v>0</v>
      </c>
      <c r="S21" s="129"/>
      <c r="T21" s="142"/>
      <c r="U21" s="155"/>
      <c r="V21" s="87">
        <f t="shared" si="22"/>
        <v>0</v>
      </c>
      <c r="W21" s="178">
        <f t="shared" si="23"/>
        <v>0</v>
      </c>
      <c r="X21" s="76"/>
      <c r="Y21" s="76"/>
      <c r="Z21" s="76"/>
      <c r="AA21" s="76"/>
      <c r="AB21" s="76"/>
      <c r="AC21" s="76"/>
      <c r="AD21" s="76"/>
      <c r="AE21" s="103">
        <v>197</v>
      </c>
      <c r="AF21" s="104" t="s">
        <v>96</v>
      </c>
      <c r="AG21" s="104" t="s">
        <v>97</v>
      </c>
      <c r="AJ21" s="76"/>
    </row>
    <row r="22" spans="1:36" s="83" customFormat="1" ht="15" customHeight="1" outlineLevel="1" x14ac:dyDescent="0.3">
      <c r="A22" s="250" t="s">
        <v>98</v>
      </c>
      <c r="B22" s="105"/>
      <c r="C22" s="131"/>
      <c r="D22" s="144"/>
      <c r="E22" s="161"/>
      <c r="F22" s="204">
        <f>C22*D22*E22</f>
        <v>0</v>
      </c>
      <c r="G22" s="131"/>
      <c r="H22" s="144"/>
      <c r="I22" s="161"/>
      <c r="J22" s="204">
        <f t="shared" si="19"/>
        <v>0</v>
      </c>
      <c r="K22" s="131"/>
      <c r="L22" s="144"/>
      <c r="M22" s="161"/>
      <c r="N22" s="204">
        <f t="shared" si="20"/>
        <v>0</v>
      </c>
      <c r="O22" s="131"/>
      <c r="P22" s="144"/>
      <c r="Q22" s="161"/>
      <c r="R22" s="204">
        <f t="shared" si="21"/>
        <v>0</v>
      </c>
      <c r="S22" s="131"/>
      <c r="T22" s="144"/>
      <c r="U22" s="161"/>
      <c r="V22" s="204">
        <f t="shared" si="22"/>
        <v>0</v>
      </c>
      <c r="W22" s="196">
        <f t="shared" si="23"/>
        <v>0</v>
      </c>
      <c r="X22" s="76"/>
      <c r="Y22" s="76"/>
      <c r="Z22" s="76"/>
      <c r="AA22" s="76"/>
      <c r="AB22" s="76"/>
      <c r="AC22" s="76"/>
      <c r="AD22" s="76"/>
      <c r="AE22" s="78">
        <v>193</v>
      </c>
      <c r="AF22" s="90" t="s">
        <v>99</v>
      </c>
      <c r="AG22" s="90" t="s">
        <v>100</v>
      </c>
      <c r="AJ22" s="76"/>
    </row>
    <row r="23" spans="1:36" ht="15" customHeight="1" outlineLevel="1" x14ac:dyDescent="0.35">
      <c r="A23" s="241" t="s">
        <v>101</v>
      </c>
      <c r="B23" s="94"/>
      <c r="C23" s="128"/>
      <c r="D23" s="141"/>
      <c r="E23" s="158"/>
      <c r="F23" s="95">
        <f>+SUM(F20:F22)</f>
        <v>0</v>
      </c>
      <c r="G23" s="128"/>
      <c r="H23" s="141"/>
      <c r="I23" s="184"/>
      <c r="J23" s="95">
        <f>+SUM(J20:J22)</f>
        <v>0</v>
      </c>
      <c r="K23" s="128"/>
      <c r="L23" s="141"/>
      <c r="M23" s="158"/>
      <c r="N23" s="95">
        <f>+SUM(N20:N22)</f>
        <v>0</v>
      </c>
      <c r="O23" s="128"/>
      <c r="P23" s="141"/>
      <c r="Q23" s="184"/>
      <c r="R23" s="95">
        <f>+SUM(R20:R22)</f>
        <v>0</v>
      </c>
      <c r="S23" s="128"/>
      <c r="T23" s="141"/>
      <c r="U23" s="184"/>
      <c r="V23" s="95">
        <f>+SUM(V20:V22)</f>
        <v>0</v>
      </c>
      <c r="W23" s="195">
        <f>+F23+J23+N23+R23+V23</f>
        <v>0</v>
      </c>
      <c r="AE23" s="78"/>
      <c r="AF23" s="90"/>
      <c r="AG23" s="90"/>
    </row>
    <row r="24" spans="1:36" s="83" customFormat="1" ht="15" customHeight="1" outlineLevel="1" x14ac:dyDescent="0.3">
      <c r="A24" s="248" t="s">
        <v>102</v>
      </c>
      <c r="B24" s="106"/>
      <c r="C24" s="129"/>
      <c r="D24" s="142"/>
      <c r="E24" s="155"/>
      <c r="F24" s="107"/>
      <c r="G24" s="129"/>
      <c r="H24" s="142"/>
      <c r="I24" s="123"/>
      <c r="J24" s="180"/>
      <c r="K24" s="129"/>
      <c r="L24" s="142"/>
      <c r="M24" s="155"/>
      <c r="N24" s="180"/>
      <c r="O24" s="129"/>
      <c r="P24" s="142"/>
      <c r="Q24" s="123"/>
      <c r="R24" s="180"/>
      <c r="S24" s="129"/>
      <c r="T24" s="142"/>
      <c r="U24" s="123"/>
      <c r="V24" s="180"/>
      <c r="W24" s="178">
        <f>+F24+J24+N24+R24+V24</f>
        <v>0</v>
      </c>
      <c r="X24" s="76"/>
      <c r="Y24" s="76"/>
      <c r="Z24" s="76"/>
      <c r="AA24" s="76"/>
      <c r="AB24" s="76"/>
      <c r="AC24" s="76"/>
      <c r="AD24" s="76"/>
      <c r="AE24" s="78"/>
      <c r="AF24" s="90"/>
      <c r="AG24" s="90" t="s">
        <v>83</v>
      </c>
      <c r="AJ24" s="76"/>
    </row>
    <row r="25" spans="1:36" s="83" customFormat="1" ht="15" customHeight="1" outlineLevel="1" x14ac:dyDescent="0.3">
      <c r="A25" s="249" t="s">
        <v>78</v>
      </c>
      <c r="B25" s="96"/>
      <c r="C25" s="125"/>
      <c r="D25" s="138"/>
      <c r="E25" s="155"/>
      <c r="F25" s="87">
        <f>C25*D25*E25</f>
        <v>0</v>
      </c>
      <c r="G25" s="125"/>
      <c r="H25" s="138"/>
      <c r="I25" s="123"/>
      <c r="J25" s="87">
        <f>G25*H25*I25</f>
        <v>0</v>
      </c>
      <c r="K25" s="125"/>
      <c r="L25" s="138"/>
      <c r="M25" s="155"/>
      <c r="N25" s="87">
        <f>K25*L25*M25</f>
        <v>0</v>
      </c>
      <c r="O25" s="125"/>
      <c r="P25" s="138"/>
      <c r="Q25" s="123"/>
      <c r="R25" s="87">
        <f>O25*P25*Q25</f>
        <v>0</v>
      </c>
      <c r="S25" s="125"/>
      <c r="T25" s="138"/>
      <c r="U25" s="123"/>
      <c r="V25" s="87">
        <f>S25*T25*U25</f>
        <v>0</v>
      </c>
      <c r="W25" s="178">
        <f t="shared" ref="W25:W26" si="24">F25+J25+N25+R25+V25</f>
        <v>0</v>
      </c>
      <c r="X25" s="76"/>
      <c r="Y25" s="76"/>
      <c r="Z25" s="76"/>
      <c r="AA25" s="76"/>
      <c r="AB25" s="76"/>
      <c r="AC25" s="76"/>
      <c r="AD25" s="76"/>
      <c r="AE25" s="78">
        <v>202</v>
      </c>
      <c r="AF25" s="90" t="s">
        <v>103</v>
      </c>
      <c r="AG25" s="90" t="s">
        <v>104</v>
      </c>
      <c r="AJ25" s="76"/>
    </row>
    <row r="26" spans="1:36" s="83" customFormat="1" ht="15" customHeight="1" outlineLevel="1" x14ac:dyDescent="0.3">
      <c r="A26" s="232" t="s">
        <v>79</v>
      </c>
      <c r="B26" s="96"/>
      <c r="C26" s="125"/>
      <c r="D26" s="138"/>
      <c r="E26" s="155"/>
      <c r="F26" s="87">
        <f>C26*D26*E26</f>
        <v>0</v>
      </c>
      <c r="G26" s="125"/>
      <c r="H26" s="138"/>
      <c r="I26" s="123"/>
      <c r="J26" s="87">
        <f>G26*H26*I26</f>
        <v>0</v>
      </c>
      <c r="K26" s="125"/>
      <c r="L26" s="138"/>
      <c r="M26" s="155"/>
      <c r="N26" s="87">
        <f>K26*L26*M26</f>
        <v>0</v>
      </c>
      <c r="O26" s="125"/>
      <c r="P26" s="138"/>
      <c r="Q26" s="123"/>
      <c r="R26" s="87">
        <f>O26*P26*Q26</f>
        <v>0</v>
      </c>
      <c r="S26" s="125"/>
      <c r="T26" s="138"/>
      <c r="U26" s="123"/>
      <c r="V26" s="87">
        <f>S26*T26*U26</f>
        <v>0</v>
      </c>
      <c r="W26" s="196">
        <f t="shared" si="24"/>
        <v>0</v>
      </c>
      <c r="X26" s="76"/>
      <c r="Y26" s="76"/>
      <c r="Z26" s="76"/>
      <c r="AA26" s="76"/>
      <c r="AB26" s="76"/>
      <c r="AC26" s="76"/>
      <c r="AD26" s="76"/>
      <c r="AE26" s="78"/>
      <c r="AF26" s="93"/>
      <c r="AG26" s="93"/>
      <c r="AJ26" s="76"/>
    </row>
    <row r="27" spans="1:36" ht="15" customHeight="1" outlineLevel="1" x14ac:dyDescent="0.35">
      <c r="A27" s="241" t="s">
        <v>105</v>
      </c>
      <c r="B27" s="94"/>
      <c r="C27" s="128"/>
      <c r="D27" s="141"/>
      <c r="E27" s="158"/>
      <c r="F27" s="95">
        <f>SUM(F25:F26)</f>
        <v>0</v>
      </c>
      <c r="G27" s="128"/>
      <c r="H27" s="141"/>
      <c r="I27" s="184"/>
      <c r="J27" s="95">
        <f>SUM(J25:J26)</f>
        <v>0</v>
      </c>
      <c r="K27" s="128"/>
      <c r="L27" s="141"/>
      <c r="M27" s="158"/>
      <c r="N27" s="95">
        <f>SUM(N25:N26)</f>
        <v>0</v>
      </c>
      <c r="O27" s="128"/>
      <c r="P27" s="141"/>
      <c r="Q27" s="184"/>
      <c r="R27" s="95">
        <f>SUM(R25:R26)</f>
        <v>0</v>
      </c>
      <c r="S27" s="128"/>
      <c r="T27" s="141"/>
      <c r="U27" s="184"/>
      <c r="V27" s="95">
        <f>SUM(V25:V26)</f>
        <v>0</v>
      </c>
      <c r="W27" s="195">
        <f>F27+J27+N27+R27+V27</f>
        <v>0</v>
      </c>
      <c r="AE27" s="78"/>
      <c r="AF27" s="90"/>
      <c r="AG27" s="90"/>
    </row>
    <row r="28" spans="1:36" s="211" customFormat="1" ht="18" outlineLevel="1" x14ac:dyDescent="0.35">
      <c r="A28" s="243" t="s">
        <v>106</v>
      </c>
      <c r="B28" s="205"/>
      <c r="C28" s="134"/>
      <c r="D28" s="149"/>
      <c r="E28" s="206"/>
      <c r="F28" s="116">
        <f>F27+F23</f>
        <v>0</v>
      </c>
      <c r="G28" s="134"/>
      <c r="H28" s="149"/>
      <c r="I28" s="189"/>
      <c r="J28" s="116">
        <f>J27+J23</f>
        <v>0</v>
      </c>
      <c r="K28" s="134"/>
      <c r="L28" s="149"/>
      <c r="M28" s="206"/>
      <c r="N28" s="116">
        <f>N27+N23</f>
        <v>0</v>
      </c>
      <c r="O28" s="134"/>
      <c r="P28" s="149"/>
      <c r="Q28" s="189"/>
      <c r="R28" s="116">
        <f>R27+R23</f>
        <v>0</v>
      </c>
      <c r="S28" s="134"/>
      <c r="T28" s="149"/>
      <c r="U28" s="189"/>
      <c r="V28" s="116">
        <f>V27+V23</f>
        <v>0</v>
      </c>
      <c r="W28" s="213">
        <f>+F28+J28+N28+R28+V28</f>
        <v>0</v>
      </c>
      <c r="X28" s="207"/>
      <c r="Y28" s="207"/>
      <c r="Z28" s="207"/>
      <c r="AA28" s="207"/>
      <c r="AB28" s="207"/>
      <c r="AC28" s="207"/>
      <c r="AD28" s="207"/>
      <c r="AE28" s="208">
        <v>287</v>
      </c>
      <c r="AF28" s="209" t="s">
        <v>107</v>
      </c>
      <c r="AG28" s="209" t="s">
        <v>108</v>
      </c>
      <c r="AH28" s="210"/>
      <c r="AJ28" s="207"/>
    </row>
    <row r="29" spans="1:36" s="109" customFormat="1" ht="15.6" outlineLevel="1" x14ac:dyDescent="0.3">
      <c r="A29" s="248" t="s">
        <v>109</v>
      </c>
      <c r="B29" s="85"/>
      <c r="C29" s="125"/>
      <c r="D29" s="138"/>
      <c r="E29" s="156"/>
      <c r="F29" s="87">
        <f>C29*D29*E29</f>
        <v>0</v>
      </c>
      <c r="G29" s="125"/>
      <c r="H29" s="138"/>
      <c r="I29" s="183"/>
      <c r="J29" s="87">
        <f>G29*H29*I29</f>
        <v>0</v>
      </c>
      <c r="K29" s="125"/>
      <c r="L29" s="138"/>
      <c r="M29" s="156"/>
      <c r="N29" s="87">
        <f>K29*L29*M29</f>
        <v>0</v>
      </c>
      <c r="O29" s="125"/>
      <c r="P29" s="138"/>
      <c r="Q29" s="183"/>
      <c r="R29" s="87">
        <f>O29*P29*Q29</f>
        <v>0</v>
      </c>
      <c r="S29" s="125"/>
      <c r="T29" s="138"/>
      <c r="U29" s="183"/>
      <c r="V29" s="87">
        <f>S29*T29*U29</f>
        <v>0</v>
      </c>
      <c r="W29" s="178">
        <f>F29+J29+N29+R29+V29</f>
        <v>0</v>
      </c>
      <c r="X29" s="76"/>
      <c r="Y29" s="76"/>
      <c r="Z29" s="76"/>
      <c r="AA29" s="76"/>
      <c r="AB29" s="76"/>
      <c r="AC29" s="76"/>
      <c r="AD29" s="76"/>
      <c r="AE29" s="78"/>
      <c r="AF29" s="90"/>
      <c r="AG29" s="90" t="s">
        <v>83</v>
      </c>
      <c r="AH29" s="108"/>
      <c r="AJ29" s="76"/>
    </row>
    <row r="30" spans="1:36" s="109" customFormat="1" outlineLevel="1" x14ac:dyDescent="0.3">
      <c r="A30" s="232" t="s">
        <v>123</v>
      </c>
      <c r="B30" s="85"/>
      <c r="C30" s="125"/>
      <c r="D30" s="138"/>
      <c r="E30" s="156"/>
      <c r="F30" s="87"/>
      <c r="G30" s="125"/>
      <c r="H30" s="138"/>
      <c r="I30" s="183"/>
      <c r="J30" s="87"/>
      <c r="K30" s="125"/>
      <c r="L30" s="138"/>
      <c r="M30" s="156"/>
      <c r="N30" s="87"/>
      <c r="O30" s="125"/>
      <c r="P30" s="138"/>
      <c r="Q30" s="183"/>
      <c r="R30" s="87"/>
      <c r="S30" s="125"/>
      <c r="T30" s="138"/>
      <c r="U30" s="183"/>
      <c r="V30" s="87"/>
      <c r="W30" s="178"/>
      <c r="X30" s="76"/>
      <c r="Y30" s="76"/>
      <c r="Z30" s="76"/>
      <c r="AA30" s="76"/>
      <c r="AB30" s="76"/>
      <c r="AC30" s="76"/>
      <c r="AD30" s="76"/>
      <c r="AE30" s="78"/>
      <c r="AF30" s="90"/>
      <c r="AG30" s="90"/>
      <c r="AH30" s="108"/>
      <c r="AJ30" s="76"/>
    </row>
    <row r="31" spans="1:36" s="109" customFormat="1" ht="15.6" outlineLevel="1" x14ac:dyDescent="0.3">
      <c r="A31" s="248" t="s">
        <v>110</v>
      </c>
      <c r="B31" s="85"/>
      <c r="C31" s="125"/>
      <c r="D31" s="138"/>
      <c r="E31" s="156"/>
      <c r="F31" s="87"/>
      <c r="G31" s="125"/>
      <c r="H31" s="138"/>
      <c r="I31" s="183"/>
      <c r="J31" s="87"/>
      <c r="K31" s="125"/>
      <c r="L31" s="138"/>
      <c r="M31" s="156"/>
      <c r="N31" s="87"/>
      <c r="O31" s="125"/>
      <c r="P31" s="138"/>
      <c r="Q31" s="183"/>
      <c r="R31" s="87"/>
      <c r="S31" s="125"/>
      <c r="T31" s="138"/>
      <c r="U31" s="183"/>
      <c r="V31" s="87"/>
      <c r="W31" s="178"/>
      <c r="X31" s="76"/>
      <c r="Y31" s="76"/>
      <c r="Z31" s="76"/>
      <c r="AA31" s="76"/>
      <c r="AB31" s="76"/>
      <c r="AC31" s="76"/>
      <c r="AD31" s="76"/>
      <c r="AE31" s="78"/>
      <c r="AF31" s="90"/>
      <c r="AG31" s="90"/>
      <c r="AH31" s="108"/>
      <c r="AJ31" s="76"/>
    </row>
    <row r="32" spans="1:36" s="109" customFormat="1" outlineLevel="1" x14ac:dyDescent="0.3">
      <c r="A32" s="232" t="s">
        <v>123</v>
      </c>
      <c r="B32" s="85"/>
      <c r="C32" s="125"/>
      <c r="D32" s="138"/>
      <c r="E32" s="156"/>
      <c r="F32" s="87"/>
      <c r="G32" s="125"/>
      <c r="H32" s="138"/>
      <c r="I32" s="183"/>
      <c r="J32" s="87"/>
      <c r="K32" s="125"/>
      <c r="L32" s="138"/>
      <c r="M32" s="156"/>
      <c r="N32" s="87"/>
      <c r="O32" s="125"/>
      <c r="P32" s="138"/>
      <c r="Q32" s="183"/>
      <c r="R32" s="87"/>
      <c r="S32" s="125"/>
      <c r="T32" s="138"/>
      <c r="U32" s="183"/>
      <c r="V32" s="87"/>
      <c r="W32" s="178"/>
      <c r="X32" s="76"/>
      <c r="Y32" s="76"/>
      <c r="Z32" s="76"/>
      <c r="AA32" s="76"/>
      <c r="AB32" s="76"/>
      <c r="AC32" s="76"/>
      <c r="AD32" s="76"/>
      <c r="AE32" s="78"/>
      <c r="AF32" s="90"/>
      <c r="AG32" s="90"/>
      <c r="AH32" s="108"/>
      <c r="AJ32" s="76"/>
    </row>
    <row r="33" spans="1:36" s="109" customFormat="1" ht="15.6" outlineLevel="1" x14ac:dyDescent="0.3">
      <c r="A33" s="248" t="s">
        <v>111</v>
      </c>
      <c r="B33" s="96"/>
      <c r="C33" s="125"/>
      <c r="D33" s="138"/>
      <c r="E33" s="155"/>
      <c r="F33" s="87">
        <f>C33*D33*E33</f>
        <v>0</v>
      </c>
      <c r="G33" s="125"/>
      <c r="H33" s="138"/>
      <c r="I33" s="123"/>
      <c r="J33" s="87">
        <f>G33*H33*I33</f>
        <v>0</v>
      </c>
      <c r="K33" s="125"/>
      <c r="L33" s="138"/>
      <c r="M33" s="155"/>
      <c r="N33" s="87">
        <f>K33*L33*M33</f>
        <v>0</v>
      </c>
      <c r="O33" s="125"/>
      <c r="P33" s="138"/>
      <c r="Q33" s="123"/>
      <c r="R33" s="87">
        <f>O33*P33*Q33</f>
        <v>0</v>
      </c>
      <c r="S33" s="125"/>
      <c r="T33" s="138"/>
      <c r="U33" s="123"/>
      <c r="V33" s="87">
        <f>S33*T33*U33</f>
        <v>0</v>
      </c>
      <c r="W33" s="178">
        <f>F33+J33+N33+R33+V33</f>
        <v>0</v>
      </c>
      <c r="X33" s="76"/>
      <c r="Y33" s="76"/>
      <c r="Z33" s="76"/>
      <c r="AA33" s="76"/>
      <c r="AB33" s="76"/>
      <c r="AC33" s="76"/>
      <c r="AD33" s="76"/>
      <c r="AE33" s="78"/>
      <c r="AF33" s="90"/>
      <c r="AG33" s="90"/>
      <c r="AH33" s="108"/>
      <c r="AJ33" s="76"/>
    </row>
    <row r="34" spans="1:36" s="109" customFormat="1" outlineLevel="1" x14ac:dyDescent="0.3">
      <c r="A34" s="232" t="s">
        <v>123</v>
      </c>
      <c r="B34" s="96"/>
      <c r="C34" s="125"/>
      <c r="D34" s="138"/>
      <c r="E34" s="155"/>
      <c r="F34" s="87"/>
      <c r="G34" s="125"/>
      <c r="H34" s="138"/>
      <c r="I34" s="123"/>
      <c r="J34" s="87"/>
      <c r="K34" s="125"/>
      <c r="L34" s="138"/>
      <c r="M34" s="155"/>
      <c r="N34" s="87"/>
      <c r="O34" s="125"/>
      <c r="P34" s="138"/>
      <c r="Q34" s="123"/>
      <c r="R34" s="87"/>
      <c r="S34" s="125"/>
      <c r="T34" s="138"/>
      <c r="U34" s="123"/>
      <c r="V34" s="87"/>
      <c r="W34" s="178"/>
      <c r="X34" s="76"/>
      <c r="Y34" s="76"/>
      <c r="Z34" s="76"/>
      <c r="AA34" s="76"/>
      <c r="AB34" s="76"/>
      <c r="AC34" s="76"/>
      <c r="AD34" s="76"/>
      <c r="AE34" s="78"/>
      <c r="AF34" s="90"/>
      <c r="AG34" s="90"/>
      <c r="AH34" s="108"/>
      <c r="AJ34" s="76"/>
    </row>
    <row r="35" spans="1:36" s="109" customFormat="1" ht="15.6" outlineLevel="1" x14ac:dyDescent="0.3">
      <c r="A35" s="248" t="s">
        <v>112</v>
      </c>
      <c r="B35" s="96"/>
      <c r="C35" s="125"/>
      <c r="D35" s="138"/>
      <c r="E35" s="155"/>
      <c r="F35" s="87">
        <f>C35*D35*E35</f>
        <v>0</v>
      </c>
      <c r="G35" s="125"/>
      <c r="H35" s="138"/>
      <c r="I35" s="123"/>
      <c r="J35" s="87">
        <f>G35*H35*I35</f>
        <v>0</v>
      </c>
      <c r="K35" s="125"/>
      <c r="L35" s="138"/>
      <c r="M35" s="155"/>
      <c r="N35" s="87">
        <f>K35*L35*M35</f>
        <v>0</v>
      </c>
      <c r="O35" s="125"/>
      <c r="P35" s="138"/>
      <c r="Q35" s="123"/>
      <c r="R35" s="87">
        <f>O35*P35*Q35</f>
        <v>0</v>
      </c>
      <c r="S35" s="125"/>
      <c r="T35" s="138"/>
      <c r="U35" s="123"/>
      <c r="V35" s="87">
        <f>S35*T35*U35</f>
        <v>0</v>
      </c>
      <c r="W35" s="178">
        <f>F35+J35+N35+R35+V35</f>
        <v>0</v>
      </c>
      <c r="X35" s="76"/>
      <c r="Y35" s="76"/>
      <c r="Z35" s="76"/>
      <c r="AA35" s="76"/>
      <c r="AB35" s="76"/>
      <c r="AC35" s="76"/>
      <c r="AD35" s="76"/>
      <c r="AE35" s="78"/>
      <c r="AF35" s="90"/>
      <c r="AG35" s="90"/>
      <c r="AH35" s="108"/>
      <c r="AJ35" s="76"/>
    </row>
    <row r="36" spans="1:36" outlineLevel="1" x14ac:dyDescent="0.3">
      <c r="A36" s="110"/>
      <c r="B36" s="96"/>
      <c r="F36" s="87"/>
      <c r="J36" s="87"/>
      <c r="N36" s="87"/>
      <c r="R36" s="87"/>
      <c r="V36" s="87"/>
      <c r="W36" s="178"/>
      <c r="AE36" s="78"/>
      <c r="AF36" s="90"/>
      <c r="AG36" s="90"/>
    </row>
    <row r="37" spans="1:36" ht="18" x14ac:dyDescent="0.35">
      <c r="A37" s="244" t="s">
        <v>113</v>
      </c>
      <c r="B37" s="101"/>
      <c r="C37" s="130"/>
      <c r="D37" s="145"/>
      <c r="E37" s="162"/>
      <c r="F37" s="102">
        <f>SUM(F29:F36)</f>
        <v>0</v>
      </c>
      <c r="G37" s="130"/>
      <c r="H37" s="145"/>
      <c r="I37" s="186"/>
      <c r="J37" s="102">
        <f>SUM(J29:J36)</f>
        <v>0</v>
      </c>
      <c r="K37" s="130"/>
      <c r="L37" s="145"/>
      <c r="M37" s="162"/>
      <c r="N37" s="102">
        <f>SUM(N29:N36)</f>
        <v>0</v>
      </c>
      <c r="O37" s="130"/>
      <c r="P37" s="145"/>
      <c r="Q37" s="186"/>
      <c r="R37" s="102">
        <f>SUM(R29:R36)</f>
        <v>0</v>
      </c>
      <c r="S37" s="130"/>
      <c r="T37" s="145"/>
      <c r="U37" s="186"/>
      <c r="V37" s="102">
        <f>SUM(V29:V36)</f>
        <v>0</v>
      </c>
      <c r="W37" s="213">
        <f>+F37+J37+N37+R37+V37</f>
        <v>0</v>
      </c>
      <c r="X37" s="78"/>
      <c r="Y37" s="78"/>
      <c r="Z37" s="78"/>
      <c r="AA37" s="78"/>
      <c r="AB37" s="78"/>
      <c r="AE37" s="78"/>
      <c r="AF37" s="83"/>
      <c r="AG37" s="83" t="s">
        <v>83</v>
      </c>
      <c r="AH37" s="83"/>
    </row>
    <row r="38" spans="1:36" ht="15.6" outlineLevel="1" x14ac:dyDescent="0.3">
      <c r="A38" s="248" t="s">
        <v>114</v>
      </c>
      <c r="B38" s="113"/>
      <c r="D38" s="146"/>
      <c r="E38" s="163"/>
      <c r="F38" s="107"/>
      <c r="H38" s="146"/>
      <c r="I38" s="188"/>
      <c r="J38" s="180"/>
      <c r="L38" s="146"/>
      <c r="M38" s="163"/>
      <c r="N38" s="180"/>
      <c r="P38" s="146"/>
      <c r="Q38" s="188"/>
      <c r="R38" s="180"/>
      <c r="T38" s="146"/>
      <c r="U38" s="188"/>
      <c r="V38" s="180"/>
      <c r="W38" s="178"/>
      <c r="AE38" s="78"/>
      <c r="AF38" s="90"/>
      <c r="AG38" s="112"/>
    </row>
    <row r="39" spans="1:36" ht="15.6" outlineLevel="1" x14ac:dyDescent="0.3">
      <c r="A39" s="251" t="s">
        <v>115</v>
      </c>
      <c r="B39" s="113"/>
      <c r="D39" s="146"/>
      <c r="E39" s="163"/>
      <c r="F39" s="107"/>
      <c r="H39" s="146"/>
      <c r="I39" s="188"/>
      <c r="J39" s="180"/>
      <c r="L39" s="146"/>
      <c r="M39" s="163"/>
      <c r="N39" s="180"/>
      <c r="P39" s="146"/>
      <c r="Q39" s="188"/>
      <c r="R39" s="180"/>
      <c r="T39" s="146"/>
      <c r="U39" s="188"/>
      <c r="V39" s="180"/>
      <c r="W39" s="178"/>
      <c r="AE39" s="78"/>
      <c r="AF39" s="90"/>
      <c r="AG39" s="112"/>
    </row>
    <row r="40" spans="1:36" ht="15.6" outlineLevel="1" x14ac:dyDescent="0.3">
      <c r="A40" s="251" t="s">
        <v>116</v>
      </c>
      <c r="B40" s="113"/>
      <c r="D40" s="146"/>
      <c r="E40" s="163"/>
      <c r="F40" s="107"/>
      <c r="H40" s="146"/>
      <c r="I40" s="188"/>
      <c r="J40" s="180"/>
      <c r="L40" s="146"/>
      <c r="M40" s="163"/>
      <c r="N40" s="180"/>
      <c r="P40" s="146"/>
      <c r="Q40" s="188"/>
      <c r="R40" s="180"/>
      <c r="T40" s="146"/>
      <c r="U40" s="188"/>
      <c r="V40" s="180"/>
      <c r="W40" s="178"/>
      <c r="AE40" s="78"/>
      <c r="AF40" s="90"/>
      <c r="AG40" s="112"/>
    </row>
    <row r="41" spans="1:36" ht="15.6" outlineLevel="1" x14ac:dyDescent="0.3">
      <c r="A41" s="251" t="s">
        <v>117</v>
      </c>
      <c r="B41" s="113"/>
      <c r="D41" s="146"/>
      <c r="E41" s="163"/>
      <c r="F41" s="107"/>
      <c r="H41" s="146"/>
      <c r="I41" s="188"/>
      <c r="J41" s="180"/>
      <c r="L41" s="146"/>
      <c r="M41" s="163"/>
      <c r="N41" s="180"/>
      <c r="P41" s="146"/>
      <c r="Q41" s="188"/>
      <c r="R41" s="180"/>
      <c r="T41" s="146"/>
      <c r="U41" s="188"/>
      <c r="V41" s="180"/>
      <c r="W41" s="178"/>
      <c r="AE41" s="78"/>
      <c r="AF41" s="90"/>
      <c r="AG41" s="112"/>
    </row>
    <row r="42" spans="1:36" ht="15.6" outlineLevel="1" x14ac:dyDescent="0.3">
      <c r="A42" s="251" t="s">
        <v>118</v>
      </c>
      <c r="B42" s="113"/>
      <c r="D42" s="146"/>
      <c r="E42" s="163"/>
      <c r="F42" s="107"/>
      <c r="H42" s="146"/>
      <c r="I42" s="188"/>
      <c r="J42" s="180"/>
      <c r="L42" s="146"/>
      <c r="M42" s="163"/>
      <c r="N42" s="180"/>
      <c r="P42" s="146"/>
      <c r="Q42" s="188"/>
      <c r="R42" s="180"/>
      <c r="T42" s="146"/>
      <c r="U42" s="188"/>
      <c r="V42" s="180"/>
      <c r="W42" s="178"/>
      <c r="AE42" s="78"/>
      <c r="AF42" s="90"/>
      <c r="AG42" s="112"/>
    </row>
    <row r="43" spans="1:36" ht="15.6" outlineLevel="1" x14ac:dyDescent="0.3">
      <c r="A43" s="251" t="s">
        <v>119</v>
      </c>
      <c r="B43" s="113"/>
      <c r="D43" s="146"/>
      <c r="E43" s="163"/>
      <c r="F43" s="107"/>
      <c r="H43" s="146"/>
      <c r="I43" s="188"/>
      <c r="J43" s="180"/>
      <c r="L43" s="146"/>
      <c r="M43" s="163"/>
      <c r="N43" s="180"/>
      <c r="P43" s="146"/>
      <c r="Q43" s="188"/>
      <c r="R43" s="180"/>
      <c r="T43" s="146"/>
      <c r="U43" s="188"/>
      <c r="V43" s="180"/>
      <c r="W43" s="178"/>
      <c r="AE43" s="78"/>
      <c r="AF43" s="90"/>
      <c r="AG43" s="112"/>
    </row>
    <row r="44" spans="1:36" ht="15.6" outlineLevel="1" x14ac:dyDescent="0.3">
      <c r="A44" s="251" t="s">
        <v>120</v>
      </c>
      <c r="B44" s="96"/>
      <c r="C44" s="132"/>
      <c r="D44" s="124"/>
      <c r="E44" s="164"/>
      <c r="F44" s="87">
        <f>C44*D44*E44</f>
        <v>0</v>
      </c>
      <c r="G44" s="132"/>
      <c r="H44" s="124"/>
      <c r="I44" s="164"/>
      <c r="J44" s="87">
        <f t="shared" ref="J44:J47" si="25">G44*H44*I44</f>
        <v>0</v>
      </c>
      <c r="K44" s="132"/>
      <c r="L44" s="124"/>
      <c r="M44" s="164"/>
      <c r="N44" s="87">
        <f t="shared" ref="N44:N47" si="26">K44*L44*M44</f>
        <v>0</v>
      </c>
      <c r="O44" s="132"/>
      <c r="P44" s="124"/>
      <c r="Q44" s="164"/>
      <c r="R44" s="87">
        <f t="shared" ref="R44:R47" si="27">O44*P44*Q44</f>
        <v>0</v>
      </c>
      <c r="S44" s="132"/>
      <c r="T44" s="124"/>
      <c r="U44" s="164"/>
      <c r="V44" s="87">
        <f t="shared" ref="V44:V47" si="28">S44*T44*U44</f>
        <v>0</v>
      </c>
      <c r="W44" s="178">
        <f t="shared" ref="W44:W47" si="29">F44+J44+N44+R44+V44</f>
        <v>0</v>
      </c>
      <c r="AE44" s="78">
        <v>670</v>
      </c>
      <c r="AF44" s="90" t="s">
        <v>121</v>
      </c>
      <c r="AG44" s="112" t="s">
        <v>122</v>
      </c>
    </row>
    <row r="45" spans="1:36" outlineLevel="1" x14ac:dyDescent="0.3">
      <c r="A45" s="232" t="s">
        <v>123</v>
      </c>
      <c r="B45" s="96"/>
      <c r="C45" s="132"/>
      <c r="D45" s="124"/>
      <c r="E45" s="164"/>
      <c r="F45" s="87"/>
      <c r="G45" s="132"/>
      <c r="H45" s="124"/>
      <c r="I45" s="164"/>
      <c r="J45" s="87"/>
      <c r="K45" s="132"/>
      <c r="L45" s="124"/>
      <c r="M45" s="164"/>
      <c r="N45" s="87"/>
      <c r="O45" s="132"/>
      <c r="P45" s="124"/>
      <c r="Q45" s="164"/>
      <c r="R45" s="87"/>
      <c r="S45" s="132"/>
      <c r="T45" s="124"/>
      <c r="U45" s="164"/>
      <c r="V45" s="87"/>
      <c r="W45" s="178"/>
      <c r="AE45" s="78"/>
      <c r="AF45" s="90"/>
      <c r="AG45" s="90"/>
    </row>
    <row r="46" spans="1:36" ht="15.6" outlineLevel="1" x14ac:dyDescent="0.3">
      <c r="A46" s="251"/>
      <c r="B46" s="96"/>
      <c r="C46" s="132"/>
      <c r="D46" s="124"/>
      <c r="F46" s="87">
        <f t="shared" ref="F46:F47" si="30">C46*D46*E46</f>
        <v>0</v>
      </c>
      <c r="G46" s="132"/>
      <c r="H46" s="124"/>
      <c r="I46" s="155"/>
      <c r="J46" s="87">
        <f t="shared" si="25"/>
        <v>0</v>
      </c>
      <c r="K46" s="132"/>
      <c r="L46" s="124"/>
      <c r="N46" s="87">
        <f t="shared" si="26"/>
        <v>0</v>
      </c>
      <c r="O46" s="132"/>
      <c r="P46" s="124"/>
      <c r="Q46" s="155"/>
      <c r="R46" s="87">
        <f t="shared" si="27"/>
        <v>0</v>
      </c>
      <c r="S46" s="132"/>
      <c r="T46" s="124"/>
      <c r="U46" s="155"/>
      <c r="V46" s="87">
        <f t="shared" si="28"/>
        <v>0</v>
      </c>
      <c r="W46" s="178">
        <f t="shared" si="29"/>
        <v>0</v>
      </c>
      <c r="AE46" s="78">
        <v>319</v>
      </c>
      <c r="AF46" s="90" t="s">
        <v>129</v>
      </c>
      <c r="AG46" s="112" t="s">
        <v>130</v>
      </c>
    </row>
    <row r="47" spans="1:36" outlineLevel="1" x14ac:dyDescent="0.3">
      <c r="A47" s="114"/>
      <c r="B47" s="96"/>
      <c r="C47" s="132"/>
      <c r="D47" s="124"/>
      <c r="F47" s="87">
        <f t="shared" si="30"/>
        <v>0</v>
      </c>
      <c r="G47" s="132"/>
      <c r="H47" s="124"/>
      <c r="I47" s="155"/>
      <c r="J47" s="87">
        <f t="shared" si="25"/>
        <v>0</v>
      </c>
      <c r="K47" s="132"/>
      <c r="L47" s="124"/>
      <c r="N47" s="87">
        <f t="shared" si="26"/>
        <v>0</v>
      </c>
      <c r="O47" s="132"/>
      <c r="P47" s="124"/>
      <c r="Q47" s="155"/>
      <c r="R47" s="87">
        <f t="shared" si="27"/>
        <v>0</v>
      </c>
      <c r="S47" s="132"/>
      <c r="T47" s="124"/>
      <c r="U47" s="155"/>
      <c r="V47" s="87">
        <f t="shared" si="28"/>
        <v>0</v>
      </c>
      <c r="W47" s="179">
        <f t="shared" si="29"/>
        <v>0</v>
      </c>
      <c r="AE47" s="78">
        <v>319</v>
      </c>
      <c r="AF47" s="90" t="s">
        <v>129</v>
      </c>
      <c r="AG47" s="112" t="s">
        <v>130</v>
      </c>
    </row>
    <row r="48" spans="1:36" ht="18" outlineLevel="1" x14ac:dyDescent="0.35">
      <c r="A48" s="244" t="s">
        <v>131</v>
      </c>
      <c r="B48" s="101"/>
      <c r="C48" s="130"/>
      <c r="D48" s="145"/>
      <c r="E48" s="162"/>
      <c r="F48" s="102">
        <f>SUM(F44:F47)</f>
        <v>0</v>
      </c>
      <c r="G48" s="130"/>
      <c r="H48" s="145"/>
      <c r="I48" s="186"/>
      <c r="J48" s="102">
        <f>SUM(J44:J47)</f>
        <v>0</v>
      </c>
      <c r="K48" s="130"/>
      <c r="L48" s="145"/>
      <c r="M48" s="162"/>
      <c r="N48" s="102">
        <f>SUM(N44:N47)</f>
        <v>0</v>
      </c>
      <c r="O48" s="130"/>
      <c r="P48" s="145"/>
      <c r="Q48" s="186"/>
      <c r="R48" s="102">
        <f>SUM(R44:R47)</f>
        <v>0</v>
      </c>
      <c r="S48" s="130"/>
      <c r="T48" s="145"/>
      <c r="U48" s="186"/>
      <c r="V48" s="102">
        <f>SUM(V44:V47)</f>
        <v>0</v>
      </c>
      <c r="W48" s="213">
        <f>+F48+J48+N48+R48+V48</f>
        <v>0</v>
      </c>
      <c r="AE48" s="78"/>
      <c r="AF48" s="90"/>
      <c r="AG48" s="112"/>
    </row>
    <row r="49" spans="1:33" ht="15.6" outlineLevel="1" x14ac:dyDescent="0.3">
      <c r="A49" s="248" t="s">
        <v>159</v>
      </c>
      <c r="B49" s="111"/>
      <c r="D49" s="146"/>
      <c r="F49" s="87"/>
      <c r="H49" s="146"/>
      <c r="J49" s="178"/>
      <c r="L49" s="146"/>
      <c r="N49" s="178"/>
      <c r="P49" s="146"/>
      <c r="R49" s="178"/>
      <c r="T49" s="146"/>
      <c r="V49" s="178"/>
      <c r="W49" s="178"/>
      <c r="AE49" s="78"/>
    </row>
    <row r="50" spans="1:33" outlineLevel="1" x14ac:dyDescent="0.3">
      <c r="A50" s="232" t="s">
        <v>123</v>
      </c>
      <c r="B50" s="96"/>
      <c r="D50" s="147"/>
      <c r="F50" s="87">
        <f>C50*D50*E50</f>
        <v>0</v>
      </c>
      <c r="H50" s="147"/>
      <c r="I50" s="155"/>
      <c r="J50" s="87">
        <f t="shared" ref="J50:J51" si="31">G50*H50*I50</f>
        <v>0</v>
      </c>
      <c r="L50" s="147"/>
      <c r="N50" s="87">
        <f t="shared" ref="N50:N51" si="32">K50*L50*M50</f>
        <v>0</v>
      </c>
      <c r="P50" s="147"/>
      <c r="Q50" s="155"/>
      <c r="R50" s="87">
        <f t="shared" ref="R50:R51" si="33">O50*P50*Q50</f>
        <v>0</v>
      </c>
      <c r="T50" s="147"/>
      <c r="U50" s="155"/>
      <c r="V50" s="87">
        <f t="shared" ref="V50:V51" si="34">S50*T50*U50</f>
        <v>0</v>
      </c>
      <c r="W50" s="178">
        <f t="shared" ref="W50" si="35">F50+J50+N50+R50+V50</f>
        <v>0</v>
      </c>
      <c r="AE50" s="78">
        <v>298</v>
      </c>
      <c r="AF50" s="90" t="s">
        <v>132</v>
      </c>
      <c r="AG50" s="90" t="s">
        <v>133</v>
      </c>
    </row>
    <row r="51" spans="1:33" ht="15.6" outlineLevel="1" x14ac:dyDescent="0.3">
      <c r="A51" s="252"/>
      <c r="B51" s="96"/>
      <c r="D51" s="146"/>
      <c r="F51" s="87">
        <f>C51*D51*E51</f>
        <v>0</v>
      </c>
      <c r="H51" s="146"/>
      <c r="I51" s="155"/>
      <c r="J51" s="87">
        <f t="shared" si="31"/>
        <v>0</v>
      </c>
      <c r="L51" s="146"/>
      <c r="N51" s="87">
        <f t="shared" si="32"/>
        <v>0</v>
      </c>
      <c r="P51" s="146"/>
      <c r="Q51" s="155"/>
      <c r="R51" s="87">
        <f t="shared" si="33"/>
        <v>0</v>
      </c>
      <c r="T51" s="146"/>
      <c r="U51" s="155"/>
      <c r="V51" s="87">
        <f t="shared" si="34"/>
        <v>0</v>
      </c>
      <c r="W51" s="199">
        <f>F51+J51+N51+R51+V51</f>
        <v>0</v>
      </c>
      <c r="AE51" s="78">
        <v>297</v>
      </c>
      <c r="AF51" s="90" t="s">
        <v>134</v>
      </c>
      <c r="AG51" s="90" t="s">
        <v>135</v>
      </c>
    </row>
    <row r="52" spans="1:33" ht="18" outlineLevel="1" x14ac:dyDescent="0.35">
      <c r="A52" s="244" t="s">
        <v>136</v>
      </c>
      <c r="B52" s="101"/>
      <c r="C52" s="130"/>
      <c r="D52" s="145"/>
      <c r="E52" s="162"/>
      <c r="F52" s="102">
        <f>SUM(F50:F51)</f>
        <v>0</v>
      </c>
      <c r="G52" s="130"/>
      <c r="H52" s="145"/>
      <c r="I52" s="186"/>
      <c r="J52" s="102">
        <f>SUM(J50:J51)</f>
        <v>0</v>
      </c>
      <c r="K52" s="130"/>
      <c r="L52" s="145"/>
      <c r="M52" s="162"/>
      <c r="N52" s="102">
        <f>SUM(N50:N51)</f>
        <v>0</v>
      </c>
      <c r="O52" s="130"/>
      <c r="P52" s="145"/>
      <c r="Q52" s="186"/>
      <c r="R52" s="102">
        <f>SUM(R50:R51)</f>
        <v>0</v>
      </c>
      <c r="S52" s="130"/>
      <c r="T52" s="145"/>
      <c r="U52" s="186"/>
      <c r="V52" s="102">
        <f>SUM(V50:V51)</f>
        <v>0</v>
      </c>
      <c r="W52" s="213">
        <f>+F52+J52+N52+R52+V52</f>
        <v>0</v>
      </c>
      <c r="AE52" s="78"/>
      <c r="AF52" s="90"/>
      <c r="AG52" s="112"/>
    </row>
    <row r="53" spans="1:33" ht="15.6" outlineLevel="1" x14ac:dyDescent="0.3">
      <c r="A53" s="248" t="s">
        <v>30</v>
      </c>
      <c r="B53" s="96"/>
      <c r="D53" s="146"/>
      <c r="F53" s="87"/>
      <c r="H53" s="146"/>
      <c r="I53" s="155"/>
      <c r="J53" s="87"/>
      <c r="L53" s="146"/>
      <c r="N53" s="87"/>
      <c r="P53" s="146"/>
      <c r="Q53" s="155"/>
      <c r="R53" s="87"/>
      <c r="T53" s="146"/>
      <c r="U53" s="155"/>
      <c r="V53" s="87"/>
      <c r="W53" s="178"/>
      <c r="AE53" s="78"/>
      <c r="AF53" s="90"/>
      <c r="AG53" s="90"/>
    </row>
    <row r="54" spans="1:33" outlineLevel="1" x14ac:dyDescent="0.3">
      <c r="A54" s="232" t="s">
        <v>123</v>
      </c>
      <c r="B54" s="96"/>
      <c r="D54" s="146"/>
      <c r="F54" s="87">
        <f>C54*D54*E54</f>
        <v>0</v>
      </c>
      <c r="H54" s="146"/>
      <c r="I54" s="155"/>
      <c r="J54" s="87">
        <f>G54*H54*I54</f>
        <v>0</v>
      </c>
      <c r="L54" s="146"/>
      <c r="N54" s="87">
        <f>K54*L54*M54</f>
        <v>0</v>
      </c>
      <c r="P54" s="146"/>
      <c r="Q54" s="155"/>
      <c r="R54" s="87">
        <f>O54*P54*Q54</f>
        <v>0</v>
      </c>
      <c r="T54" s="146"/>
      <c r="U54" s="155"/>
      <c r="V54" s="87">
        <f>S54*T54*U54</f>
        <v>0</v>
      </c>
      <c r="W54" s="178">
        <f t="shared" ref="W54:W55" si="36">F54+J54+N54+R54+V54</f>
        <v>0</v>
      </c>
      <c r="AE54" s="78"/>
      <c r="AF54" s="90"/>
      <c r="AG54" s="90"/>
    </row>
    <row r="55" spans="1:33" ht="15.6" outlineLevel="1" x14ac:dyDescent="0.3">
      <c r="A55" s="252"/>
      <c r="B55" s="96"/>
      <c r="D55" s="146"/>
      <c r="F55" s="87">
        <f>C55*D55*E55</f>
        <v>0</v>
      </c>
      <c r="H55" s="146"/>
      <c r="I55" s="155"/>
      <c r="J55" s="87">
        <f>G55*H55*I55</f>
        <v>0</v>
      </c>
      <c r="L55" s="146"/>
      <c r="N55" s="87">
        <f>K55*L55*M55</f>
        <v>0</v>
      </c>
      <c r="P55" s="146"/>
      <c r="Q55" s="155"/>
      <c r="R55" s="87">
        <f>O55*P55*Q55</f>
        <v>0</v>
      </c>
      <c r="T55" s="146"/>
      <c r="U55" s="155"/>
      <c r="V55" s="87">
        <f>S55*T55*U55</f>
        <v>0</v>
      </c>
      <c r="W55" s="178">
        <f t="shared" si="36"/>
        <v>0</v>
      </c>
      <c r="AE55" s="78"/>
      <c r="AF55" s="90"/>
      <c r="AG55" s="90"/>
    </row>
    <row r="56" spans="1:33" ht="18" outlineLevel="1" x14ac:dyDescent="0.35">
      <c r="A56" s="244" t="s">
        <v>137</v>
      </c>
      <c r="B56" s="101"/>
      <c r="C56" s="130"/>
      <c r="D56" s="145"/>
      <c r="E56" s="162"/>
      <c r="F56" s="102">
        <f>SUM(F50:F51)</f>
        <v>0</v>
      </c>
      <c r="G56" s="130"/>
      <c r="H56" s="145"/>
      <c r="I56" s="186"/>
      <c r="J56" s="102">
        <f>SUM(J50:J51)</f>
        <v>0</v>
      </c>
      <c r="K56" s="130"/>
      <c r="L56" s="145"/>
      <c r="M56" s="162"/>
      <c r="N56" s="102">
        <f>SUM(N50:N51)</f>
        <v>0</v>
      </c>
      <c r="O56" s="130"/>
      <c r="P56" s="145"/>
      <c r="Q56" s="186"/>
      <c r="R56" s="102">
        <f>SUM(R50:R51)</f>
        <v>0</v>
      </c>
      <c r="S56" s="130"/>
      <c r="T56" s="145"/>
      <c r="U56" s="186"/>
      <c r="V56" s="102">
        <f>SUM(V50:V51)</f>
        <v>0</v>
      </c>
      <c r="W56" s="213">
        <f>+F56+J56+N56+R56+V56</f>
        <v>0</v>
      </c>
      <c r="AE56" s="78">
        <v>236</v>
      </c>
      <c r="AF56" s="90" t="s">
        <v>138</v>
      </c>
      <c r="AG56" s="112" t="s">
        <v>139</v>
      </c>
    </row>
    <row r="57" spans="1:33" ht="15.6" outlineLevel="1" x14ac:dyDescent="0.3">
      <c r="A57" s="248" t="s">
        <v>31</v>
      </c>
      <c r="B57" s="113"/>
      <c r="D57" s="146"/>
      <c r="E57" s="163"/>
      <c r="F57" s="107"/>
      <c r="H57" s="146"/>
      <c r="I57" s="188"/>
      <c r="J57" s="180"/>
      <c r="L57" s="146"/>
      <c r="M57" s="163"/>
      <c r="N57" s="180"/>
      <c r="P57" s="146"/>
      <c r="Q57" s="188"/>
      <c r="R57" s="180"/>
      <c r="T57" s="146"/>
      <c r="U57" s="188"/>
      <c r="V57" s="180"/>
      <c r="W57" s="178"/>
      <c r="AE57" s="78">
        <v>236</v>
      </c>
      <c r="AF57" s="90" t="s">
        <v>138</v>
      </c>
      <c r="AG57" s="112" t="s">
        <v>139</v>
      </c>
    </row>
    <row r="58" spans="1:33" outlineLevel="1" x14ac:dyDescent="0.3">
      <c r="A58" s="232" t="s">
        <v>123</v>
      </c>
      <c r="B58" s="96"/>
      <c r="C58" s="132"/>
      <c r="D58" s="124"/>
      <c r="F58" s="87">
        <f>C58*D58*E58</f>
        <v>0</v>
      </c>
      <c r="G58" s="132"/>
      <c r="H58" s="124"/>
      <c r="I58" s="155"/>
      <c r="J58" s="87">
        <f t="shared" ref="J58:J59" si="37">G58*H58*I58</f>
        <v>0</v>
      </c>
      <c r="K58" s="132"/>
      <c r="L58" s="124"/>
      <c r="N58" s="87">
        <f t="shared" ref="N58:N59" si="38">K58*L58*M58</f>
        <v>0</v>
      </c>
      <c r="O58" s="132"/>
      <c r="P58" s="124"/>
      <c r="Q58" s="155"/>
      <c r="R58" s="87">
        <f t="shared" ref="R58:R59" si="39">O58*P58*Q58</f>
        <v>0</v>
      </c>
      <c r="S58" s="132"/>
      <c r="T58" s="124"/>
      <c r="U58" s="155"/>
      <c r="V58" s="87">
        <f t="shared" ref="V58:V59" si="40">S58*T58*U58</f>
        <v>0</v>
      </c>
      <c r="W58" s="178">
        <f>F58+J58+N58+R58+V58</f>
        <v>0</v>
      </c>
      <c r="AE58" s="78">
        <v>236</v>
      </c>
      <c r="AF58" s="90" t="s">
        <v>138</v>
      </c>
      <c r="AG58" s="112" t="s">
        <v>139</v>
      </c>
    </row>
    <row r="59" spans="1:33" outlineLevel="1" x14ac:dyDescent="0.3">
      <c r="A59" s="114"/>
      <c r="B59" s="96"/>
      <c r="C59" s="132"/>
      <c r="D59" s="124"/>
      <c r="F59" s="87">
        <f>C59*D59*E59</f>
        <v>0</v>
      </c>
      <c r="G59" s="132"/>
      <c r="H59" s="124"/>
      <c r="I59" s="155"/>
      <c r="J59" s="87">
        <f t="shared" si="37"/>
        <v>0</v>
      </c>
      <c r="K59" s="132"/>
      <c r="L59" s="124"/>
      <c r="N59" s="87">
        <f t="shared" si="38"/>
        <v>0</v>
      </c>
      <c r="O59" s="132"/>
      <c r="P59" s="124"/>
      <c r="Q59" s="155"/>
      <c r="R59" s="87">
        <f t="shared" si="39"/>
        <v>0</v>
      </c>
      <c r="S59" s="132"/>
      <c r="T59" s="124"/>
      <c r="U59" s="155"/>
      <c r="V59" s="87">
        <f t="shared" si="40"/>
        <v>0</v>
      </c>
      <c r="W59" s="178">
        <f t="shared" ref="W59" si="41">F59+J59+N59+R59+V59</f>
        <v>0</v>
      </c>
      <c r="AE59" s="78"/>
      <c r="AF59" s="90"/>
      <c r="AG59" s="112"/>
    </row>
    <row r="60" spans="1:33" ht="18" outlineLevel="1" x14ac:dyDescent="0.35">
      <c r="A60" s="244" t="s">
        <v>140</v>
      </c>
      <c r="B60" s="101"/>
      <c r="C60" s="266"/>
      <c r="D60" s="267"/>
      <c r="E60" s="268"/>
      <c r="F60" s="269">
        <f>SUM(F58:F59)</f>
        <v>0</v>
      </c>
      <c r="G60" s="130"/>
      <c r="H60" s="145"/>
      <c r="I60" s="186"/>
      <c r="J60" s="102">
        <f>SUM(J58:J59)</f>
        <v>0</v>
      </c>
      <c r="K60" s="130"/>
      <c r="L60" s="145"/>
      <c r="M60" s="162"/>
      <c r="N60" s="102">
        <f>SUM(N58:N59)</f>
        <v>0</v>
      </c>
      <c r="O60" s="130"/>
      <c r="P60" s="145"/>
      <c r="Q60" s="186"/>
      <c r="R60" s="102">
        <f>SUM(R58:R59)</f>
        <v>0</v>
      </c>
      <c r="S60" s="130"/>
      <c r="T60" s="145"/>
      <c r="U60" s="186"/>
      <c r="V60" s="102">
        <f>SUM(V58:V59)</f>
        <v>0</v>
      </c>
      <c r="W60" s="213">
        <f>+F60+J60+N60+R60+V60</f>
        <v>0</v>
      </c>
      <c r="AE60" s="78"/>
      <c r="AF60" s="90"/>
      <c r="AG60" s="112"/>
    </row>
    <row r="61" spans="1:33" ht="15.6" outlineLevel="1" x14ac:dyDescent="0.3">
      <c r="A61" s="253" t="s">
        <v>141</v>
      </c>
      <c r="B61" s="265"/>
      <c r="C61" s="270"/>
      <c r="D61" s="271"/>
      <c r="E61" s="272"/>
      <c r="F61" s="273"/>
      <c r="G61" s="270"/>
      <c r="H61" s="271"/>
      <c r="I61" s="272"/>
      <c r="J61" s="273"/>
      <c r="K61" s="270"/>
      <c r="L61" s="271"/>
      <c r="M61" s="272"/>
      <c r="N61" s="273"/>
      <c r="O61" s="270"/>
      <c r="P61" s="271"/>
      <c r="Q61" s="272"/>
      <c r="R61" s="273"/>
      <c r="S61" s="270"/>
      <c r="T61" s="271"/>
      <c r="U61" s="272"/>
      <c r="V61" s="273"/>
      <c r="W61" s="178"/>
      <c r="AE61" s="78"/>
      <c r="AF61" s="90"/>
      <c r="AG61" s="112"/>
    </row>
    <row r="62" spans="1:33" ht="15.6" outlineLevel="1" x14ac:dyDescent="0.3">
      <c r="A62" s="248" t="s">
        <v>142</v>
      </c>
      <c r="B62" s="265"/>
      <c r="C62" s="274"/>
      <c r="D62" s="148"/>
      <c r="F62" s="87">
        <f t="shared" ref="F62:F70" si="42">C62*D62*E62</f>
        <v>0</v>
      </c>
      <c r="G62" s="274"/>
      <c r="H62" s="148"/>
      <c r="I62" s="155"/>
      <c r="J62" s="87">
        <f t="shared" ref="J62:J67" si="43">G62*H62*I62</f>
        <v>0</v>
      </c>
      <c r="K62" s="274"/>
      <c r="L62" s="148"/>
      <c r="N62" s="87">
        <f t="shared" ref="N62:N67" si="44">K62*L62*M62</f>
        <v>0</v>
      </c>
      <c r="O62" s="274"/>
      <c r="P62" s="148"/>
      <c r="Q62" s="155"/>
      <c r="R62" s="87">
        <f t="shared" ref="R62:R67" si="45">O62*P62*Q62</f>
        <v>0</v>
      </c>
      <c r="S62" s="274"/>
      <c r="T62" s="148"/>
      <c r="U62" s="155"/>
      <c r="V62" s="87">
        <f t="shared" ref="V62:V67" si="46">S62*T62*U62</f>
        <v>0</v>
      </c>
      <c r="W62" s="178">
        <f>F62+J62+N62+R62+V62</f>
        <v>0</v>
      </c>
      <c r="AE62" s="78"/>
      <c r="AF62" s="90"/>
      <c r="AG62" s="112"/>
    </row>
    <row r="63" spans="1:33" outlineLevel="1" x14ac:dyDescent="0.3">
      <c r="A63" s="232" t="s">
        <v>123</v>
      </c>
      <c r="B63" s="265"/>
      <c r="C63" s="274"/>
      <c r="D63" s="148"/>
      <c r="F63" s="87"/>
      <c r="G63" s="274"/>
      <c r="H63" s="148"/>
      <c r="I63" s="155"/>
      <c r="J63" s="87"/>
      <c r="K63" s="274"/>
      <c r="L63" s="148"/>
      <c r="N63" s="87"/>
      <c r="O63" s="274"/>
      <c r="P63" s="148"/>
      <c r="Q63" s="155"/>
      <c r="R63" s="87"/>
      <c r="S63" s="274"/>
      <c r="T63" s="148"/>
      <c r="U63" s="155"/>
      <c r="V63" s="87"/>
      <c r="W63" s="178"/>
      <c r="AE63" s="78"/>
      <c r="AF63" s="90"/>
      <c r="AG63" s="112"/>
    </row>
    <row r="64" spans="1:33" ht="15.6" outlineLevel="1" x14ac:dyDescent="0.3">
      <c r="A64" s="248" t="s">
        <v>143</v>
      </c>
      <c r="B64" s="265"/>
      <c r="C64" s="274"/>
      <c r="D64" s="148"/>
      <c r="F64" s="87">
        <f t="shared" si="42"/>
        <v>0</v>
      </c>
      <c r="G64" s="274"/>
      <c r="H64" s="148"/>
      <c r="I64" s="155"/>
      <c r="J64" s="87">
        <f t="shared" si="43"/>
        <v>0</v>
      </c>
      <c r="K64" s="274"/>
      <c r="L64" s="148"/>
      <c r="N64" s="87">
        <f t="shared" si="44"/>
        <v>0</v>
      </c>
      <c r="O64" s="274"/>
      <c r="P64" s="148"/>
      <c r="Q64" s="155"/>
      <c r="R64" s="87">
        <f t="shared" si="45"/>
        <v>0</v>
      </c>
      <c r="S64" s="274"/>
      <c r="T64" s="148"/>
      <c r="U64" s="155"/>
      <c r="V64" s="87">
        <f t="shared" si="46"/>
        <v>0</v>
      </c>
      <c r="W64" s="178">
        <f>F64+J64+N64+R64+V64</f>
        <v>0</v>
      </c>
      <c r="AE64" s="78"/>
      <c r="AF64" s="90"/>
      <c r="AG64" s="112"/>
    </row>
    <row r="65" spans="1:33" outlineLevel="1" x14ac:dyDescent="0.3">
      <c r="A65" s="232" t="s">
        <v>123</v>
      </c>
      <c r="B65" s="265"/>
      <c r="C65" s="274"/>
      <c r="D65" s="148"/>
      <c r="F65" s="87"/>
      <c r="G65" s="274"/>
      <c r="H65" s="148"/>
      <c r="I65" s="155"/>
      <c r="J65" s="87"/>
      <c r="K65" s="274"/>
      <c r="L65" s="148"/>
      <c r="N65" s="87"/>
      <c r="O65" s="274"/>
      <c r="P65" s="148"/>
      <c r="Q65" s="155"/>
      <c r="R65" s="87"/>
      <c r="S65" s="274"/>
      <c r="T65" s="148"/>
      <c r="U65" s="155"/>
      <c r="V65" s="87"/>
      <c r="W65" s="178"/>
      <c r="AE65" s="78"/>
      <c r="AF65" s="90"/>
      <c r="AG65" s="112"/>
    </row>
    <row r="66" spans="1:33" ht="15.6" outlineLevel="1" x14ac:dyDescent="0.3">
      <c r="A66" s="248" t="s">
        <v>144</v>
      </c>
      <c r="B66" s="265"/>
      <c r="C66" s="274"/>
      <c r="D66" s="148"/>
      <c r="F66" s="87"/>
      <c r="G66" s="274"/>
      <c r="H66" s="148"/>
      <c r="I66" s="155"/>
      <c r="J66" s="87"/>
      <c r="K66" s="274"/>
      <c r="L66" s="148"/>
      <c r="N66" s="87"/>
      <c r="O66" s="274"/>
      <c r="P66" s="148"/>
      <c r="Q66" s="155"/>
      <c r="R66" s="87"/>
      <c r="S66" s="274"/>
      <c r="T66" s="148"/>
      <c r="U66" s="155"/>
      <c r="V66" s="87"/>
      <c r="W66" s="178"/>
      <c r="AE66" s="78"/>
      <c r="AF66" s="90"/>
      <c r="AG66" s="112"/>
    </row>
    <row r="67" spans="1:33" outlineLevel="1" x14ac:dyDescent="0.3">
      <c r="A67" s="232" t="s">
        <v>123</v>
      </c>
      <c r="B67" s="265"/>
      <c r="C67" s="274"/>
      <c r="D67" s="148"/>
      <c r="F67" s="87">
        <f t="shared" si="42"/>
        <v>0</v>
      </c>
      <c r="G67" s="274"/>
      <c r="H67" s="148"/>
      <c r="I67" s="155"/>
      <c r="J67" s="87">
        <f t="shared" si="43"/>
        <v>0</v>
      </c>
      <c r="K67" s="274"/>
      <c r="L67" s="148"/>
      <c r="N67" s="87">
        <f t="shared" si="44"/>
        <v>0</v>
      </c>
      <c r="O67" s="274"/>
      <c r="P67" s="148"/>
      <c r="Q67" s="155"/>
      <c r="R67" s="87">
        <f t="shared" si="45"/>
        <v>0</v>
      </c>
      <c r="S67" s="274"/>
      <c r="T67" s="148"/>
      <c r="U67" s="155"/>
      <c r="V67" s="87">
        <f t="shared" si="46"/>
        <v>0</v>
      </c>
      <c r="W67" s="178">
        <f t="shared" ref="W67:W70" si="47">F67+J67+N67+R67+V67</f>
        <v>0</v>
      </c>
      <c r="AE67" s="78"/>
      <c r="AF67" s="90"/>
      <c r="AG67" s="112"/>
    </row>
    <row r="68" spans="1:33" ht="15.6" outlineLevel="1" x14ac:dyDescent="0.3">
      <c r="A68" s="248" t="s">
        <v>124</v>
      </c>
      <c r="B68" s="265"/>
      <c r="C68" s="274"/>
      <c r="D68" s="148"/>
      <c r="F68" s="87"/>
      <c r="G68" s="274"/>
      <c r="H68" s="148"/>
      <c r="I68" s="155"/>
      <c r="J68" s="87"/>
      <c r="K68" s="274"/>
      <c r="L68" s="148"/>
      <c r="N68" s="87"/>
      <c r="O68" s="274"/>
      <c r="P68" s="148"/>
      <c r="Q68" s="155"/>
      <c r="R68" s="87"/>
      <c r="S68" s="274"/>
      <c r="T68" s="148"/>
      <c r="U68" s="155"/>
      <c r="V68" s="87"/>
      <c r="W68" s="178"/>
      <c r="AE68" s="78"/>
      <c r="AF68" s="90"/>
      <c r="AG68" s="112"/>
    </row>
    <row r="69" spans="1:33" ht="15.6" outlineLevel="1" x14ac:dyDescent="0.3">
      <c r="A69" s="251" t="s">
        <v>125</v>
      </c>
      <c r="B69" s="265"/>
      <c r="C69" s="274"/>
      <c r="D69" s="148"/>
      <c r="F69" s="87">
        <f>C69*D69*E69</f>
        <v>0</v>
      </c>
      <c r="G69" s="274"/>
      <c r="H69" s="148"/>
      <c r="I69" s="155"/>
      <c r="J69" s="87">
        <f>G69*H69*I69</f>
        <v>0</v>
      </c>
      <c r="K69" s="274"/>
      <c r="L69" s="148"/>
      <c r="N69" s="87">
        <f>K69*L69*M69</f>
        <v>0</v>
      </c>
      <c r="O69" s="274"/>
      <c r="P69" s="148"/>
      <c r="Q69" s="155"/>
      <c r="R69" s="87">
        <f>O69*P69*Q69</f>
        <v>0</v>
      </c>
      <c r="S69" s="274"/>
      <c r="T69" s="148"/>
      <c r="U69" s="155"/>
      <c r="V69" s="87">
        <f>S69*T69*U69</f>
        <v>0</v>
      </c>
      <c r="W69" s="178">
        <f t="shared" si="47"/>
        <v>0</v>
      </c>
      <c r="AE69" s="78"/>
      <c r="AF69" s="90"/>
      <c r="AG69" s="112"/>
    </row>
    <row r="70" spans="1:33" ht="15.6" outlineLevel="1" x14ac:dyDescent="0.3">
      <c r="A70" s="251" t="s">
        <v>125</v>
      </c>
      <c r="B70" s="265"/>
      <c r="C70" s="274"/>
      <c r="D70" s="148"/>
      <c r="F70" s="87">
        <f t="shared" si="42"/>
        <v>0</v>
      </c>
      <c r="G70" s="274"/>
      <c r="H70" s="148"/>
      <c r="I70" s="155"/>
      <c r="J70" s="87">
        <f t="shared" ref="J70" si="48">G70*H70*I70</f>
        <v>0</v>
      </c>
      <c r="K70" s="274"/>
      <c r="L70" s="148"/>
      <c r="N70" s="87">
        <f t="shared" ref="N70" si="49">K70*L70*M70</f>
        <v>0</v>
      </c>
      <c r="O70" s="274"/>
      <c r="P70" s="148"/>
      <c r="Q70" s="155"/>
      <c r="R70" s="87">
        <f t="shared" ref="R70" si="50">O70*P70*Q70</f>
        <v>0</v>
      </c>
      <c r="S70" s="274"/>
      <c r="T70" s="148"/>
      <c r="U70" s="155"/>
      <c r="V70" s="87">
        <f t="shared" ref="V70" si="51">S70*T70*U70</f>
        <v>0</v>
      </c>
      <c r="W70" s="178">
        <f t="shared" si="47"/>
        <v>0</v>
      </c>
      <c r="AE70" s="78"/>
      <c r="AF70" s="90"/>
      <c r="AG70" s="112"/>
    </row>
    <row r="71" spans="1:33" ht="15.6" outlineLevel="1" x14ac:dyDescent="0.3">
      <c r="A71" s="248" t="s">
        <v>126</v>
      </c>
      <c r="B71" s="96"/>
      <c r="C71" s="132"/>
      <c r="D71" s="124"/>
      <c r="F71" s="87">
        <f>C71*D71*E71</f>
        <v>0</v>
      </c>
      <c r="G71" s="132"/>
      <c r="H71" s="124"/>
      <c r="I71" s="155"/>
      <c r="J71" s="87">
        <f>G71*H71*I71</f>
        <v>0</v>
      </c>
      <c r="K71" s="132"/>
      <c r="L71" s="124"/>
      <c r="N71" s="87">
        <f>K71*L71*M71</f>
        <v>0</v>
      </c>
      <c r="O71" s="132"/>
      <c r="P71" s="124"/>
      <c r="Q71" s="155"/>
      <c r="R71" s="87">
        <f>O71*P71*Q71</f>
        <v>0</v>
      </c>
      <c r="S71" s="132"/>
      <c r="T71" s="124"/>
      <c r="U71" s="155"/>
      <c r="V71" s="87">
        <f>S71*T71*U71</f>
        <v>0</v>
      </c>
      <c r="W71" s="178">
        <f>F71+J71+N71+R71+V71</f>
        <v>0</v>
      </c>
      <c r="AE71" s="78">
        <v>316</v>
      </c>
      <c r="AF71" s="90" t="s">
        <v>127</v>
      </c>
      <c r="AG71" s="112" t="s">
        <v>128</v>
      </c>
    </row>
    <row r="72" spans="1:33" outlineLevel="1" x14ac:dyDescent="0.3">
      <c r="A72" s="232"/>
      <c r="B72" s="265"/>
      <c r="C72" s="274"/>
      <c r="D72" s="148"/>
      <c r="F72" s="87"/>
      <c r="G72" s="274"/>
      <c r="H72" s="148"/>
      <c r="I72" s="155"/>
      <c r="J72" s="87"/>
      <c r="K72" s="274"/>
      <c r="L72" s="148"/>
      <c r="N72" s="87"/>
      <c r="O72" s="274"/>
      <c r="P72" s="148"/>
      <c r="Q72" s="155"/>
      <c r="R72" s="87"/>
      <c r="S72" s="274"/>
      <c r="T72" s="148"/>
      <c r="U72" s="155"/>
      <c r="V72" s="87"/>
      <c r="W72" s="178"/>
      <c r="AE72" s="78"/>
      <c r="AF72" s="90"/>
      <c r="AG72" s="112"/>
    </row>
    <row r="73" spans="1:33" ht="15.6" outlineLevel="1" x14ac:dyDescent="0.3">
      <c r="A73" s="254"/>
      <c r="B73" s="265"/>
      <c r="C73" s="275"/>
      <c r="D73" s="216"/>
      <c r="E73" s="161"/>
      <c r="F73" s="204"/>
      <c r="G73" s="275"/>
      <c r="H73" s="216"/>
      <c r="I73" s="161"/>
      <c r="J73" s="204"/>
      <c r="K73" s="275"/>
      <c r="L73" s="216"/>
      <c r="M73" s="161"/>
      <c r="N73" s="204"/>
      <c r="O73" s="275"/>
      <c r="P73" s="216"/>
      <c r="Q73" s="161"/>
      <c r="R73" s="204"/>
      <c r="S73" s="275"/>
      <c r="T73" s="216"/>
      <c r="U73" s="161"/>
      <c r="V73" s="204"/>
      <c r="W73" s="178"/>
      <c r="AE73" s="78"/>
      <c r="AF73" s="90"/>
      <c r="AG73" s="112"/>
    </row>
    <row r="74" spans="1:33" ht="18" outlineLevel="1" x14ac:dyDescent="0.35">
      <c r="A74" s="245" t="s">
        <v>145</v>
      </c>
      <c r="B74" s="101"/>
      <c r="C74" s="134"/>
      <c r="D74" s="149"/>
      <c r="E74" s="165"/>
      <c r="F74" s="116">
        <f>SUM(F62:F73)</f>
        <v>0</v>
      </c>
      <c r="G74" s="134"/>
      <c r="H74" s="149"/>
      <c r="I74" s="189"/>
      <c r="J74" s="116">
        <f>SUM(J62:J73)</f>
        <v>0</v>
      </c>
      <c r="K74" s="134"/>
      <c r="L74" s="149"/>
      <c r="M74" s="165"/>
      <c r="N74" s="116">
        <f>SUM(N62:N73)</f>
        <v>0</v>
      </c>
      <c r="O74" s="134"/>
      <c r="P74" s="149"/>
      <c r="Q74" s="189"/>
      <c r="R74" s="116">
        <f>SUM(R62:R73)</f>
        <v>0</v>
      </c>
      <c r="S74" s="134"/>
      <c r="T74" s="149"/>
      <c r="U74" s="189"/>
      <c r="V74" s="116">
        <f>SUM(V62:V73)</f>
        <v>0</v>
      </c>
      <c r="W74" s="213">
        <f>+F74+J74+N74+R74+V74</f>
        <v>0</v>
      </c>
      <c r="AE74" s="78">
        <v>250</v>
      </c>
      <c r="AF74" s="90" t="s">
        <v>146</v>
      </c>
      <c r="AG74" s="112" t="s">
        <v>147</v>
      </c>
    </row>
    <row r="75" spans="1:33" ht="15.6" outlineLevel="1" x14ac:dyDescent="0.3">
      <c r="A75" s="255"/>
      <c r="B75" s="104"/>
      <c r="C75" s="133"/>
      <c r="D75" s="148"/>
      <c r="F75" s="87"/>
      <c r="G75" s="133"/>
      <c r="H75" s="148"/>
      <c r="J75" s="178"/>
      <c r="K75" s="133"/>
      <c r="L75" s="148"/>
      <c r="N75" s="178"/>
      <c r="O75" s="133"/>
      <c r="P75" s="148"/>
      <c r="R75" s="178"/>
      <c r="S75" s="133"/>
      <c r="T75" s="148"/>
      <c r="V75" s="178"/>
      <c r="W75" s="178"/>
      <c r="AE75" s="78">
        <v>317</v>
      </c>
      <c r="AF75" s="90" t="s">
        <v>148</v>
      </c>
      <c r="AG75" s="112" t="s">
        <v>149</v>
      </c>
    </row>
    <row r="76" spans="1:33" ht="18" outlineLevel="1" x14ac:dyDescent="0.35">
      <c r="A76" s="246" t="s">
        <v>150</v>
      </c>
      <c r="B76" s="220"/>
      <c r="C76" s="135"/>
      <c r="D76" s="150"/>
      <c r="E76" s="166"/>
      <c r="F76" s="117">
        <f>F18+F28+F37+F56+F60+F48+F74</f>
        <v>0</v>
      </c>
      <c r="G76" s="135"/>
      <c r="H76" s="150"/>
      <c r="I76" s="190"/>
      <c r="J76" s="117">
        <f>J18+J28+J37+J56+J60+J48+J74</f>
        <v>0</v>
      </c>
      <c r="K76" s="135"/>
      <c r="L76" s="150"/>
      <c r="M76" s="166"/>
      <c r="N76" s="117">
        <f>N18+N28+N37+N56+N60+N48+N74</f>
        <v>0</v>
      </c>
      <c r="O76" s="135"/>
      <c r="P76" s="150"/>
      <c r="Q76" s="190"/>
      <c r="R76" s="117">
        <f>R18+R28+R37+R56+R60+R48+R74</f>
        <v>0</v>
      </c>
      <c r="S76" s="135"/>
      <c r="T76" s="150"/>
      <c r="U76" s="190"/>
      <c r="V76" s="117">
        <f>V18+V28+V37+V56+V60+V48+V74</f>
        <v>0</v>
      </c>
      <c r="W76" s="117">
        <f>W18+W28+W37+W56+W60+W48+W74</f>
        <v>0</v>
      </c>
      <c r="AE76" s="78">
        <v>318</v>
      </c>
      <c r="AF76" s="90" t="s">
        <v>151</v>
      </c>
      <c r="AG76" s="112" t="s">
        <v>152</v>
      </c>
    </row>
    <row r="77" spans="1:33" x14ac:dyDescent="0.3">
      <c r="A77" s="115"/>
      <c r="B77" s="104"/>
      <c r="C77" s="133"/>
      <c r="D77" s="148"/>
      <c r="F77" s="87"/>
      <c r="G77" s="133"/>
      <c r="H77" s="148"/>
      <c r="J77" s="178"/>
      <c r="K77" s="133"/>
      <c r="L77" s="148"/>
      <c r="N77" s="178"/>
      <c r="O77" s="133"/>
      <c r="P77" s="148"/>
      <c r="R77" s="178"/>
      <c r="S77" s="133"/>
      <c r="T77" s="148"/>
      <c r="V77" s="178"/>
      <c r="W77" s="178"/>
    </row>
    <row r="78" spans="1:33" ht="21" x14ac:dyDescent="0.4">
      <c r="A78" s="257" t="s">
        <v>42</v>
      </c>
      <c r="B78" s="218"/>
      <c r="C78" s="217"/>
      <c r="D78" s="217"/>
      <c r="E78" s="217"/>
      <c r="F78" s="217"/>
      <c r="G78" s="217"/>
      <c r="H78" s="217"/>
      <c r="I78" s="217"/>
      <c r="J78" s="217"/>
      <c r="K78" s="217"/>
      <c r="L78" s="217"/>
      <c r="M78" s="217"/>
      <c r="N78" s="217"/>
      <c r="O78" s="217"/>
      <c r="P78" s="217"/>
      <c r="Q78" s="217"/>
      <c r="R78" s="217"/>
      <c r="S78" s="217"/>
      <c r="T78" s="217"/>
      <c r="U78" s="217"/>
      <c r="V78" s="217"/>
      <c r="W78" s="218"/>
    </row>
    <row r="79" spans="1:33" ht="15" customHeight="1" x14ac:dyDescent="0.35">
      <c r="A79" s="258" t="s">
        <v>43</v>
      </c>
      <c r="B79" s="201"/>
      <c r="C79" s="200"/>
      <c r="D79" s="200"/>
      <c r="E79" s="200"/>
      <c r="F79" s="87">
        <f>C79*D79*E79</f>
        <v>0</v>
      </c>
      <c r="G79" s="200"/>
      <c r="H79" s="200"/>
      <c r="I79" s="200"/>
      <c r="J79" s="87">
        <f>G79*H79*I79</f>
        <v>0</v>
      </c>
      <c r="K79" s="200"/>
      <c r="L79" s="200"/>
      <c r="M79" s="200"/>
      <c r="N79" s="87">
        <f>K79*L79*M79</f>
        <v>0</v>
      </c>
      <c r="O79" s="200"/>
      <c r="P79" s="200"/>
      <c r="Q79" s="200"/>
      <c r="R79" s="87">
        <f>O79*P79*Q79</f>
        <v>0</v>
      </c>
      <c r="S79" s="200"/>
      <c r="T79" s="200"/>
      <c r="U79" s="200"/>
      <c r="V79" s="87">
        <f>S79*T79*U79</f>
        <v>0</v>
      </c>
      <c r="W79" s="178">
        <f>F79+J79+N79+R79+V79</f>
        <v>0</v>
      </c>
    </row>
    <row r="80" spans="1:33" ht="15" customHeight="1" x14ac:dyDescent="0.35">
      <c r="A80" s="258" t="s">
        <v>44</v>
      </c>
      <c r="B80" s="201"/>
      <c r="C80" s="200"/>
      <c r="D80" s="200"/>
      <c r="E80" s="200"/>
      <c r="F80" s="87">
        <f>C80*D80*E80</f>
        <v>0</v>
      </c>
      <c r="G80" s="200"/>
      <c r="H80" s="200"/>
      <c r="I80" s="200"/>
      <c r="J80" s="87">
        <f>G80*H80*I80</f>
        <v>0</v>
      </c>
      <c r="K80" s="200"/>
      <c r="L80" s="200"/>
      <c r="M80" s="200"/>
      <c r="N80" s="87">
        <f>K80*L80*M80</f>
        <v>0</v>
      </c>
      <c r="O80" s="200"/>
      <c r="P80" s="200"/>
      <c r="Q80" s="200"/>
      <c r="R80" s="87">
        <f>O80*P80*Q80</f>
        <v>0</v>
      </c>
      <c r="S80" s="200"/>
      <c r="T80" s="200"/>
      <c r="U80" s="200"/>
      <c r="V80" s="87">
        <f>S80*T80*U80</f>
        <v>0</v>
      </c>
      <c r="W80" s="178">
        <f>F80+J80+N80+R80+V80</f>
        <v>0</v>
      </c>
    </row>
    <row r="81" spans="1:23" ht="15" customHeight="1" x14ac:dyDescent="0.35">
      <c r="A81" s="74"/>
      <c r="B81" s="201"/>
      <c r="C81" s="200"/>
      <c r="D81" s="200"/>
      <c r="E81" s="200"/>
      <c r="F81" s="87"/>
      <c r="G81" s="200"/>
      <c r="H81" s="200"/>
      <c r="I81" s="200"/>
      <c r="J81" s="87"/>
      <c r="K81" s="200"/>
      <c r="L81" s="200"/>
      <c r="M81" s="200"/>
      <c r="N81" s="87"/>
      <c r="O81" s="200"/>
      <c r="P81" s="200"/>
      <c r="Q81" s="200"/>
      <c r="R81" s="87"/>
      <c r="S81" s="200"/>
      <c r="T81" s="200"/>
      <c r="U81" s="200"/>
      <c r="V81" s="87"/>
      <c r="W81" s="178"/>
    </row>
    <row r="82" spans="1:23" x14ac:dyDescent="0.3">
      <c r="A82" s="71"/>
      <c r="B82" s="104"/>
      <c r="C82" s="132"/>
      <c r="D82" s="151"/>
      <c r="E82" s="167"/>
      <c r="F82" s="87"/>
      <c r="G82" s="132"/>
      <c r="H82" s="151"/>
      <c r="I82" s="122"/>
      <c r="J82" s="87"/>
      <c r="K82" s="132"/>
      <c r="L82" s="151"/>
      <c r="M82" s="167"/>
      <c r="N82" s="87"/>
      <c r="O82" s="132"/>
      <c r="P82" s="151"/>
      <c r="Q82" s="122"/>
      <c r="R82" s="87"/>
      <c r="S82" s="132"/>
      <c r="T82" s="151"/>
      <c r="U82" s="122"/>
      <c r="V82" s="87"/>
      <c r="W82" s="178"/>
    </row>
    <row r="83" spans="1:23" ht="18" x14ac:dyDescent="0.35">
      <c r="A83" s="246" t="s">
        <v>153</v>
      </c>
      <c r="B83" s="220"/>
      <c r="C83" s="135"/>
      <c r="D83" s="150"/>
      <c r="E83" s="166"/>
      <c r="F83" s="117">
        <f>SUM(F79:F82)</f>
        <v>0</v>
      </c>
      <c r="G83" s="135"/>
      <c r="H83" s="150"/>
      <c r="I83" s="190"/>
      <c r="J83" s="117">
        <f>SUM(J79:J82)</f>
        <v>0</v>
      </c>
      <c r="K83" s="135"/>
      <c r="L83" s="150"/>
      <c r="M83" s="166"/>
      <c r="N83" s="117">
        <f>SUM(N79:N82)</f>
        <v>0</v>
      </c>
      <c r="O83" s="135"/>
      <c r="P83" s="150"/>
      <c r="Q83" s="190"/>
      <c r="R83" s="117">
        <f>SUM(R79:R82)</f>
        <v>0</v>
      </c>
      <c r="S83" s="135"/>
      <c r="T83" s="150"/>
      <c r="U83" s="190"/>
      <c r="V83" s="117">
        <f>SUM(V79:V82)</f>
        <v>0</v>
      </c>
      <c r="W83" s="117">
        <f>SUM(W79:W82)</f>
        <v>0</v>
      </c>
    </row>
    <row r="84" spans="1:23" x14ac:dyDescent="0.3">
      <c r="A84" s="87"/>
      <c r="B84" s="104"/>
      <c r="C84" s="132"/>
      <c r="D84" s="151"/>
      <c r="E84" s="167"/>
      <c r="F84" s="87"/>
      <c r="G84" s="132"/>
      <c r="H84" s="151"/>
      <c r="I84" s="122"/>
      <c r="J84" s="87"/>
      <c r="K84" s="132"/>
      <c r="L84" s="151"/>
      <c r="M84" s="167"/>
      <c r="N84" s="87"/>
      <c r="O84" s="132"/>
      <c r="P84" s="151"/>
      <c r="Q84" s="122"/>
      <c r="R84" s="87"/>
      <c r="S84" s="132"/>
      <c r="T84" s="151"/>
      <c r="U84" s="122"/>
      <c r="V84" s="87"/>
      <c r="W84" s="178"/>
    </row>
    <row r="85" spans="1:23" x14ac:dyDescent="0.3">
      <c r="A85" s="204"/>
      <c r="B85" s="226"/>
      <c r="C85" s="215"/>
      <c r="D85" s="227"/>
      <c r="E85" s="228"/>
      <c r="F85" s="204"/>
      <c r="G85" s="215"/>
      <c r="H85" s="227"/>
      <c r="I85" s="229"/>
      <c r="J85" s="204"/>
      <c r="K85" s="215"/>
      <c r="L85" s="227"/>
      <c r="M85" s="228"/>
      <c r="N85" s="204"/>
      <c r="O85" s="215"/>
      <c r="P85" s="227"/>
      <c r="Q85" s="229"/>
      <c r="R85" s="204"/>
      <c r="S85" s="215"/>
      <c r="T85" s="227"/>
      <c r="U85" s="229"/>
      <c r="V85" s="204"/>
      <c r="W85" s="203"/>
    </row>
    <row r="86" spans="1:23" ht="18" x14ac:dyDescent="0.35">
      <c r="A86" s="247" t="s">
        <v>154</v>
      </c>
      <c r="B86" s="221"/>
      <c r="C86" s="136"/>
      <c r="D86" s="153"/>
      <c r="E86" s="168"/>
      <c r="F86" s="119">
        <f>F76+F83</f>
        <v>0</v>
      </c>
      <c r="G86" s="136"/>
      <c r="H86" s="153"/>
      <c r="I86" s="191"/>
      <c r="J86" s="119">
        <f>J76+J83</f>
        <v>0</v>
      </c>
      <c r="K86" s="136"/>
      <c r="L86" s="153"/>
      <c r="M86" s="168"/>
      <c r="N86" s="119">
        <f>N76+N83</f>
        <v>0</v>
      </c>
      <c r="O86" s="136"/>
      <c r="P86" s="153"/>
      <c r="Q86" s="191"/>
      <c r="R86" s="119">
        <f>R76+R83</f>
        <v>0</v>
      </c>
      <c r="S86" s="136"/>
      <c r="T86" s="153"/>
      <c r="U86" s="191"/>
      <c r="V86" s="119">
        <f>V76+V83</f>
        <v>0</v>
      </c>
      <c r="W86" s="225">
        <f>F86+J86+N86+R86+V86</f>
        <v>0</v>
      </c>
    </row>
    <row r="87" spans="1:23" x14ac:dyDescent="0.3">
      <c r="A87" s="224"/>
      <c r="B87" s="219"/>
      <c r="F87" s="230"/>
      <c r="J87" s="230"/>
      <c r="N87" s="230"/>
      <c r="R87" s="230"/>
      <c r="V87" s="230"/>
      <c r="W87" s="231"/>
    </row>
    <row r="88" spans="1:23" ht="15.6" x14ac:dyDescent="0.3">
      <c r="A88" s="259" t="s">
        <v>155</v>
      </c>
      <c r="B88" s="118"/>
      <c r="C88" s="131"/>
      <c r="D88" s="152"/>
      <c r="E88" s="161"/>
      <c r="F88" s="204">
        <f t="shared" ref="F88" si="52">C88*D88*E88</f>
        <v>0</v>
      </c>
      <c r="G88" s="131"/>
      <c r="H88" s="152"/>
      <c r="I88" s="187"/>
      <c r="J88" s="204">
        <f t="shared" ref="J88" si="53">G88*H88*I88</f>
        <v>0</v>
      </c>
      <c r="K88" s="131"/>
      <c r="L88" s="152"/>
      <c r="M88" s="161"/>
      <c r="N88" s="204">
        <f t="shared" ref="N88" si="54">K88*L88*M88</f>
        <v>0</v>
      </c>
      <c r="O88" s="131"/>
      <c r="P88" s="152"/>
      <c r="Q88" s="187"/>
      <c r="R88" s="204">
        <f t="shared" ref="R88" si="55">O88*P88*Q88</f>
        <v>0</v>
      </c>
      <c r="S88" s="131"/>
      <c r="T88" s="152"/>
      <c r="U88" s="187"/>
      <c r="V88" s="204">
        <f t="shared" ref="V88" si="56">S88*T88*U88</f>
        <v>0</v>
      </c>
      <c r="W88" s="203">
        <f>F88+J88+N88+R88+V88</f>
        <v>0</v>
      </c>
    </row>
    <row r="89" spans="1:23" ht="18" x14ac:dyDescent="0.35">
      <c r="A89" s="247" t="s">
        <v>156</v>
      </c>
      <c r="B89" s="221"/>
      <c r="C89" s="136"/>
      <c r="D89" s="153"/>
      <c r="E89" s="168"/>
      <c r="F89" s="119">
        <f>F86+F88</f>
        <v>0</v>
      </c>
      <c r="G89" s="136"/>
      <c r="H89" s="153"/>
      <c r="I89" s="191"/>
      <c r="J89" s="119">
        <f>J86+J88</f>
        <v>0</v>
      </c>
      <c r="K89" s="136"/>
      <c r="L89" s="153"/>
      <c r="M89" s="168"/>
      <c r="N89" s="119">
        <f>N86+N88</f>
        <v>0</v>
      </c>
      <c r="O89" s="136"/>
      <c r="P89" s="153"/>
      <c r="Q89" s="191"/>
      <c r="R89" s="119">
        <f>R86+R88</f>
        <v>0</v>
      </c>
      <c r="S89" s="136"/>
      <c r="T89" s="153"/>
      <c r="U89" s="191"/>
      <c r="V89" s="119">
        <f>V86+V88</f>
        <v>0</v>
      </c>
      <c r="W89" s="225">
        <f>F89+J89+N89+R89+V89</f>
        <v>0</v>
      </c>
    </row>
    <row r="90" spans="1:23" x14ac:dyDescent="0.3">
      <c r="A90" s="219"/>
      <c r="B90" s="219"/>
      <c r="W90" s="178"/>
    </row>
    <row r="91" spans="1:23" ht="31.2" x14ac:dyDescent="0.3">
      <c r="A91" s="260" t="s">
        <v>157</v>
      </c>
      <c r="B91" s="222"/>
      <c r="C91" s="137"/>
      <c r="D91" s="154"/>
      <c r="E91" s="169"/>
      <c r="F91" s="120"/>
      <c r="G91" s="137"/>
      <c r="H91" s="154"/>
      <c r="I91" s="192"/>
      <c r="J91" s="181"/>
      <c r="K91" s="137"/>
      <c r="L91" s="154"/>
      <c r="M91" s="169"/>
      <c r="N91" s="181"/>
      <c r="O91" s="137"/>
      <c r="P91" s="154"/>
      <c r="Q91" s="192"/>
      <c r="R91" s="181"/>
      <c r="S91" s="137"/>
      <c r="T91" s="154"/>
      <c r="U91" s="192"/>
      <c r="V91" s="181"/>
      <c r="W91" s="181"/>
    </row>
  </sheetData>
  <mergeCells count="8">
    <mergeCell ref="S2:V2"/>
    <mergeCell ref="W2:W3"/>
    <mergeCell ref="A2:A3"/>
    <mergeCell ref="B2:B3"/>
    <mergeCell ref="C2:F2"/>
    <mergeCell ref="G2:J2"/>
    <mergeCell ref="K2:N2"/>
    <mergeCell ref="O2:R2"/>
  </mergeCells>
  <printOptions horizontalCentered="1"/>
  <pageMargins left="0.25" right="0.25" top="0.75" bottom="0.75" header="0.3" footer="0.3"/>
  <pageSetup scale="35" orientation="landscape" r:id="rId1"/>
  <headerFooter alignWithMargins="0"/>
  <rowBreaks count="1" manualBreakCount="1">
    <brk id="85"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73fb875a-8af9-4255-b008-0995492d31cd">
      <Value>81</Value>
    </TaxCatchAll>
    <Description0 xmlns="4c47bb72-b149-474d-84ce-22646c3c8c58">Attachment C-1 of the Agreement</Description0>
    <lcf76f155ced4ddcb4097134ff3c332f xmlns="4c47bb72-b149-474d-84ce-22646c3c8c58">
      <Terms xmlns="http://schemas.microsoft.com/office/infopath/2007/PartnerControls"/>
    </lcf76f155ced4ddcb4097134ff3c332f>
    <URL xmlns="http://schemas.microsoft.com/sharepoint/v3">
      <Url xsi:nil="true"/>
      <Description xsi:nil="true"/>
    </URL>
    <TaxKeywordTaxHTField xmlns="5d3e3dcc-97b5-463b-88db-23f4b0104a63">
      <Terms xmlns="http://schemas.microsoft.com/office/infopath/2007/PartnerControls">
        <TermInfo xmlns="http://schemas.microsoft.com/office/infopath/2007/PartnerControls">
          <TermName xmlns="http://schemas.microsoft.com/office/infopath/2007/PartnerControls">Food For Development</TermName>
          <TermId xmlns="http://schemas.microsoft.com/office/infopath/2007/PartnerControls">98747836-2529-4530-bb6a-d74dee1d6b61</TermId>
        </TermInfo>
      </Terms>
    </TaxKeywordTaxHTField>
    <Sort_x0020_Order xmlns="4c47bb72-b149-474d-84ce-22646c3c8c58" xsi:nil="true"/>
    <d3dad3c44e5b477d956575e418016f75 xmlns="4c47bb72-b149-474d-84ce-22646c3c8c58">
      <Terms xmlns="http://schemas.microsoft.com/office/infopath/2007/PartnerControls"/>
    </d3dad3c44e5b477d956575e418016f75>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8ECEFD536DF994CBEE91CD79978EF01" ma:contentTypeVersion="31" ma:contentTypeDescription="Create a new document." ma:contentTypeScope="" ma:versionID="fca541b4824e40e7e9006b5989f53857">
  <xsd:schema xmlns:xsd="http://www.w3.org/2001/XMLSchema" xmlns:xs="http://www.w3.org/2001/XMLSchema" xmlns:p="http://schemas.microsoft.com/office/2006/metadata/properties" xmlns:ns1="http://schemas.microsoft.com/sharepoint/v3" xmlns:ns2="http://schemas.microsoft.com/sharepoint/v4" xmlns:ns3="73fb875a-8af9-4255-b008-0995492d31cd" xmlns:ns4="4c47bb72-b149-474d-84ce-22646c3c8c58" xmlns:ns5="5d3e3dcc-97b5-463b-88db-23f4b0104a63" targetNamespace="http://schemas.microsoft.com/office/2006/metadata/properties" ma:root="true" ma:fieldsID="f98030c8ba60416c056bb3c5fc0bb265" ns1:_="" ns2:_="" ns3:_="" ns4:_="" ns5:_="">
    <xsd:import namespace="http://schemas.microsoft.com/sharepoint/v3"/>
    <xsd:import namespace="http://schemas.microsoft.com/sharepoint/v4"/>
    <xsd:import namespace="73fb875a-8af9-4255-b008-0995492d31cd"/>
    <xsd:import namespace="4c47bb72-b149-474d-84ce-22646c3c8c58"/>
    <xsd:import namespace="5d3e3dcc-97b5-463b-88db-23f4b0104a63"/>
    <xsd:element name="properties">
      <xsd:complexType>
        <xsd:sequence>
          <xsd:element name="documentManagement">
            <xsd:complexType>
              <xsd:all>
                <xsd:element ref="ns1:URL" minOccurs="0"/>
                <xsd:element ref="ns2:IconOverlay" minOccurs="0"/>
                <xsd:element ref="ns3:TaxCatchAll" minOccurs="0"/>
                <xsd:element ref="ns4:Sort_x0020_Order" minOccurs="0"/>
                <xsd:element ref="ns4:Description0" minOccurs="0"/>
                <xsd:element ref="ns4:MediaServiceMetadata" minOccurs="0"/>
                <xsd:element ref="ns4:MediaServiceFastMetadata" minOccurs="0"/>
                <xsd:element ref="ns5:SharedWithUsers" minOccurs="0"/>
                <xsd:element ref="ns5:SharedWithDetail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5:TaxKeywordTaxHTField" minOccurs="0"/>
                <xsd:element ref="ns4:d3dad3c44e5b477d956575e418016f75" minOccurs="0"/>
                <xsd:element ref="ns4:MediaServiceLocation" minOccurs="0"/>
                <xsd:element ref="ns4:MediaLengthInSeconds" minOccurs="0"/>
                <xsd:element ref="ns4:lcf76f155ced4ddcb4097134ff3c332f" minOccurs="0"/>
                <xsd:element ref="ns4:MediaServiceObjectDetectorVersion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_ip_UnifiedCompliancePolicyProperties" ma:index="31" nillable="true" ma:displayName="Unified Compliance Policy Properties" ma:hidden="true" ma:internalName="_ip_UnifiedCompliancePolicyProperties">
      <xsd:simpleType>
        <xsd:restriction base="dms:Note"/>
      </xsd:simpleType>
    </xsd:element>
    <xsd:element name="_ip_UnifiedCompliancePolicyUIAction" ma:index="3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5f5dcc77-b64f-4737-a100-169adbc58386}" ma:internalName="TaxCatchAll" ma:showField="CatchAllData" ma:web="5d3e3dcc-97b5-463b-88db-23f4b0104a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47bb72-b149-474d-84ce-22646c3c8c58" elementFormDefault="qualified">
    <xsd:import namespace="http://schemas.microsoft.com/office/2006/documentManagement/types"/>
    <xsd:import namespace="http://schemas.microsoft.com/office/infopath/2007/PartnerControls"/>
    <xsd:element name="Sort_x0020_Order" ma:index="11" nillable="true" ma:displayName="Sort Order" ma:internalName="Sort_x0020_Order">
      <xsd:simpleType>
        <xsd:restriction base="dms:Number"/>
      </xsd:simpleType>
    </xsd:element>
    <xsd:element name="Description0" ma:index="12" nillable="true" ma:displayName="Description" ma:internalName="Description0">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d3dad3c44e5b477d956575e418016f75" ma:index="25" nillable="true" ma:taxonomy="true" ma:internalName="d3dad3c44e5b477d956575e418016f75" ma:taxonomyFieldName="Tags" ma:displayName="Tags" ma:default="" ma:fieldId="{d3dad3c4-4e5b-477d-9565-75e418016f75}" ma:taxonomyMulti="true" ma:sspId="8ff62593-b918-4deb-ac08-0d74ac0cc7e6" ma:termSetId="a32790f1-abaa-407f-89c4-a61b2b1fd93e" ma:anchorId="00000000-0000-0000-0000-000000000000" ma:open="true" ma:isKeyword="false">
      <xsd:complexType>
        <xsd:sequence>
          <xsd:element ref="pc:Terms" minOccurs="0" maxOccurs="1"/>
        </xsd:sequence>
      </xsd:complexType>
    </xsd:element>
    <xsd:element name="MediaServiceLocation" ma:index="26" nillable="true" ma:displayName="Location" ma:internalName="MediaServiceLocation"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3e3dcc-97b5-463b-88db-23f4b0104a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KeywordTaxHTField" ma:index="23" nillable="true" ma:taxonomy="true" ma:internalName="TaxKeywordTaxHTField" ma:taxonomyFieldName="TaxKeyword" ma:displayName="Enterprise Keywords" ma:fieldId="{23f27201-bee3-471e-b2e7-b64fd8b7ca38}" ma:taxonomyMulti="true" ma:sspId="8ff62593-b918-4deb-ac08-0d74ac0cc7e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70408A-EF4B-4BF7-84AC-C9D07835AE37}">
  <ds:schemaRefs>
    <ds:schemaRef ds:uri="http://schemas.microsoft.com/office/2006/metadata/properties"/>
    <ds:schemaRef ds:uri="http://schemas.microsoft.com/office/infopath/2007/PartnerControls"/>
    <ds:schemaRef ds:uri="http://schemas.microsoft.com/sharepoint/v4"/>
    <ds:schemaRef ds:uri="73fb875a-8af9-4255-b008-0995492d31cd"/>
    <ds:schemaRef ds:uri="4c47bb72-b149-474d-84ce-22646c3c8c58"/>
    <ds:schemaRef ds:uri="http://schemas.microsoft.com/sharepoint/v3"/>
    <ds:schemaRef ds:uri="5d3e3dcc-97b5-463b-88db-23f4b0104a63"/>
  </ds:schemaRefs>
</ds:datastoreItem>
</file>

<file path=customXml/itemProps2.xml><?xml version="1.0" encoding="utf-8"?>
<ds:datastoreItem xmlns:ds="http://schemas.openxmlformats.org/officeDocument/2006/customXml" ds:itemID="{65F83D80-26D0-45A8-B924-70DB80B56FEC}">
  <ds:schemaRefs>
    <ds:schemaRef ds:uri="http://schemas.microsoft.com/sharepoint/v3/contenttype/forms"/>
  </ds:schemaRefs>
</ds:datastoreItem>
</file>

<file path=customXml/itemProps3.xml><?xml version="1.0" encoding="utf-8"?>
<ds:datastoreItem xmlns:ds="http://schemas.openxmlformats.org/officeDocument/2006/customXml" ds:itemID="{98DBFAE0-150E-41AA-8A46-8670988A27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73fb875a-8af9-4255-b008-0995492d31cd"/>
    <ds:schemaRef ds:uri="4c47bb72-b149-474d-84ce-22646c3c8c58"/>
    <ds:schemaRef ds:uri="5d3e3dcc-97b5-463b-88db-23f4b0104a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d5b36e7-01ee-4ebc-867e-e03cfa0d4697}" enabled="0" method="" siteId="{ed5b36e7-01ee-4ebc-867e-e03cfa0d469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Budget Summary</vt:lpstr>
      <vt:lpstr>Detailed Budget</vt:lpstr>
      <vt:lpstr>Admin</vt:lpstr>
      <vt:lpstr>Activity n</vt:lpstr>
      <vt:lpstr>'Activity n'!Print_Area</vt:lpstr>
      <vt:lpstr>Admin!Print_Area</vt:lpstr>
      <vt:lpstr>'Detailed Budget'!Print_Area</vt:lpstr>
      <vt:lpstr>'Activity n'!Print_Titles</vt:lpstr>
      <vt:lpstr>Admin!Print_Titles</vt:lpstr>
      <vt:lpstr>'Detailed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Bwembya, Beth - FAS</dc:creator>
  <cp:keywords>Food For Development</cp:keywords>
  <dc:description/>
  <cp:lastModifiedBy>Oh, Yungju Carolina - TFAA-FAS, DC</cp:lastModifiedBy>
  <cp:revision/>
  <dcterms:created xsi:type="dcterms:W3CDTF">2019-10-31T16:19:21Z</dcterms:created>
  <dcterms:modified xsi:type="dcterms:W3CDTF">2025-07-03T14:54:43Z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0x010100E8ECEFD536DF994CBEE91CD79978EF01</vt:lpwstr>
  </property>
  <property fmtid="{D5CDD505-2E9C-101B-9397-08002B2CF9AE}" pid="3" name="URL">
    <vt:lpwstr/>
  </property>
  <property fmtid="{D5CDD505-2E9C-101B-9397-08002B2CF9AE}" pid="4" name="TaxKeyword">
    <vt:lpwstr>81;#Food For Development|98747836-2529-4530-bb6a-d74dee1d6b61</vt:lpwstr>
  </property>
  <property fmtid="{D5CDD505-2E9C-101B-9397-08002B2CF9AE}" pid="5" name="Tags">
    <vt:lpwstr/>
  </property>
  <property fmtid="{D5CDD505-2E9C-101B-9397-08002B2CF9AE}" pid="6" name="MediaServiceImageTags">
    <vt:lpwstr/>
  </property>
</Properties>
</file>