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3"/>
  <workbookPr defaultThemeVersion="166925"/>
  <mc:AlternateContent xmlns:mc="http://schemas.openxmlformats.org/markup-compatibility/2006">
    <mc:Choice Requires="x15">
      <x15ac:absPath xmlns:x15ac="http://schemas.microsoft.com/office/spreadsheetml/2010/11/ac" url="https://doimspp.sharepoint.com/sites/bor-82-Financial-Assistance-Leadership-Team/Working Groups/Budget Review Process/Final Documents/"/>
    </mc:Choice>
  </mc:AlternateContent>
  <xr:revisionPtr revIDLastSave="0" documentId="8_{D24FDFC9-81B6-4CED-B164-FCD2ECD090C6}" xr6:coauthVersionLast="47" xr6:coauthVersionMax="47" xr10:uidLastSave="{00000000-0000-0000-0000-000000000000}"/>
  <bookViews>
    <workbookView xWindow="28680" yWindow="-120" windowWidth="29040" windowHeight="15840"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1" l="1"/>
  <c r="C6" i="5" l="1"/>
  <c r="E20" i="6"/>
  <c r="E20" i="2"/>
  <c r="E43" i="2"/>
  <c r="E42" i="2"/>
  <c r="E41" i="2"/>
  <c r="E40" i="2"/>
  <c r="E39" i="2"/>
  <c r="K33" i="12"/>
  <c r="J16" i="7"/>
  <c r="K32" i="12"/>
  <c r="K31" i="12"/>
  <c r="K30" i="12"/>
  <c r="K29"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G35" i="10"/>
  <c r="E28" i="9"/>
  <c r="E27" i="9"/>
  <c r="E26" i="9"/>
  <c r="E25" i="9"/>
  <c r="E24" i="9"/>
  <c r="E23" i="9"/>
  <c r="E22" i="9"/>
  <c r="J21" i="7"/>
  <c r="J20" i="7"/>
  <c r="J19" i="7"/>
  <c r="J18" i="7"/>
  <c r="J17" i="7"/>
  <c r="J15" i="7"/>
  <c r="E24" i="6"/>
  <c r="E23" i="6"/>
  <c r="E22" i="6"/>
  <c r="E21" i="6"/>
  <c r="E19" i="6"/>
  <c r="C11" i="5" l="1"/>
  <c r="E24" i="8"/>
  <c r="C15" i="5" a="1"/>
  <c r="C15" i="5" s="1"/>
  <c r="E27" i="1"/>
  <c r="E19" i="11"/>
  <c r="C41" i="11" s="1"/>
  <c r="C13" i="5" s="1"/>
  <c r="E29" i="9"/>
  <c r="C10" i="5" s="1"/>
  <c r="C9" i="5"/>
  <c r="J22" i="7"/>
  <c r="C8" i="5" s="1"/>
  <c r="E25" i="6"/>
  <c r="C7" i="5" s="1"/>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<sst xmlns="http://schemas.openxmlformats.org/spreadsheetml/2006/main" count="296" uniqueCount="221">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</sst>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165" fontId="5" fillId="0" borderId="16"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8" xfId="0" applyNumberFormat="1" applyFont="1" applyFill="1" applyBorder="1" applyAlignment="1">
      <alignment horizontal="center" vertical="center" wrapText="1"/>
    </xf>
    <xf numFmtId="165" fontId="5" fillId="5" borderId="11"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6" fillId="5" borderId="11" xfId="0" applyNumberFormat="1" applyFont="1" applyFill="1" applyBorder="1" applyAlignment="1">
      <alignment horizontal="lef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0" fontId="3" fillId="0" borderId="20" xfId="0" applyFont="1" applyBorder="1" applyAlignment="1">
      <alignment horizontal="center"/>
    </xf>
    <xf numFmtId="0" fontId="3" fillId="0" borderId="21" xfId="0" applyFont="1" applyBorder="1" applyAlignment="1">
      <alignment horizontal="center"/>
    </xf>
    <xf numFmtId="49" fontId="6" fillId="0" borderId="19" xfId="0" applyNumberFormat="1" applyFont="1" applyFill="1" applyBorder="1" applyAlignment="1">
      <alignment horizontal="left" vertical="top" wrapText="1"/>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0" fontId="6" fillId="5" borderId="29" xfId="0" applyFont="1" applyFill="1" applyBorder="1" applyAlignment="1" applyProtection="1">
      <alignment vertical="top" wrapText="1"/>
      <protection locked="0"/>
    </xf>
    <xf numFmtId="0" fontId="6" fillId="5" borderId="24" xfId="0" applyFont="1" applyFill="1" applyBorder="1" applyAlignment="1" applyProtection="1">
      <alignment wrapText="1"/>
      <protection locked="0"/>
    </xf>
    <xf numFmtId="165" fontId="6" fillId="5" borderId="29" xfId="0" applyNumberFormat="1" applyFont="1" applyFill="1" applyBorder="1" applyAlignment="1" applyProtection="1">
      <alignment horizontal="left" vertical="top" wrapText="1"/>
      <protection locked="0"/>
    </xf>
    <xf numFmtId="0" fontId="6" fillId="5" borderId="29" xfId="0" applyFont="1" applyFill="1" applyBorder="1" applyAlignment="1">
      <alignment horizontal="left" vertical="center" wrapText="1"/>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2" fillId="0" borderId="60" xfId="0" applyFont="1" applyBorder="1" applyAlignment="1">
      <alignment horizontal="left" vertical="center" wrapText="1"/>
    </xf>
    <xf numFmtId="0" fontId="16" fillId="0" borderId="69" xfId="0" applyFont="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0" fontId="21" fillId="0" borderId="0" xfId="4" applyFont="1" applyBorder="1" applyAlignment="1">
      <alignment horizontal="left"/>
    </xf>
    <xf numFmtId="49" fontId="21" fillId="0" borderId="0" xfId="4" applyNumberFormat="1" applyFont="1" applyFill="1" applyBorder="1" applyAlignment="1">
      <alignment horizontal="left" vertical="top" wrapText="1"/>
    </xf>
    <xf numFmtId="0" fontId="6" fillId="5" borderId="26" xfId="0" applyFont="1" applyFill="1" applyBorder="1" applyAlignment="1" applyProtection="1">
      <alignment vertical="top" wrapText="1"/>
      <protection locked="0"/>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49" fontId="9" fillId="2" borderId="68" xfId="0" applyNumberFormat="1" applyFont="1" applyFill="1" applyBorder="1" applyAlignment="1">
      <alignment horizontal="left"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165" fontId="5" fillId="0" borderId="6" xfId="0" applyNumberFormat="1" applyFont="1" applyBorder="1" applyAlignment="1" applyProtection="1">
      <alignment horizontal="center" vertical="top" wrapText="1"/>
      <protection locked="0"/>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65" fontId="6" fillId="5" borderId="37" xfId="0" applyNumberFormat="1" applyFont="1" applyFill="1" applyBorder="1" applyAlignment="1" applyProtection="1">
      <alignment horizontal="left" vertical="top" wrapText="1"/>
      <protection locked="0"/>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7" fillId="0" borderId="0" xfId="4" applyFont="1" applyBorder="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27" fillId="0" borderId="0" xfId="4" applyFont="1" applyAlignment="1">
      <alignment horizontal="center"/>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tabSelected="1" view="pageLayout" topLeftCell="A10" zoomScaleNormal="100" workbookViewId="0">
      <selection activeCell="P13" sqref="P13"/>
    </sheetView>
  </sheetViews>
  <sheetFormatPr defaultRowHeight="15"/>
  <cols>
    <col min="2" max="14" width="10.7109375" customWidth="1"/>
  </cols>
  <sheetData>
    <row r="1" spans="2:14" ht="16.5" thickBot="1">
      <c r="B1" s="305" t="s">
        <v>0</v>
      </c>
      <c r="C1" s="306"/>
      <c r="D1" s="306"/>
      <c r="E1" s="306"/>
      <c r="F1" s="306"/>
      <c r="G1" s="306"/>
      <c r="H1" s="306"/>
      <c r="I1" s="306"/>
      <c r="J1" s="306"/>
      <c r="K1" s="306"/>
      <c r="L1" s="306"/>
      <c r="M1" s="306"/>
      <c r="N1" s="307"/>
    </row>
    <row r="2" spans="2:14">
      <c r="B2" s="308" t="s">
        <v>1</v>
      </c>
      <c r="C2" s="309"/>
      <c r="D2" s="309"/>
      <c r="E2" s="309"/>
      <c r="F2" s="309"/>
      <c r="G2" s="309"/>
      <c r="H2" s="309"/>
      <c r="I2" s="309"/>
      <c r="J2" s="309"/>
      <c r="K2" s="309"/>
      <c r="L2" s="309"/>
      <c r="M2" s="309"/>
      <c r="N2" s="310"/>
    </row>
    <row r="3" spans="2:14">
      <c r="B3" s="311"/>
      <c r="C3" s="312"/>
      <c r="D3" s="312"/>
      <c r="E3" s="312"/>
      <c r="F3" s="312"/>
      <c r="G3" s="312"/>
      <c r="H3" s="312"/>
      <c r="I3" s="312"/>
      <c r="J3" s="312"/>
      <c r="K3" s="312"/>
      <c r="L3" s="312"/>
      <c r="M3" s="312"/>
      <c r="N3" s="313"/>
    </row>
    <row r="4" spans="2:14">
      <c r="B4" s="311"/>
      <c r="C4" s="312"/>
      <c r="D4" s="312"/>
      <c r="E4" s="312"/>
      <c r="F4" s="312"/>
      <c r="G4" s="312"/>
      <c r="H4" s="312"/>
      <c r="I4" s="312"/>
      <c r="J4" s="312"/>
      <c r="K4" s="312"/>
      <c r="L4" s="312"/>
      <c r="M4" s="312"/>
      <c r="N4" s="313"/>
    </row>
    <row r="5" spans="2:14">
      <c r="B5" s="311"/>
      <c r="C5" s="312"/>
      <c r="D5" s="312"/>
      <c r="E5" s="312"/>
      <c r="F5" s="312"/>
      <c r="G5" s="312"/>
      <c r="H5" s="312"/>
      <c r="I5" s="312"/>
      <c r="J5" s="312"/>
      <c r="K5" s="312"/>
      <c r="L5" s="312"/>
      <c r="M5" s="312"/>
      <c r="N5" s="313"/>
    </row>
    <row r="6" spans="2:14">
      <c r="B6" s="311"/>
      <c r="C6" s="312"/>
      <c r="D6" s="312"/>
      <c r="E6" s="312"/>
      <c r="F6" s="312"/>
      <c r="G6" s="312"/>
      <c r="H6" s="312"/>
      <c r="I6" s="312"/>
      <c r="J6" s="312"/>
      <c r="K6" s="312"/>
      <c r="L6" s="312"/>
      <c r="M6" s="312"/>
      <c r="N6" s="313"/>
    </row>
    <row r="7" spans="2:14" ht="15.75" thickBot="1">
      <c r="B7" s="314"/>
      <c r="C7" s="315"/>
      <c r="D7" s="315"/>
      <c r="E7" s="315"/>
      <c r="F7" s="315"/>
      <c r="G7" s="315"/>
      <c r="H7" s="315"/>
      <c r="I7" s="315"/>
      <c r="J7" s="315"/>
      <c r="K7" s="315"/>
      <c r="L7" s="315"/>
      <c r="M7" s="315"/>
      <c r="N7" s="316"/>
    </row>
    <row r="8" spans="2:14" s="4" customFormat="1" ht="18.75" customHeight="1" thickBot="1">
      <c r="B8" s="305" t="s">
        <v>2</v>
      </c>
      <c r="C8" s="306"/>
      <c r="D8" s="306"/>
      <c r="E8" s="306"/>
      <c r="F8" s="306"/>
      <c r="G8" s="306"/>
      <c r="H8" s="306"/>
      <c r="I8" s="306"/>
      <c r="J8" s="306"/>
      <c r="K8" s="306"/>
      <c r="L8" s="306"/>
      <c r="M8" s="306"/>
      <c r="N8" s="307"/>
    </row>
    <row r="9" spans="2:14" s="4" customFormat="1" ht="18.75" customHeight="1">
      <c r="B9" s="328" t="s">
        <v>3</v>
      </c>
      <c r="C9" s="329"/>
      <c r="D9" s="329"/>
      <c r="E9" s="329"/>
      <c r="F9" s="329"/>
      <c r="G9" s="329"/>
      <c r="H9" s="329"/>
      <c r="I9" s="329"/>
      <c r="J9" s="329"/>
      <c r="K9" s="329"/>
      <c r="L9" s="329"/>
      <c r="M9" s="329"/>
      <c r="N9" s="330"/>
    </row>
    <row r="10" spans="2:14" s="4" customFormat="1" ht="15.75" customHeight="1">
      <c r="B10" s="331"/>
      <c r="C10" s="332"/>
      <c r="D10" s="332"/>
      <c r="E10" s="332"/>
      <c r="F10" s="332"/>
      <c r="G10" s="332"/>
      <c r="H10" s="332"/>
      <c r="I10" s="332"/>
      <c r="J10" s="332"/>
      <c r="K10" s="332"/>
      <c r="L10" s="332"/>
      <c r="M10" s="332"/>
      <c r="N10" s="333"/>
    </row>
    <row r="11" spans="2:14" s="4" customFormat="1">
      <c r="B11" s="331"/>
      <c r="C11" s="332"/>
      <c r="D11" s="332"/>
      <c r="E11" s="332"/>
      <c r="F11" s="332"/>
      <c r="G11" s="332"/>
      <c r="H11" s="332"/>
      <c r="I11" s="332"/>
      <c r="J11" s="332"/>
      <c r="K11" s="332"/>
      <c r="L11" s="332"/>
      <c r="M11" s="332"/>
      <c r="N11" s="333"/>
    </row>
    <row r="12" spans="2:14" s="4" customFormat="1">
      <c r="B12" s="331"/>
      <c r="C12" s="332"/>
      <c r="D12" s="332"/>
      <c r="E12" s="332"/>
      <c r="F12" s="332"/>
      <c r="G12" s="332"/>
      <c r="H12" s="332"/>
      <c r="I12" s="332"/>
      <c r="J12" s="332"/>
      <c r="K12" s="332"/>
      <c r="L12" s="332"/>
      <c r="M12" s="332"/>
      <c r="N12" s="333"/>
    </row>
    <row r="13" spans="2:14" s="4" customFormat="1">
      <c r="B13" s="331"/>
      <c r="C13" s="332"/>
      <c r="D13" s="332"/>
      <c r="E13" s="332"/>
      <c r="F13" s="332"/>
      <c r="G13" s="332"/>
      <c r="H13" s="332"/>
      <c r="I13" s="332"/>
      <c r="J13" s="332"/>
      <c r="K13" s="332"/>
      <c r="L13" s="332"/>
      <c r="M13" s="332"/>
      <c r="N13" s="333"/>
    </row>
    <row r="14" spans="2:14" s="4" customFormat="1">
      <c r="B14" s="331"/>
      <c r="C14" s="332"/>
      <c r="D14" s="332"/>
      <c r="E14" s="332"/>
      <c r="F14" s="332"/>
      <c r="G14" s="332"/>
      <c r="H14" s="332"/>
      <c r="I14" s="332"/>
      <c r="J14" s="332"/>
      <c r="K14" s="332"/>
      <c r="L14" s="332"/>
      <c r="M14" s="332"/>
      <c r="N14" s="333"/>
    </row>
    <row r="15" spans="2:14" s="4" customFormat="1">
      <c r="B15" s="331"/>
      <c r="C15" s="332"/>
      <c r="D15" s="332"/>
      <c r="E15" s="332"/>
      <c r="F15" s="332"/>
      <c r="G15" s="332"/>
      <c r="H15" s="332"/>
      <c r="I15" s="332"/>
      <c r="J15" s="332"/>
      <c r="K15" s="332"/>
      <c r="L15" s="332"/>
      <c r="M15" s="332"/>
      <c r="N15" s="333"/>
    </row>
    <row r="16" spans="2:14" s="4" customFormat="1">
      <c r="B16" s="331"/>
      <c r="C16" s="332"/>
      <c r="D16" s="332"/>
      <c r="E16" s="332"/>
      <c r="F16" s="332"/>
      <c r="G16" s="332"/>
      <c r="H16" s="332"/>
      <c r="I16" s="332"/>
      <c r="J16" s="332"/>
      <c r="K16" s="332"/>
      <c r="L16" s="332"/>
      <c r="M16" s="332"/>
      <c r="N16" s="333"/>
    </row>
    <row r="17" spans="2:14" s="4" customFormat="1">
      <c r="B17" s="331"/>
      <c r="C17" s="332"/>
      <c r="D17" s="332"/>
      <c r="E17" s="332"/>
      <c r="F17" s="332"/>
      <c r="G17" s="332"/>
      <c r="H17" s="332"/>
      <c r="I17" s="332"/>
      <c r="J17" s="332"/>
      <c r="K17" s="332"/>
      <c r="L17" s="332"/>
      <c r="M17" s="332"/>
      <c r="N17" s="333"/>
    </row>
    <row r="18" spans="2:14" s="4" customFormat="1">
      <c r="B18" s="331"/>
      <c r="C18" s="332"/>
      <c r="D18" s="332"/>
      <c r="E18" s="332"/>
      <c r="F18" s="332"/>
      <c r="G18" s="332"/>
      <c r="H18" s="332"/>
      <c r="I18" s="332"/>
      <c r="J18" s="332"/>
      <c r="K18" s="332"/>
      <c r="L18" s="332"/>
      <c r="M18" s="332"/>
      <c r="N18" s="333"/>
    </row>
    <row r="19" spans="2:14" s="4" customFormat="1">
      <c r="B19" s="331"/>
      <c r="C19" s="332"/>
      <c r="D19" s="332"/>
      <c r="E19" s="332"/>
      <c r="F19" s="332"/>
      <c r="G19" s="332"/>
      <c r="H19" s="332"/>
      <c r="I19" s="332"/>
      <c r="J19" s="332"/>
      <c r="K19" s="332"/>
      <c r="L19" s="332"/>
      <c r="M19" s="332"/>
      <c r="N19" s="333"/>
    </row>
    <row r="20" spans="2:14" s="4" customFormat="1">
      <c r="B20" s="331"/>
      <c r="C20" s="332"/>
      <c r="D20" s="332"/>
      <c r="E20" s="332"/>
      <c r="F20" s="332"/>
      <c r="G20" s="332"/>
      <c r="H20" s="332"/>
      <c r="I20" s="332"/>
      <c r="J20" s="332"/>
      <c r="K20" s="332"/>
      <c r="L20" s="332"/>
      <c r="M20" s="332"/>
      <c r="N20" s="333"/>
    </row>
    <row r="21" spans="2:14" s="4" customFormat="1">
      <c r="B21" s="331"/>
      <c r="C21" s="332"/>
      <c r="D21" s="332"/>
      <c r="E21" s="332"/>
      <c r="F21" s="332"/>
      <c r="G21" s="332"/>
      <c r="H21" s="332"/>
      <c r="I21" s="332"/>
      <c r="J21" s="332"/>
      <c r="K21" s="332"/>
      <c r="L21" s="332"/>
      <c r="M21" s="332"/>
      <c r="N21" s="333"/>
    </row>
    <row r="22" spans="2:14" s="4" customFormat="1" ht="24.75" customHeight="1">
      <c r="B22" s="331"/>
      <c r="C22" s="332"/>
      <c r="D22" s="332"/>
      <c r="E22" s="332"/>
      <c r="F22" s="332"/>
      <c r="G22" s="332"/>
      <c r="H22" s="332"/>
      <c r="I22" s="332"/>
      <c r="J22" s="332"/>
      <c r="K22" s="332"/>
      <c r="L22" s="332"/>
      <c r="M22" s="332"/>
      <c r="N22" s="333"/>
    </row>
    <row r="23" spans="2:14" s="4" customFormat="1" ht="15" customHeight="1">
      <c r="B23" s="277"/>
      <c r="C23" s="278"/>
      <c r="D23" s="278"/>
      <c r="E23" s="250" t="s">
        <v>4</v>
      </c>
      <c r="F23" s="327" t="s">
        <v>5</v>
      </c>
      <c r="G23" s="327"/>
      <c r="H23" s="327"/>
      <c r="I23" s="327"/>
      <c r="J23" s="278"/>
      <c r="K23" s="278"/>
      <c r="L23" s="278"/>
      <c r="M23" s="278"/>
      <c r="N23" s="279"/>
    </row>
    <row r="24" spans="2:14" s="4" customFormat="1">
      <c r="B24" s="277"/>
      <c r="C24" s="278"/>
      <c r="D24" s="278"/>
      <c r="E24" s="278"/>
      <c r="F24" s="326" t="s">
        <v>6</v>
      </c>
      <c r="G24" s="326"/>
      <c r="H24" s="326"/>
      <c r="I24" s="326"/>
      <c r="J24" s="278"/>
      <c r="K24" s="278"/>
      <c r="L24" s="278"/>
      <c r="M24" s="278"/>
      <c r="N24" s="279"/>
    </row>
    <row r="25" spans="2:14" s="4" customFormat="1">
      <c r="B25" s="277"/>
      <c r="C25" s="278"/>
      <c r="D25" s="278"/>
      <c r="E25" s="278"/>
      <c r="F25" s="326" t="s">
        <v>7</v>
      </c>
      <c r="G25" s="326"/>
      <c r="H25" s="326"/>
      <c r="I25" s="252"/>
      <c r="J25" s="278"/>
      <c r="K25" s="278"/>
      <c r="L25" s="278"/>
      <c r="M25" s="278"/>
      <c r="N25" s="279"/>
    </row>
    <row r="26" spans="2:14" s="4" customFormat="1">
      <c r="B26" s="277"/>
      <c r="C26" s="278"/>
      <c r="D26" s="278"/>
      <c r="E26" s="278"/>
      <c r="F26" s="326" t="s">
        <v>8</v>
      </c>
      <c r="G26" s="326"/>
      <c r="H26" s="326"/>
      <c r="I26" s="252"/>
      <c r="J26" s="278"/>
      <c r="K26" s="278"/>
      <c r="L26" s="278"/>
      <c r="M26" s="278"/>
      <c r="N26" s="279"/>
    </row>
    <row r="27" spans="2:14" s="4" customFormat="1" ht="15.75" thickBot="1">
      <c r="B27" s="247"/>
      <c r="C27" s="248"/>
      <c r="D27" s="248"/>
      <c r="E27" s="248"/>
      <c r="F27" s="251"/>
      <c r="G27" s="248"/>
      <c r="H27" s="248"/>
      <c r="I27" s="248"/>
      <c r="J27" s="248"/>
      <c r="K27" s="248"/>
      <c r="L27" s="248"/>
      <c r="M27" s="248"/>
      <c r="N27" s="249"/>
    </row>
    <row r="28" spans="2:14" s="4" customFormat="1" ht="16.5" customHeight="1" thickBot="1">
      <c r="B28" s="334" t="s">
        <v>9</v>
      </c>
      <c r="C28" s="335"/>
      <c r="D28" s="335"/>
      <c r="E28" s="335"/>
      <c r="F28" s="335"/>
      <c r="G28" s="335"/>
      <c r="H28" s="335"/>
      <c r="I28" s="335"/>
      <c r="J28" s="335"/>
      <c r="K28" s="335"/>
      <c r="L28" s="335"/>
      <c r="M28" s="335"/>
      <c r="N28" s="336"/>
    </row>
    <row r="29" spans="2:14" s="4" customFormat="1" ht="15" customHeight="1">
      <c r="B29" s="317" t="s">
        <v>10</v>
      </c>
      <c r="C29" s="318"/>
      <c r="D29" s="318"/>
      <c r="E29" s="318"/>
      <c r="F29" s="318"/>
      <c r="G29" s="318"/>
      <c r="H29" s="318"/>
      <c r="I29" s="318"/>
      <c r="J29" s="318"/>
      <c r="K29" s="318"/>
      <c r="L29" s="318"/>
      <c r="M29" s="318"/>
      <c r="N29" s="319"/>
    </row>
    <row r="30" spans="2:14" s="4" customFormat="1">
      <c r="B30" s="320"/>
      <c r="C30" s="321"/>
      <c r="D30" s="321"/>
      <c r="E30" s="321"/>
      <c r="F30" s="321"/>
      <c r="G30" s="321"/>
      <c r="H30" s="321"/>
      <c r="I30" s="321"/>
      <c r="J30" s="321"/>
      <c r="K30" s="321"/>
      <c r="L30" s="321"/>
      <c r="M30" s="321"/>
      <c r="N30" s="322"/>
    </row>
    <row r="31" spans="2:14" s="4" customFormat="1">
      <c r="B31" s="320"/>
      <c r="C31" s="321"/>
      <c r="D31" s="321"/>
      <c r="E31" s="321"/>
      <c r="F31" s="321"/>
      <c r="G31" s="321"/>
      <c r="H31" s="321"/>
      <c r="I31" s="321"/>
      <c r="J31" s="321"/>
      <c r="K31" s="321"/>
      <c r="L31" s="321"/>
      <c r="M31" s="321"/>
      <c r="N31" s="322"/>
    </row>
    <row r="32" spans="2:14" s="4" customFormat="1">
      <c r="B32" s="320"/>
      <c r="C32" s="321"/>
      <c r="D32" s="321"/>
      <c r="E32" s="321"/>
      <c r="F32" s="321"/>
      <c r="G32" s="321"/>
      <c r="H32" s="321"/>
      <c r="I32" s="321"/>
      <c r="J32" s="321"/>
      <c r="K32" s="321"/>
      <c r="L32" s="321"/>
      <c r="M32" s="321"/>
      <c r="N32" s="322"/>
    </row>
    <row r="33" spans="2:14" s="4" customFormat="1">
      <c r="B33" s="320"/>
      <c r="C33" s="321"/>
      <c r="D33" s="321"/>
      <c r="E33" s="321"/>
      <c r="F33" s="321"/>
      <c r="G33" s="321"/>
      <c r="H33" s="321"/>
      <c r="I33" s="321"/>
      <c r="J33" s="321"/>
      <c r="K33" s="321"/>
      <c r="L33" s="321"/>
      <c r="M33" s="321"/>
      <c r="N33" s="322"/>
    </row>
    <row r="34" spans="2:14" s="4" customFormat="1" ht="15.75" customHeight="1" thickBot="1">
      <c r="B34" s="323"/>
      <c r="C34" s="324"/>
      <c r="D34" s="324"/>
      <c r="E34" s="324"/>
      <c r="F34" s="324"/>
      <c r="G34" s="324"/>
      <c r="H34" s="324"/>
      <c r="I34" s="324"/>
      <c r="J34" s="324"/>
      <c r="K34" s="324"/>
      <c r="L34" s="324"/>
      <c r="M34" s="324"/>
      <c r="N34" s="325"/>
    </row>
    <row r="35" spans="2:14" s="4" customFormat="1">
      <c r="B35" s="5"/>
      <c r="C35" s="5"/>
      <c r="D35" s="5"/>
      <c r="E35" s="5"/>
    </row>
    <row r="36" spans="2:14" s="4" customFormat="1"/>
    <row r="37" spans="2:14" s="4" customFormat="1"/>
    <row r="38" spans="2:14" s="4" customFormat="1"/>
    <row r="39" spans="2:14" s="4" customFormat="1"/>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zoomScaleNormal="100" workbookViewId="0">
      <selection activeCell="G7" sqref="C7:G7"/>
    </sheetView>
  </sheetViews>
  <sheetFormatPr defaultRowHeight="1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181</v>
      </c>
      <c r="C2" s="424"/>
      <c r="D2" s="424"/>
      <c r="E2" s="424"/>
      <c r="F2" s="424"/>
      <c r="G2" s="424"/>
      <c r="H2" s="424"/>
      <c r="I2" s="424"/>
      <c r="J2" s="424"/>
      <c r="K2" s="424"/>
      <c r="L2" s="424"/>
      <c r="M2" s="424"/>
      <c r="N2" s="425"/>
    </row>
    <row r="3" spans="2:14">
      <c r="B3" s="426"/>
      <c r="C3" s="427"/>
      <c r="D3" s="427"/>
      <c r="E3" s="427"/>
      <c r="F3" s="427"/>
      <c r="G3" s="427"/>
      <c r="H3" s="427"/>
      <c r="I3" s="427"/>
      <c r="J3" s="427"/>
      <c r="K3" s="427"/>
      <c r="L3" s="427"/>
      <c r="M3" s="427"/>
      <c r="N3" s="428"/>
    </row>
    <row r="4" spans="2:14">
      <c r="B4" s="426"/>
      <c r="C4" s="427"/>
      <c r="D4" s="427"/>
      <c r="E4" s="427"/>
      <c r="F4" s="427"/>
      <c r="G4" s="427"/>
      <c r="H4" s="427"/>
      <c r="I4" s="427"/>
      <c r="J4" s="427"/>
      <c r="K4" s="427"/>
      <c r="L4" s="427"/>
      <c r="M4" s="427"/>
      <c r="N4" s="428"/>
    </row>
    <row r="5" spans="2:14">
      <c r="B5" s="426"/>
      <c r="C5" s="427"/>
      <c r="D5" s="427"/>
      <c r="E5" s="427"/>
      <c r="F5" s="427"/>
      <c r="G5" s="427"/>
      <c r="H5" s="427"/>
      <c r="I5" s="427"/>
      <c r="J5" s="427"/>
      <c r="K5" s="427"/>
      <c r="L5" s="427"/>
      <c r="M5" s="427"/>
      <c r="N5" s="428"/>
    </row>
    <row r="6" spans="2:14">
      <c r="B6" s="426"/>
      <c r="C6" s="427"/>
      <c r="D6" s="427"/>
      <c r="E6" s="427"/>
      <c r="F6" s="427"/>
      <c r="G6" s="427"/>
      <c r="H6" s="427"/>
      <c r="I6" s="427"/>
      <c r="J6" s="427"/>
      <c r="K6" s="427"/>
      <c r="L6" s="427"/>
      <c r="M6" s="427"/>
      <c r="N6" s="428"/>
    </row>
    <row r="7" spans="2:14">
      <c r="B7" s="53" t="s">
        <v>4</v>
      </c>
      <c r="C7" s="274" t="s">
        <v>182</v>
      </c>
      <c r="D7" s="274"/>
      <c r="E7" s="274"/>
      <c r="F7" s="274"/>
      <c r="G7" s="273"/>
      <c r="H7" s="52"/>
      <c r="I7" s="52"/>
      <c r="J7" s="52"/>
      <c r="K7" s="52"/>
      <c r="L7" s="52"/>
      <c r="M7" s="52"/>
      <c r="N7" s="54"/>
    </row>
    <row r="8" spans="2:14">
      <c r="B8" s="55"/>
      <c r="C8" s="48"/>
      <c r="D8" s="48"/>
      <c r="E8" s="48"/>
      <c r="F8" s="48"/>
      <c r="G8" s="48"/>
      <c r="H8" s="48"/>
      <c r="I8" s="48"/>
      <c r="J8" s="48"/>
      <c r="K8" s="48"/>
      <c r="L8" s="48"/>
      <c r="M8" s="48"/>
      <c r="N8" s="49"/>
    </row>
    <row r="9" spans="2:14" s="4" customFormat="1" ht="16.5" thickBot="1">
      <c r="B9" s="357" t="s">
        <v>183</v>
      </c>
      <c r="C9" s="358"/>
      <c r="D9" s="358"/>
      <c r="E9" s="358"/>
      <c r="F9" s="358"/>
      <c r="G9" s="358"/>
      <c r="H9" s="358"/>
      <c r="I9" s="358"/>
      <c r="J9" s="358"/>
      <c r="K9" s="358"/>
      <c r="L9" s="358"/>
      <c r="M9" s="358"/>
      <c r="N9" s="359"/>
    </row>
    <row r="10" spans="2:14" s="4" customFormat="1" ht="15.75" customHeight="1" thickBot="1">
      <c r="B10" s="28" t="s">
        <v>175</v>
      </c>
      <c r="C10" s="29" t="s">
        <v>49</v>
      </c>
      <c r="D10" s="30" t="s">
        <v>83</v>
      </c>
      <c r="E10" s="31" t="s">
        <v>34</v>
      </c>
      <c r="F10" s="575" t="s">
        <v>84</v>
      </c>
      <c r="G10" s="576"/>
      <c r="H10" s="576" t="s">
        <v>59</v>
      </c>
      <c r="I10" s="576"/>
      <c r="J10" s="576"/>
      <c r="K10" s="576"/>
      <c r="L10" s="576"/>
      <c r="M10" s="576"/>
      <c r="N10" s="577"/>
    </row>
    <row r="11" spans="2:14" s="4" customFormat="1" ht="31.5" customHeight="1" thickBot="1">
      <c r="B11" s="9" t="s">
        <v>184</v>
      </c>
      <c r="C11" s="44">
        <v>4</v>
      </c>
      <c r="D11" s="45">
        <v>300</v>
      </c>
      <c r="E11" s="67">
        <f>SUM(C11*D11)</f>
        <v>1200</v>
      </c>
      <c r="F11" s="678" t="s">
        <v>185</v>
      </c>
      <c r="G11" s="679"/>
      <c r="H11" s="680" t="s">
        <v>186</v>
      </c>
      <c r="I11" s="681"/>
      <c r="J11" s="681"/>
      <c r="K11" s="681"/>
      <c r="L11" s="681"/>
      <c r="M11" s="681"/>
      <c r="N11" s="682"/>
    </row>
    <row r="12" spans="2:14" s="4" customFormat="1">
      <c r="B12" s="92"/>
      <c r="C12" s="147"/>
      <c r="D12" s="150"/>
      <c r="E12" s="144">
        <f>(C12*D12)</f>
        <v>0</v>
      </c>
      <c r="F12" s="567"/>
      <c r="G12" s="580"/>
      <c r="H12" s="581"/>
      <c r="I12" s="582"/>
      <c r="J12" s="582"/>
      <c r="K12" s="582"/>
      <c r="L12" s="582"/>
      <c r="M12" s="582"/>
      <c r="N12" s="583"/>
    </row>
    <row r="13" spans="2:14" s="4" customFormat="1">
      <c r="B13" s="95"/>
      <c r="C13" s="148"/>
      <c r="D13" s="151"/>
      <c r="E13" s="144">
        <f t="shared" ref="E13:E18" si="0">C13*D13</f>
        <v>0</v>
      </c>
      <c r="F13" s="533"/>
      <c r="G13" s="574"/>
      <c r="H13" s="289"/>
      <c r="I13" s="290"/>
      <c r="J13" s="290"/>
      <c r="K13" s="290"/>
      <c r="L13" s="290"/>
      <c r="M13" s="290"/>
      <c r="N13" s="291"/>
    </row>
    <row r="14" spans="2:14" s="4" customFormat="1">
      <c r="B14" s="95"/>
      <c r="C14" s="148"/>
      <c r="D14" s="151"/>
      <c r="E14" s="144">
        <f t="shared" si="0"/>
        <v>0</v>
      </c>
      <c r="F14" s="533"/>
      <c r="G14" s="574"/>
      <c r="H14" s="490"/>
      <c r="I14" s="491"/>
      <c r="J14" s="491"/>
      <c r="K14" s="491"/>
      <c r="L14" s="491"/>
      <c r="M14" s="491"/>
      <c r="N14" s="492"/>
    </row>
    <row r="15" spans="2:14" s="4" customFormat="1">
      <c r="B15" s="95"/>
      <c r="C15" s="148"/>
      <c r="D15" s="151"/>
      <c r="E15" s="144">
        <f t="shared" si="0"/>
        <v>0</v>
      </c>
      <c r="F15" s="533"/>
      <c r="G15" s="574"/>
      <c r="H15" s="490"/>
      <c r="I15" s="491"/>
      <c r="J15" s="491"/>
      <c r="K15" s="491"/>
      <c r="L15" s="491"/>
      <c r="M15" s="491"/>
      <c r="N15" s="492"/>
    </row>
    <row r="16" spans="2:14" s="4" customFormat="1">
      <c r="B16" s="95"/>
      <c r="C16" s="148"/>
      <c r="D16" s="151"/>
      <c r="E16" s="144">
        <f t="shared" si="0"/>
        <v>0</v>
      </c>
      <c r="F16" s="533"/>
      <c r="G16" s="574"/>
      <c r="H16" s="490"/>
      <c r="I16" s="491"/>
      <c r="J16" s="491"/>
      <c r="K16" s="491"/>
      <c r="L16" s="491"/>
      <c r="M16" s="491"/>
      <c r="N16" s="492"/>
    </row>
    <row r="17" spans="2:14" s="4" customFormat="1">
      <c r="B17" s="95"/>
      <c r="C17" s="148"/>
      <c r="D17" s="151"/>
      <c r="E17" s="144">
        <f t="shared" si="0"/>
        <v>0</v>
      </c>
      <c r="F17" s="533"/>
      <c r="G17" s="574"/>
      <c r="H17" s="490"/>
      <c r="I17" s="491"/>
      <c r="J17" s="491"/>
      <c r="K17" s="491"/>
      <c r="L17" s="491"/>
      <c r="M17" s="491"/>
      <c r="N17" s="492"/>
    </row>
    <row r="18" spans="2:14" s="4" customFormat="1" ht="15.75" thickBot="1">
      <c r="B18" s="96"/>
      <c r="C18" s="149"/>
      <c r="D18" s="152"/>
      <c r="E18" s="145">
        <f t="shared" si="0"/>
        <v>0</v>
      </c>
      <c r="F18" s="568"/>
      <c r="G18" s="597"/>
      <c r="H18" s="506"/>
      <c r="I18" s="507"/>
      <c r="J18" s="507"/>
      <c r="K18" s="507"/>
      <c r="L18" s="507"/>
      <c r="M18" s="507"/>
      <c r="N18" s="508"/>
    </row>
    <row r="19" spans="2:14" s="4" customFormat="1" ht="15.75" thickBot="1">
      <c r="B19" s="458" t="s">
        <v>43</v>
      </c>
      <c r="C19" s="459"/>
      <c r="D19" s="460"/>
      <c r="E19" s="146">
        <f>SUM(E12:E18)</f>
        <v>0</v>
      </c>
      <c r="F19" s="445"/>
      <c r="G19" s="446"/>
      <c r="H19" s="446"/>
      <c r="I19" s="446"/>
      <c r="J19" s="446"/>
      <c r="K19" s="446"/>
      <c r="L19" s="446"/>
      <c r="M19" s="446"/>
      <c r="N19" s="447"/>
    </row>
    <row r="20" spans="2:14" s="4" customFormat="1">
      <c r="B20" s="669" t="s">
        <v>187</v>
      </c>
      <c r="C20" s="670"/>
      <c r="D20" s="670"/>
      <c r="E20" s="670"/>
      <c r="F20" s="670"/>
      <c r="G20" s="670"/>
      <c r="H20" s="670"/>
      <c r="I20" s="670"/>
      <c r="J20" s="670"/>
      <c r="K20" s="670"/>
      <c r="L20" s="670"/>
      <c r="M20" s="670"/>
      <c r="N20" s="671"/>
    </row>
    <row r="21" spans="2:14" s="4" customFormat="1">
      <c r="B21" s="672"/>
      <c r="C21" s="673"/>
      <c r="D21" s="673"/>
      <c r="E21" s="673"/>
      <c r="F21" s="673"/>
      <c r="G21" s="673"/>
      <c r="H21" s="673"/>
      <c r="I21" s="673"/>
      <c r="J21" s="673"/>
      <c r="K21" s="673"/>
      <c r="L21" s="673"/>
      <c r="M21" s="673"/>
      <c r="N21" s="674"/>
    </row>
    <row r="22" spans="2:14" s="4" customFormat="1" ht="15.75" thickBot="1">
      <c r="B22" s="675"/>
      <c r="C22" s="676"/>
      <c r="D22" s="676"/>
      <c r="E22" s="676"/>
      <c r="F22" s="676"/>
      <c r="G22" s="676"/>
      <c r="H22" s="676"/>
      <c r="I22" s="676"/>
      <c r="J22" s="676"/>
      <c r="K22" s="676"/>
      <c r="L22" s="676"/>
      <c r="M22" s="676"/>
      <c r="N22" s="677"/>
    </row>
    <row r="23" spans="2:14" ht="16.5" thickBot="1">
      <c r="B23" s="357" t="s">
        <v>188</v>
      </c>
      <c r="C23" s="358"/>
      <c r="D23" s="358"/>
      <c r="E23" s="358"/>
      <c r="F23" s="358"/>
      <c r="G23" s="358"/>
      <c r="H23" s="358"/>
      <c r="I23" s="358"/>
      <c r="J23" s="358"/>
      <c r="K23" s="358"/>
      <c r="L23" s="358"/>
      <c r="M23" s="358"/>
      <c r="N23" s="359"/>
    </row>
    <row r="24" spans="2:14">
      <c r="B24" s="598" t="s">
        <v>189</v>
      </c>
      <c r="C24" s="656"/>
      <c r="D24" s="656"/>
      <c r="E24" s="656"/>
      <c r="F24" s="656"/>
      <c r="G24" s="656"/>
      <c r="H24" s="656"/>
      <c r="I24" s="656"/>
      <c r="J24" s="656"/>
      <c r="K24" s="656"/>
      <c r="L24" s="656"/>
      <c r="M24" s="656"/>
      <c r="N24" s="657"/>
    </row>
    <row r="25" spans="2:14">
      <c r="B25" s="658"/>
      <c r="C25" s="683"/>
      <c r="D25" s="683"/>
      <c r="E25" s="683"/>
      <c r="F25" s="683"/>
      <c r="G25" s="683"/>
      <c r="H25" s="683"/>
      <c r="I25" s="683"/>
      <c r="J25" s="683"/>
      <c r="K25" s="683"/>
      <c r="L25" s="683"/>
      <c r="M25" s="683"/>
      <c r="N25" s="660"/>
    </row>
    <row r="26" spans="2:14">
      <c r="B26" s="658"/>
      <c r="C26" s="683"/>
      <c r="D26" s="683"/>
      <c r="E26" s="683"/>
      <c r="F26" s="683"/>
      <c r="G26" s="683"/>
      <c r="H26" s="683"/>
      <c r="I26" s="683"/>
      <c r="J26" s="683"/>
      <c r="K26" s="683"/>
      <c r="L26" s="683"/>
      <c r="M26" s="683"/>
      <c r="N26" s="660"/>
    </row>
    <row r="27" spans="2:14">
      <c r="B27" s="140" t="s">
        <v>4</v>
      </c>
      <c r="C27" s="684" t="s">
        <v>190</v>
      </c>
      <c r="D27" s="684"/>
      <c r="E27" s="255"/>
      <c r="F27" s="256"/>
      <c r="G27" s="257"/>
      <c r="H27" s="257"/>
      <c r="I27" s="258"/>
      <c r="J27" s="258"/>
      <c r="K27" s="258"/>
      <c r="L27" s="258"/>
      <c r="M27" s="258"/>
      <c r="N27" s="275"/>
    </row>
    <row r="28" spans="2:14" ht="15.75" thickBot="1">
      <c r="B28" s="661"/>
      <c r="C28" s="662"/>
      <c r="D28" s="662"/>
      <c r="E28" s="662"/>
      <c r="F28" s="662"/>
      <c r="G28" s="662"/>
      <c r="H28" s="662"/>
      <c r="I28" s="662"/>
      <c r="J28" s="662"/>
      <c r="K28" s="662"/>
      <c r="L28" s="662"/>
      <c r="M28" s="662"/>
      <c r="N28" s="663"/>
    </row>
    <row r="29" spans="2:14" ht="15.75" customHeight="1" thickBot="1">
      <c r="B29" s="7" t="s">
        <v>191</v>
      </c>
      <c r="C29" s="420" t="s">
        <v>59</v>
      </c>
      <c r="D29" s="349"/>
      <c r="E29" s="604"/>
      <c r="F29" s="280" t="s">
        <v>192</v>
      </c>
      <c r="G29" s="392" t="s">
        <v>122</v>
      </c>
      <c r="H29" s="485"/>
      <c r="I29" s="420" t="s">
        <v>193</v>
      </c>
      <c r="J29" s="349"/>
      <c r="K29" s="349"/>
      <c r="L29" s="349"/>
      <c r="M29" s="349"/>
      <c r="N29" s="350"/>
    </row>
    <row r="30" spans="2:14" ht="51" customHeight="1">
      <c r="B30" s="202" t="s">
        <v>194</v>
      </c>
      <c r="C30" s="369" t="s">
        <v>195</v>
      </c>
      <c r="D30" s="370"/>
      <c r="E30" s="685"/>
      <c r="F30" s="246">
        <v>15500</v>
      </c>
      <c r="G30" s="367" t="s">
        <v>196</v>
      </c>
      <c r="H30" s="368"/>
      <c r="I30" s="369" t="s">
        <v>197</v>
      </c>
      <c r="J30" s="370"/>
      <c r="K30" s="370"/>
      <c r="L30" s="370"/>
      <c r="M30" s="370"/>
      <c r="N30" s="371"/>
    </row>
    <row r="31" spans="2:14" ht="51" customHeight="1" thickBot="1">
      <c r="B31" s="127" t="s">
        <v>198</v>
      </c>
      <c r="C31" s="544" t="s">
        <v>199</v>
      </c>
      <c r="D31" s="686"/>
      <c r="E31" s="687"/>
      <c r="F31" s="131">
        <v>1650</v>
      </c>
      <c r="G31" s="382" t="s">
        <v>200</v>
      </c>
      <c r="H31" s="383"/>
      <c r="I31" s="544" t="s">
        <v>201</v>
      </c>
      <c r="J31" s="686"/>
      <c r="K31" s="686"/>
      <c r="L31" s="686"/>
      <c r="M31" s="686"/>
      <c r="N31" s="688"/>
    </row>
    <row r="32" spans="2:14">
      <c r="B32" s="269"/>
      <c r="C32" s="689"/>
      <c r="D32" s="690"/>
      <c r="E32" s="691"/>
      <c r="F32" s="270">
        <v>0</v>
      </c>
      <c r="G32" s="538"/>
      <c r="H32" s="692"/>
      <c r="I32" s="693"/>
      <c r="J32" s="693"/>
      <c r="K32" s="693"/>
      <c r="L32" s="693"/>
      <c r="M32" s="693"/>
      <c r="N32" s="694"/>
    </row>
    <row r="33" spans="2:14">
      <c r="B33" s="101"/>
      <c r="C33" s="695"/>
      <c r="D33" s="696"/>
      <c r="E33" s="697"/>
      <c r="F33" s="259">
        <v>0</v>
      </c>
      <c r="G33" s="528"/>
      <c r="H33" s="698"/>
      <c r="I33" s="529"/>
      <c r="J33" s="529"/>
      <c r="K33" s="529"/>
      <c r="L33" s="529"/>
      <c r="M33" s="529"/>
      <c r="N33" s="530"/>
    </row>
    <row r="34" spans="2:14">
      <c r="B34" s="101"/>
      <c r="C34" s="695"/>
      <c r="D34" s="696"/>
      <c r="E34" s="697"/>
      <c r="F34" s="259">
        <v>0</v>
      </c>
      <c r="G34" s="528"/>
      <c r="H34" s="698"/>
      <c r="I34" s="529"/>
      <c r="J34" s="529"/>
      <c r="K34" s="529"/>
      <c r="L34" s="529"/>
      <c r="M34" s="529"/>
      <c r="N34" s="530"/>
    </row>
    <row r="35" spans="2:14">
      <c r="B35" s="101"/>
      <c r="C35" s="699"/>
      <c r="D35" s="700"/>
      <c r="E35" s="701"/>
      <c r="F35" s="259">
        <v>0</v>
      </c>
      <c r="G35" s="528"/>
      <c r="H35" s="698"/>
      <c r="I35" s="529"/>
      <c r="J35" s="529"/>
      <c r="K35" s="529"/>
      <c r="L35" s="529"/>
      <c r="M35" s="529"/>
      <c r="N35" s="530"/>
    </row>
    <row r="36" spans="2:14" ht="15.75" thickBot="1">
      <c r="B36" s="271"/>
      <c r="C36" s="710"/>
      <c r="D36" s="711"/>
      <c r="E36" s="712"/>
      <c r="F36" s="272">
        <v>0</v>
      </c>
      <c r="G36" s="524"/>
      <c r="H36" s="713"/>
      <c r="I36" s="714"/>
      <c r="J36" s="714"/>
      <c r="K36" s="714"/>
      <c r="L36" s="714"/>
      <c r="M36" s="714"/>
      <c r="N36" s="715"/>
    </row>
    <row r="37" spans="2:14" ht="15.75" thickBot="1">
      <c r="B37" s="458" t="s">
        <v>131</v>
      </c>
      <c r="C37" s="459"/>
      <c r="D37" s="459"/>
      <c r="E37" s="460"/>
      <c r="F37" s="260">
        <f>SUM(F32:F36)</f>
        <v>0</v>
      </c>
      <c r="G37" s="445"/>
      <c r="H37" s="446"/>
      <c r="I37" s="446"/>
      <c r="J37" s="446"/>
      <c r="K37" s="446"/>
      <c r="L37" s="446"/>
      <c r="M37" s="446"/>
      <c r="N37" s="447"/>
    </row>
    <row r="38" spans="2:14">
      <c r="B38" s="429" t="s">
        <v>202</v>
      </c>
      <c r="C38" s="702"/>
      <c r="D38" s="702"/>
      <c r="E38" s="702"/>
      <c r="F38" s="702"/>
      <c r="G38" s="702"/>
      <c r="H38" s="702"/>
      <c r="I38" s="702"/>
      <c r="J38" s="702"/>
      <c r="K38" s="702"/>
      <c r="L38" s="702"/>
      <c r="M38" s="702"/>
      <c r="N38" s="703"/>
    </row>
    <row r="39" spans="2:14">
      <c r="B39" s="704"/>
      <c r="C39" s="705"/>
      <c r="D39" s="705"/>
      <c r="E39" s="705"/>
      <c r="F39" s="705"/>
      <c r="G39" s="705"/>
      <c r="H39" s="705"/>
      <c r="I39" s="705"/>
      <c r="J39" s="705"/>
      <c r="K39" s="705"/>
      <c r="L39" s="705"/>
      <c r="M39" s="705"/>
      <c r="N39" s="706"/>
    </row>
    <row r="40" spans="2:14" ht="15.75" thickBot="1">
      <c r="B40" s="707"/>
      <c r="C40" s="708"/>
      <c r="D40" s="708"/>
      <c r="E40" s="708"/>
      <c r="F40" s="708"/>
      <c r="G40" s="708"/>
      <c r="H40" s="708"/>
      <c r="I40" s="708"/>
      <c r="J40" s="708"/>
      <c r="K40" s="708"/>
      <c r="L40" s="708"/>
      <c r="M40" s="708"/>
      <c r="N40" s="709"/>
    </row>
    <row r="41" spans="2:14" ht="15.75" thickBot="1">
      <c r="B41" s="261" t="s">
        <v>203</v>
      </c>
      <c r="C41" s="262">
        <f>F37+E19</f>
        <v>0</v>
      </c>
    </row>
  </sheetData>
  <mergeCells count="53">
    <mergeCell ref="B38:N40"/>
    <mergeCell ref="C36:E36"/>
    <mergeCell ref="G36:H36"/>
    <mergeCell ref="I36:N36"/>
    <mergeCell ref="B37:E37"/>
    <mergeCell ref="G37:N37"/>
    <mergeCell ref="C34:E34"/>
    <mergeCell ref="G34:H34"/>
    <mergeCell ref="I34:N34"/>
    <mergeCell ref="C35:E35"/>
    <mergeCell ref="G35:H35"/>
    <mergeCell ref="I35:N35"/>
    <mergeCell ref="C32:E32"/>
    <mergeCell ref="G32:H32"/>
    <mergeCell ref="I32:N32"/>
    <mergeCell ref="C33:E33"/>
    <mergeCell ref="G33:H33"/>
    <mergeCell ref="I33:N33"/>
    <mergeCell ref="C30:E30"/>
    <mergeCell ref="G30:H30"/>
    <mergeCell ref="I30:N30"/>
    <mergeCell ref="C31:E31"/>
    <mergeCell ref="G31:H31"/>
    <mergeCell ref="I31:N31"/>
    <mergeCell ref="B23:N23"/>
    <mergeCell ref="B24:N26"/>
    <mergeCell ref="C27:D27"/>
    <mergeCell ref="B28:N28"/>
    <mergeCell ref="C29:E29"/>
    <mergeCell ref="G29:H29"/>
    <mergeCell ref="I29:N29"/>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H18:N18"/>
    <mergeCell ref="F12:G12"/>
    <mergeCell ref="H12:N12"/>
    <mergeCell ref="F13:G13"/>
    <mergeCell ref="F14:G14"/>
    <mergeCell ref="H14:N14"/>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view="pageLayout" zoomScaleNormal="100" workbookViewId="0">
      <selection activeCell="K23" sqref="K23"/>
    </sheetView>
  </sheetViews>
  <sheetFormatPr defaultRowHeight="1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row r="2" spans="2:11" ht="15" customHeight="1">
      <c r="B2" s="730" t="s">
        <v>204</v>
      </c>
      <c r="C2" s="731"/>
      <c r="D2" s="731"/>
      <c r="E2" s="731"/>
      <c r="F2" s="731"/>
      <c r="G2" s="731"/>
      <c r="H2" s="731"/>
      <c r="I2" s="731"/>
      <c r="J2" s="731"/>
      <c r="K2" s="732"/>
    </row>
    <row r="3" spans="2:11">
      <c r="B3" s="733"/>
      <c r="C3" s="734"/>
      <c r="D3" s="734"/>
      <c r="E3" s="734"/>
      <c r="F3" s="734"/>
      <c r="G3" s="734"/>
      <c r="H3" s="734"/>
      <c r="I3" s="734"/>
      <c r="J3" s="734"/>
      <c r="K3" s="735"/>
    </row>
    <row r="4" spans="2:11">
      <c r="B4" s="733"/>
      <c r="C4" s="734"/>
      <c r="D4" s="734"/>
      <c r="E4" s="734"/>
      <c r="F4" s="734"/>
      <c r="G4" s="734"/>
      <c r="H4" s="734"/>
      <c r="I4" s="734"/>
      <c r="J4" s="734"/>
      <c r="K4" s="735"/>
    </row>
    <row r="5" spans="2:11">
      <c r="B5" s="733"/>
      <c r="C5" s="734"/>
      <c r="D5" s="734"/>
      <c r="E5" s="734"/>
      <c r="F5" s="734"/>
      <c r="G5" s="734"/>
      <c r="H5" s="734"/>
      <c r="I5" s="734"/>
      <c r="J5" s="734"/>
      <c r="K5" s="735"/>
    </row>
    <row r="6" spans="2:11">
      <c r="B6" s="733"/>
      <c r="C6" s="734"/>
      <c r="D6" s="734"/>
      <c r="E6" s="734"/>
      <c r="F6" s="734"/>
      <c r="G6" s="734"/>
      <c r="H6" s="734"/>
      <c r="I6" s="734"/>
      <c r="J6" s="734"/>
      <c r="K6" s="735"/>
    </row>
    <row r="7" spans="2:11">
      <c r="B7" s="733"/>
      <c r="C7" s="734"/>
      <c r="D7" s="734"/>
      <c r="E7" s="734"/>
      <c r="F7" s="734"/>
      <c r="G7" s="734"/>
      <c r="H7" s="734"/>
      <c r="I7" s="734"/>
      <c r="J7" s="734"/>
      <c r="K7" s="735"/>
    </row>
    <row r="8" spans="2:11">
      <c r="B8" s="733"/>
      <c r="C8" s="734"/>
      <c r="D8" s="734"/>
      <c r="E8" s="734"/>
      <c r="F8" s="734"/>
      <c r="G8" s="734"/>
      <c r="H8" s="734"/>
      <c r="I8" s="734"/>
      <c r="J8" s="734"/>
      <c r="K8" s="735"/>
    </row>
    <row r="9" spans="2:11">
      <c r="B9" s="733"/>
      <c r="C9" s="734"/>
      <c r="D9" s="734"/>
      <c r="E9" s="734"/>
      <c r="F9" s="734"/>
      <c r="G9" s="734"/>
      <c r="H9" s="734"/>
      <c r="I9" s="734"/>
      <c r="J9" s="734"/>
      <c r="K9" s="735"/>
    </row>
    <row r="10" spans="2:11">
      <c r="B10" s="733"/>
      <c r="C10" s="734"/>
      <c r="D10" s="734"/>
      <c r="E10" s="734"/>
      <c r="F10" s="734"/>
      <c r="G10" s="734"/>
      <c r="H10" s="734"/>
      <c r="I10" s="734"/>
      <c r="J10" s="734"/>
      <c r="K10" s="735"/>
    </row>
    <row r="11" spans="2:11">
      <c r="B11" s="733"/>
      <c r="C11" s="734"/>
      <c r="D11" s="734"/>
      <c r="E11" s="734"/>
      <c r="F11" s="734"/>
      <c r="G11" s="734"/>
      <c r="H11" s="734"/>
      <c r="I11" s="734"/>
      <c r="J11" s="734"/>
      <c r="K11" s="735"/>
    </row>
    <row r="12" spans="2:11">
      <c r="B12" s="733"/>
      <c r="C12" s="734"/>
      <c r="D12" s="734"/>
      <c r="E12" s="734"/>
      <c r="F12" s="734"/>
      <c r="G12" s="734"/>
      <c r="H12" s="734"/>
      <c r="I12" s="734"/>
      <c r="J12" s="734"/>
      <c r="K12" s="735"/>
    </row>
    <row r="13" spans="2:11">
      <c r="B13" s="733"/>
      <c r="C13" s="734"/>
      <c r="D13" s="734"/>
      <c r="E13" s="734"/>
      <c r="F13" s="734"/>
      <c r="G13" s="734"/>
      <c r="H13" s="734"/>
      <c r="I13" s="734"/>
      <c r="J13" s="734"/>
      <c r="K13" s="735"/>
    </row>
    <row r="14" spans="2:11">
      <c r="B14" s="733"/>
      <c r="C14" s="734"/>
      <c r="D14" s="734"/>
      <c r="E14" s="734"/>
      <c r="F14" s="734"/>
      <c r="G14" s="734"/>
      <c r="H14" s="734"/>
      <c r="I14" s="734"/>
      <c r="J14" s="734"/>
      <c r="K14" s="735"/>
    </row>
    <row r="15" spans="2:11">
      <c r="B15" s="733"/>
      <c r="C15" s="734"/>
      <c r="D15" s="734"/>
      <c r="E15" s="734"/>
      <c r="F15" s="734"/>
      <c r="G15" s="734"/>
      <c r="H15" s="734"/>
      <c r="I15" s="734"/>
      <c r="J15" s="734"/>
      <c r="K15" s="735"/>
    </row>
    <row r="16" spans="2:11">
      <c r="B16" s="733"/>
      <c r="C16" s="734"/>
      <c r="D16" s="734"/>
      <c r="E16" s="734"/>
      <c r="F16" s="734"/>
      <c r="G16" s="734"/>
      <c r="H16" s="734"/>
      <c r="I16" s="734"/>
      <c r="J16" s="734"/>
      <c r="K16" s="735"/>
    </row>
    <row r="17" spans="2:11">
      <c r="B17" s="733"/>
      <c r="C17" s="734"/>
      <c r="D17" s="734"/>
      <c r="E17" s="734"/>
      <c r="F17" s="734"/>
      <c r="G17" s="734"/>
      <c r="H17" s="734"/>
      <c r="I17" s="734"/>
      <c r="J17" s="734"/>
      <c r="K17" s="735"/>
    </row>
    <row r="18" spans="2:11">
      <c r="B18" s="733"/>
      <c r="C18" s="734"/>
      <c r="D18" s="734"/>
      <c r="E18" s="734"/>
      <c r="F18" s="734"/>
      <c r="G18" s="734"/>
      <c r="H18" s="734"/>
      <c r="I18" s="734"/>
      <c r="J18" s="734"/>
      <c r="K18" s="735"/>
    </row>
    <row r="19" spans="2:11">
      <c r="B19" s="733"/>
      <c r="C19" s="734"/>
      <c r="D19" s="734"/>
      <c r="E19" s="734"/>
      <c r="F19" s="734"/>
      <c r="G19" s="734"/>
      <c r="H19" s="734"/>
      <c r="I19" s="734"/>
      <c r="J19" s="734"/>
      <c r="K19" s="735"/>
    </row>
    <row r="20" spans="2:11">
      <c r="B20" s="733"/>
      <c r="C20" s="734"/>
      <c r="D20" s="734"/>
      <c r="E20" s="734"/>
      <c r="F20" s="734"/>
      <c r="G20" s="734"/>
      <c r="H20" s="734"/>
      <c r="I20" s="734"/>
      <c r="J20" s="734"/>
      <c r="K20" s="735"/>
    </row>
    <row r="21" spans="2:11">
      <c r="B21" s="238" t="s">
        <v>4</v>
      </c>
      <c r="C21" s="326" t="s">
        <v>205</v>
      </c>
      <c r="D21" s="326"/>
      <c r="E21" s="159"/>
      <c r="F21" s="159"/>
      <c r="G21" s="159"/>
      <c r="H21" s="159"/>
      <c r="I21" s="159"/>
      <c r="J21" s="159"/>
      <c r="K21" s="160"/>
    </row>
    <row r="22" spans="2:11">
      <c r="B22" s="165"/>
      <c r="C22" s="326" t="s">
        <v>206</v>
      </c>
      <c r="D22" s="326"/>
      <c r="E22" s="159"/>
      <c r="F22" s="159"/>
      <c r="G22" s="159"/>
      <c r="H22" s="159"/>
      <c r="I22" s="159"/>
      <c r="J22" s="159"/>
      <c r="K22" s="160"/>
    </row>
    <row r="23" spans="2:11">
      <c r="B23" s="165"/>
      <c r="C23" s="326" t="s">
        <v>207</v>
      </c>
      <c r="D23" s="326"/>
      <c r="E23" s="159"/>
      <c r="F23" s="159"/>
      <c r="G23" s="159"/>
      <c r="H23" s="159"/>
      <c r="I23" s="159"/>
      <c r="J23" s="159"/>
      <c r="K23" s="160"/>
    </row>
    <row r="24" spans="2:11" s="4" customFormat="1" ht="15.75" thickBot="1">
      <c r="B24" s="161"/>
      <c r="C24" s="162"/>
      <c r="D24" s="162"/>
      <c r="E24" s="162"/>
      <c r="F24" s="163"/>
      <c r="G24" s="163"/>
      <c r="H24" s="163"/>
      <c r="I24" s="164"/>
      <c r="J24" s="164"/>
      <c r="K24" s="174"/>
    </row>
    <row r="25" spans="2:11" s="4" customFormat="1" ht="16.5" thickBot="1">
      <c r="B25" s="282" t="s">
        <v>208</v>
      </c>
      <c r="C25" s="283"/>
      <c r="D25" s="283"/>
      <c r="E25" s="283"/>
      <c r="F25" s="283"/>
      <c r="G25" s="283"/>
      <c r="H25" s="283"/>
      <c r="I25" s="283"/>
      <c r="J25" s="283"/>
      <c r="K25" s="284"/>
    </row>
    <row r="26" spans="2:11" s="4" customFormat="1" ht="30.75" customHeight="1" thickBot="1">
      <c r="B26" s="16" t="s">
        <v>209</v>
      </c>
      <c r="C26" s="17" t="s">
        <v>210</v>
      </c>
      <c r="D26" s="420" t="s">
        <v>211</v>
      </c>
      <c r="E26" s="349"/>
      <c r="F26" s="349"/>
      <c r="G26" s="420" t="s">
        <v>212</v>
      </c>
      <c r="H26" s="604"/>
      <c r="I26" s="392" t="s">
        <v>149</v>
      </c>
      <c r="J26" s="485"/>
      <c r="K26" s="112" t="s">
        <v>34</v>
      </c>
    </row>
    <row r="27" spans="2:11" s="4" customFormat="1" ht="15.75" customHeight="1">
      <c r="B27" s="184" t="s">
        <v>213</v>
      </c>
      <c r="C27" s="188" t="s">
        <v>214</v>
      </c>
      <c r="D27" s="736" t="s">
        <v>215</v>
      </c>
      <c r="E27" s="737"/>
      <c r="F27" s="737"/>
      <c r="G27" s="740">
        <v>113020</v>
      </c>
      <c r="H27" s="741"/>
      <c r="I27" s="716">
        <v>0.42799999999999999</v>
      </c>
      <c r="J27" s="717"/>
      <c r="K27" s="185">
        <f>SUM(H27*J27)</f>
        <v>0</v>
      </c>
    </row>
    <row r="28" spans="2:11" s="4" customFormat="1" ht="15.75" customHeight="1" thickBot="1">
      <c r="B28" s="186" t="s">
        <v>216</v>
      </c>
      <c r="C28" s="189" t="s">
        <v>217</v>
      </c>
      <c r="D28" s="738" t="s">
        <v>218</v>
      </c>
      <c r="E28" s="739"/>
      <c r="F28" s="739"/>
      <c r="G28" s="742">
        <v>141020</v>
      </c>
      <c r="H28" s="743"/>
      <c r="I28" s="718">
        <v>0.1</v>
      </c>
      <c r="J28" s="719"/>
      <c r="K28" s="187">
        <f t="shared" ref="K28:K32" si="0">SUM(H28*J28)</f>
        <v>0</v>
      </c>
    </row>
    <row r="29" spans="2:11" s="4" customFormat="1">
      <c r="B29" s="114"/>
      <c r="C29" s="115"/>
      <c r="D29" s="153"/>
      <c r="E29" s="154"/>
      <c r="F29" s="154"/>
      <c r="G29" s="744"/>
      <c r="H29" s="744"/>
      <c r="I29" s="720"/>
      <c r="J29" s="721"/>
      <c r="K29" s="175">
        <f t="shared" si="0"/>
        <v>0</v>
      </c>
    </row>
    <row r="30" spans="2:11" s="4" customFormat="1">
      <c r="B30" s="116"/>
      <c r="C30" s="117"/>
      <c r="D30" s="155"/>
      <c r="E30" s="156"/>
      <c r="F30" s="156"/>
      <c r="G30" s="745"/>
      <c r="H30" s="745"/>
      <c r="I30" s="722"/>
      <c r="J30" s="723"/>
      <c r="K30" s="113">
        <f t="shared" si="0"/>
        <v>0</v>
      </c>
    </row>
    <row r="31" spans="2:11" s="4" customFormat="1">
      <c r="B31" s="116"/>
      <c r="C31" s="117"/>
      <c r="D31" s="155"/>
      <c r="E31" s="156"/>
      <c r="F31" s="156"/>
      <c r="G31" s="745"/>
      <c r="H31" s="745"/>
      <c r="I31" s="722"/>
      <c r="J31" s="723"/>
      <c r="K31" s="113">
        <f t="shared" si="0"/>
        <v>0</v>
      </c>
    </row>
    <row r="32" spans="2:11" s="4" customFormat="1" ht="15.75" thickBot="1">
      <c r="B32" s="176"/>
      <c r="C32" s="177"/>
      <c r="D32" s="178"/>
      <c r="E32" s="179"/>
      <c r="F32" s="179"/>
      <c r="G32" s="746"/>
      <c r="H32" s="747"/>
      <c r="I32" s="724"/>
      <c r="J32" s="725"/>
      <c r="K32" s="180">
        <f t="shared" si="0"/>
        <v>0</v>
      </c>
    </row>
    <row r="33" spans="2:11" s="4" customFormat="1" ht="15.75" thickBot="1">
      <c r="B33" s="458" t="s">
        <v>43</v>
      </c>
      <c r="C33" s="459"/>
      <c r="D33" s="459"/>
      <c r="E33" s="459"/>
      <c r="F33" s="459"/>
      <c r="G33" s="459"/>
      <c r="H33" s="459"/>
      <c r="I33" s="459"/>
      <c r="J33" s="459"/>
      <c r="K33" s="181">
        <f>SUM(K29:K32)</f>
        <v>0</v>
      </c>
    </row>
    <row r="34" spans="2:11" s="4" customFormat="1" ht="15" customHeight="1">
      <c r="B34" s="157"/>
      <c r="C34" s="157"/>
      <c r="D34" s="726" t="s">
        <v>219</v>
      </c>
      <c r="E34" s="727"/>
      <c r="F34" s="727"/>
      <c r="G34" s="727"/>
      <c r="H34" s="727"/>
      <c r="I34" s="727"/>
      <c r="J34" s="727"/>
      <c r="K34" s="182"/>
    </row>
    <row r="35" spans="2:11" s="4" customFormat="1" ht="15.75" thickBot="1">
      <c r="B35" s="158"/>
      <c r="C35" s="158"/>
      <c r="D35" s="728" t="s">
        <v>220</v>
      </c>
      <c r="E35" s="729"/>
      <c r="F35" s="729"/>
      <c r="G35" s="729"/>
      <c r="H35" s="729"/>
      <c r="I35" s="729"/>
      <c r="J35" s="729"/>
      <c r="K35" s="183"/>
    </row>
    <row r="36" spans="2:11" s="4" customFormat="1">
      <c r="B36" s="158"/>
      <c r="C36" s="158"/>
      <c r="D36" s="158"/>
      <c r="E36" s="158"/>
      <c r="F36" s="158"/>
      <c r="G36" s="158"/>
      <c r="H36" s="158"/>
      <c r="I36" s="158"/>
      <c r="J36" s="158"/>
      <c r="K36" s="158"/>
    </row>
  </sheetData>
  <mergeCells count="24">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 ref="B33:J33"/>
    <mergeCell ref="I27:J27"/>
    <mergeCell ref="I28:J28"/>
    <mergeCell ref="I29:J29"/>
    <mergeCell ref="I26:J26"/>
    <mergeCell ref="I30:J30"/>
    <mergeCell ref="I31:J31"/>
    <mergeCell ref="I32:J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90" fitToHeight="0" orientation="landscape"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zoomScaleNormal="100" workbookViewId="0">
      <selection activeCell="C6" sqref="C6:C16"/>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c r="B3" s="5"/>
      <c r="C3" s="5"/>
      <c r="D3" s="5"/>
      <c r="E3" s="5"/>
    </row>
    <row r="4" spans="2:5" s="4" customFormat="1" ht="15.75" customHeight="1">
      <c r="B4" s="337" t="s">
        <v>11</v>
      </c>
      <c r="C4" s="338"/>
      <c r="D4" s="338"/>
      <c r="E4" s="339"/>
    </row>
    <row r="5" spans="2:5" s="4" customFormat="1" ht="45.75" customHeight="1" thickBot="1">
      <c r="B5" s="26" t="s">
        <v>12</v>
      </c>
      <c r="C5" s="27" t="s">
        <v>13</v>
      </c>
      <c r="D5" s="340" t="s">
        <v>14</v>
      </c>
      <c r="E5" s="343" t="s">
        <v>15</v>
      </c>
    </row>
    <row r="6" spans="2:5" s="4" customFormat="1">
      <c r="B6" s="19" t="s">
        <v>16</v>
      </c>
      <c r="C6" s="263">
        <f>'6a. Personnel'!E27</f>
        <v>0</v>
      </c>
      <c r="D6" s="341"/>
      <c r="E6" s="344"/>
    </row>
    <row r="7" spans="2:5" s="4" customFormat="1">
      <c r="B7" s="20" t="s">
        <v>17</v>
      </c>
      <c r="C7" s="84">
        <f>'6b. Fringe Benefits'!E25</f>
        <v>0</v>
      </c>
      <c r="D7" s="341"/>
      <c r="E7" s="344"/>
    </row>
    <row r="8" spans="2:5" s="4" customFormat="1">
      <c r="B8" s="20" t="s">
        <v>18</v>
      </c>
      <c r="C8" s="84">
        <f>'6c. Travel'!J22</f>
        <v>0</v>
      </c>
      <c r="D8" s="341"/>
      <c r="E8" s="344"/>
    </row>
    <row r="9" spans="2:5" s="4" customFormat="1">
      <c r="B9" s="20" t="s">
        <v>19</v>
      </c>
      <c r="C9" s="84">
        <f>'6d. Equipment'!E24</f>
        <v>0</v>
      </c>
      <c r="D9" s="341"/>
      <c r="E9" s="344"/>
    </row>
    <row r="10" spans="2:5" s="4" customFormat="1">
      <c r="B10" s="20" t="s">
        <v>20</v>
      </c>
      <c r="C10" s="84">
        <f>'6e. Supplies'!E29</f>
        <v>0</v>
      </c>
      <c r="D10" s="341"/>
      <c r="E10" s="344"/>
    </row>
    <row r="11" spans="2:5" s="4" customFormat="1">
      <c r="B11" s="20" t="s">
        <v>21</v>
      </c>
      <c r="C11" s="84">
        <f>'6f. Contractual'!E54</f>
        <v>0</v>
      </c>
      <c r="D11" s="341"/>
      <c r="E11" s="344"/>
    </row>
    <row r="12" spans="2:5" s="4" customFormat="1">
      <c r="B12" s="20" t="s">
        <v>22</v>
      </c>
      <c r="C12" s="84">
        <f>'6g. Construction '!E92</f>
        <v>0</v>
      </c>
      <c r="D12" s="341"/>
      <c r="E12" s="344"/>
    </row>
    <row r="13" spans="2:5" s="4" customFormat="1" ht="16.5" customHeight="1">
      <c r="B13" s="20" t="s">
        <v>23</v>
      </c>
      <c r="C13" s="84">
        <f>'6h. Other Direct Costs'!C41</f>
        <v>0</v>
      </c>
      <c r="D13" s="341"/>
      <c r="E13" s="344"/>
    </row>
    <row r="14" spans="2:5" s="4" customFormat="1" ht="16.5" customHeight="1">
      <c r="B14" s="21" t="s">
        <v>24</v>
      </c>
      <c r="C14" s="264">
        <f>SUM(C6:C13)</f>
        <v>0</v>
      </c>
      <c r="D14" s="341"/>
      <c r="E14" s="344"/>
    </row>
    <row r="15" spans="2:5" s="4" customFormat="1" ht="15.75" customHeight="1" thickBot="1">
      <c r="B15" s="24" t="s">
        <v>25</v>
      </c>
      <c r="C15" s="265" cm="1">
        <f t="array" ref="C15">'6j. Indirect Costs'!K33:K33</f>
        <v>0</v>
      </c>
      <c r="D15" s="342"/>
      <c r="E15" s="345"/>
    </row>
    <row r="16" spans="2:5" s="4" customFormat="1" ht="15.75" customHeight="1" thickBot="1">
      <c r="B16" s="281" t="s">
        <v>26</v>
      </c>
      <c r="C16" s="296">
        <f>SUM(C14:C15)</f>
        <v>0</v>
      </c>
      <c r="D16" s="23">
        <v>0</v>
      </c>
      <c r="E16" s="42">
        <f>(C16-D16)</f>
        <v>0</v>
      </c>
    </row>
    <row r="17" spans="2:5" s="4" customFormat="1" ht="15.75" thickBot="1">
      <c r="B17" s="346" t="s">
        <v>27</v>
      </c>
      <c r="C17" s="347"/>
      <c r="D17" s="25" t="e">
        <f>(D16/C16)</f>
        <v>#DIV/0!</v>
      </c>
      <c r="E17" s="43" t="e">
        <f>(E16/C16)</f>
        <v>#DIV/0!</v>
      </c>
    </row>
    <row r="18" spans="2:5" s="4" customFormat="1"/>
    <row r="19" spans="2:5" s="4" customFormat="1"/>
    <row r="20" spans="2:5" s="4" customFormat="1"/>
    <row r="21" spans="2:5" s="4" customFormat="1"/>
  </sheetData>
  <mergeCells count="4">
    <mergeCell ref="B4:E4"/>
    <mergeCell ref="D5:D15"/>
    <mergeCell ref="E5:E15"/>
    <mergeCell ref="B17:C17"/>
  </mergeCells>
  <pageMargins left="0.7" right="0.7" top="0.75" bottom="0.75" header="0.3" footer="0.3"/>
  <pageSetup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topLeftCell="A64" zoomScaleNormal="100" workbookViewId="0">
      <selection activeCell="B20" sqref="B20"/>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5" customHeight="1">
      <c r="B2" s="361" t="s">
        <v>28</v>
      </c>
      <c r="C2" s="362"/>
      <c r="D2" s="362"/>
      <c r="E2" s="362"/>
      <c r="F2" s="362"/>
      <c r="G2" s="362"/>
      <c r="H2" s="362"/>
      <c r="I2" s="362"/>
      <c r="J2" s="362"/>
      <c r="K2" s="362"/>
      <c r="L2" s="362"/>
      <c r="M2" s="362"/>
      <c r="N2" s="363"/>
    </row>
    <row r="3" spans="2:14" ht="15" customHeight="1">
      <c r="B3" s="364"/>
      <c r="C3" s="365"/>
      <c r="D3" s="365"/>
      <c r="E3" s="365"/>
      <c r="F3" s="365"/>
      <c r="G3" s="365"/>
      <c r="H3" s="365"/>
      <c r="I3" s="365"/>
      <c r="J3" s="365"/>
      <c r="K3" s="365"/>
      <c r="L3" s="365"/>
      <c r="M3" s="365"/>
      <c r="N3" s="366"/>
    </row>
    <row r="4" spans="2:14">
      <c r="B4" s="364"/>
      <c r="C4" s="365"/>
      <c r="D4" s="365"/>
      <c r="E4" s="365"/>
      <c r="F4" s="365"/>
      <c r="G4" s="365"/>
      <c r="H4" s="365"/>
      <c r="I4" s="365"/>
      <c r="J4" s="365"/>
      <c r="K4" s="365"/>
      <c r="L4" s="365"/>
      <c r="M4" s="365"/>
      <c r="N4" s="366"/>
    </row>
    <row r="5" spans="2:14">
      <c r="B5" s="364"/>
      <c r="C5" s="365"/>
      <c r="D5" s="365"/>
      <c r="E5" s="365"/>
      <c r="F5" s="365"/>
      <c r="G5" s="365"/>
      <c r="H5" s="365"/>
      <c r="I5" s="365"/>
      <c r="J5" s="365"/>
      <c r="K5" s="365"/>
      <c r="L5" s="365"/>
      <c r="M5" s="365"/>
      <c r="N5" s="366"/>
    </row>
    <row r="6" spans="2:14">
      <c r="B6" s="364"/>
      <c r="C6" s="365"/>
      <c r="D6" s="365"/>
      <c r="E6" s="365"/>
      <c r="F6" s="365"/>
      <c r="G6" s="365"/>
      <c r="H6" s="365"/>
      <c r="I6" s="365"/>
      <c r="J6" s="365"/>
      <c r="K6" s="365"/>
      <c r="L6" s="365"/>
      <c r="M6" s="365"/>
      <c r="N6" s="366"/>
    </row>
    <row r="7" spans="2:14">
      <c r="B7" s="364"/>
      <c r="C7" s="365"/>
      <c r="D7" s="365"/>
      <c r="E7" s="365"/>
      <c r="F7" s="365"/>
      <c r="G7" s="365"/>
      <c r="H7" s="365"/>
      <c r="I7" s="365"/>
      <c r="J7" s="365"/>
      <c r="K7" s="365"/>
      <c r="L7" s="365"/>
      <c r="M7" s="365"/>
      <c r="N7" s="366"/>
    </row>
    <row r="8" spans="2:14">
      <c r="B8" s="364"/>
      <c r="C8" s="365"/>
      <c r="D8" s="365"/>
      <c r="E8" s="365"/>
      <c r="F8" s="365"/>
      <c r="G8" s="365"/>
      <c r="H8" s="365"/>
      <c r="I8" s="365"/>
      <c r="J8" s="365"/>
      <c r="K8" s="365"/>
      <c r="L8" s="365"/>
      <c r="M8" s="365"/>
      <c r="N8" s="366"/>
    </row>
    <row r="9" spans="2:14">
      <c r="B9" s="364"/>
      <c r="C9" s="365"/>
      <c r="D9" s="365"/>
      <c r="E9" s="365"/>
      <c r="F9" s="365"/>
      <c r="G9" s="365"/>
      <c r="H9" s="365"/>
      <c r="I9" s="365"/>
      <c r="J9" s="365"/>
      <c r="K9" s="365"/>
      <c r="L9" s="365"/>
      <c r="M9" s="365"/>
      <c r="N9" s="366"/>
    </row>
    <row r="10" spans="2:14">
      <c r="B10" s="364"/>
      <c r="C10" s="365"/>
      <c r="D10" s="365"/>
      <c r="E10" s="365"/>
      <c r="F10" s="365"/>
      <c r="G10" s="365"/>
      <c r="H10" s="365"/>
      <c r="I10" s="365"/>
      <c r="J10" s="365"/>
      <c r="K10" s="365"/>
      <c r="L10" s="365"/>
      <c r="M10" s="365"/>
      <c r="N10" s="366"/>
    </row>
    <row r="11" spans="2:14">
      <c r="B11" s="364"/>
      <c r="C11" s="365"/>
      <c r="D11" s="365"/>
      <c r="E11" s="365"/>
      <c r="F11" s="365"/>
      <c r="G11" s="365"/>
      <c r="H11" s="365"/>
      <c r="I11" s="365"/>
      <c r="J11" s="365"/>
      <c r="K11" s="365"/>
      <c r="L11" s="365"/>
      <c r="M11" s="365"/>
      <c r="N11" s="366"/>
    </row>
    <row r="12" spans="2:14">
      <c r="B12" s="364"/>
      <c r="C12" s="365"/>
      <c r="D12" s="365"/>
      <c r="E12" s="365"/>
      <c r="F12" s="365"/>
      <c r="G12" s="365"/>
      <c r="H12" s="365"/>
      <c r="I12" s="365"/>
      <c r="J12" s="365"/>
      <c r="K12" s="365"/>
      <c r="L12" s="365"/>
      <c r="M12" s="365"/>
      <c r="N12" s="366"/>
    </row>
    <row r="13" spans="2:14">
      <c r="B13" s="364"/>
      <c r="C13" s="365"/>
      <c r="D13" s="365"/>
      <c r="E13" s="365"/>
      <c r="F13" s="365"/>
      <c r="G13" s="365"/>
      <c r="H13" s="365"/>
      <c r="I13" s="365"/>
      <c r="J13" s="365"/>
      <c r="K13" s="365"/>
      <c r="L13" s="365"/>
      <c r="M13" s="365"/>
      <c r="N13" s="366"/>
    </row>
    <row r="14" spans="2:14" s="4" customFormat="1">
      <c r="B14" s="59" t="s">
        <v>4</v>
      </c>
      <c r="C14" s="381" t="s">
        <v>29</v>
      </c>
      <c r="D14" s="381"/>
      <c r="E14" s="381"/>
      <c r="F14" s="56"/>
      <c r="G14" s="56"/>
      <c r="H14" s="57"/>
      <c r="I14" s="57"/>
      <c r="J14" s="57"/>
      <c r="K14" s="58"/>
      <c r="L14" s="58"/>
      <c r="M14" s="58"/>
      <c r="N14" s="60"/>
    </row>
    <row r="15" spans="2:14" s="4" customFormat="1" ht="15.75" thickBot="1">
      <c r="B15" s="61"/>
      <c r="C15" s="62"/>
      <c r="D15" s="62"/>
      <c r="E15" s="62"/>
      <c r="F15" s="63"/>
      <c r="G15" s="63"/>
      <c r="H15" s="64"/>
      <c r="I15" s="64"/>
      <c r="J15" s="64"/>
      <c r="K15" s="65"/>
      <c r="L15" s="65"/>
      <c r="M15" s="65"/>
      <c r="N15" s="66"/>
    </row>
    <row r="16" spans="2:14" s="4" customFormat="1" ht="16.5" thickBot="1">
      <c r="B16" s="357" t="s">
        <v>30</v>
      </c>
      <c r="C16" s="358"/>
      <c r="D16" s="358"/>
      <c r="E16" s="358"/>
      <c r="F16" s="358"/>
      <c r="G16" s="358"/>
      <c r="H16" s="358"/>
      <c r="I16" s="358"/>
      <c r="J16" s="358"/>
      <c r="K16" s="358"/>
      <c r="L16" s="358"/>
      <c r="M16" s="358"/>
      <c r="N16" s="359"/>
    </row>
    <row r="17" spans="2:14" s="4" customFormat="1" ht="30.75" thickBot="1">
      <c r="B17" s="7" t="s">
        <v>31</v>
      </c>
      <c r="C17" s="295" t="s">
        <v>32</v>
      </c>
      <c r="D17" s="8" t="s">
        <v>33</v>
      </c>
      <c r="E17" s="296" t="s">
        <v>34</v>
      </c>
      <c r="F17" s="392" t="s">
        <v>35</v>
      </c>
      <c r="G17" s="393"/>
      <c r="H17" s="348" t="s">
        <v>36</v>
      </c>
      <c r="I17" s="349"/>
      <c r="J17" s="349"/>
      <c r="K17" s="349"/>
      <c r="L17" s="349"/>
      <c r="M17" s="349"/>
      <c r="N17" s="350"/>
    </row>
    <row r="18" spans="2:14" s="4" customFormat="1" ht="30.75" customHeight="1">
      <c r="B18" s="202" t="s">
        <v>37</v>
      </c>
      <c r="C18" s="203">
        <v>400</v>
      </c>
      <c r="D18" s="204">
        <v>46</v>
      </c>
      <c r="E18" s="208">
        <f t="shared" ref="E18:E26" si="0">C18*D18</f>
        <v>18400</v>
      </c>
      <c r="F18" s="367" t="s">
        <v>38</v>
      </c>
      <c r="G18" s="368"/>
      <c r="H18" s="369" t="s">
        <v>39</v>
      </c>
      <c r="I18" s="370"/>
      <c r="J18" s="370"/>
      <c r="K18" s="370"/>
      <c r="L18" s="370"/>
      <c r="M18" s="370"/>
      <c r="N18" s="371"/>
    </row>
    <row r="19" spans="2:14" s="4" customFormat="1" ht="36" customHeight="1" thickBot="1">
      <c r="B19" s="127" t="s">
        <v>40</v>
      </c>
      <c r="C19" s="205">
        <v>400</v>
      </c>
      <c r="D19" s="206">
        <v>47.5</v>
      </c>
      <c r="E19" s="209">
        <f t="shared" si="0"/>
        <v>19000</v>
      </c>
      <c r="F19" s="382" t="s">
        <v>41</v>
      </c>
      <c r="G19" s="383"/>
      <c r="H19" s="384" t="s">
        <v>42</v>
      </c>
      <c r="I19" s="384"/>
      <c r="J19" s="384"/>
      <c r="K19" s="384"/>
      <c r="L19" s="384"/>
      <c r="M19" s="384"/>
      <c r="N19" s="385"/>
    </row>
    <row r="20" spans="2:14" s="4" customFormat="1">
      <c r="B20" s="198"/>
      <c r="C20" s="199"/>
      <c r="D20" s="200"/>
      <c r="E20" s="210">
        <f t="shared" si="0"/>
        <v>0</v>
      </c>
      <c r="F20" s="396"/>
      <c r="G20" s="396"/>
      <c r="H20" s="353"/>
      <c r="I20" s="353"/>
      <c r="J20" s="353"/>
      <c r="K20" s="353"/>
      <c r="L20" s="353"/>
      <c r="M20" s="353"/>
      <c r="N20" s="354"/>
    </row>
    <row r="21" spans="2:14" s="4" customFormat="1">
      <c r="B21" s="207"/>
      <c r="C21" s="201"/>
      <c r="D21" s="304"/>
      <c r="E21" s="84">
        <f t="shared" si="0"/>
        <v>0</v>
      </c>
      <c r="F21" s="360"/>
      <c r="G21" s="360"/>
      <c r="H21" s="355"/>
      <c r="I21" s="355"/>
      <c r="J21" s="355"/>
      <c r="K21" s="355"/>
      <c r="L21" s="355"/>
      <c r="M21" s="355"/>
      <c r="N21" s="356"/>
    </row>
    <row r="22" spans="2:14" s="4" customFormat="1">
      <c r="B22" s="207"/>
      <c r="C22" s="201"/>
      <c r="D22" s="304"/>
      <c r="E22" s="84">
        <f t="shared" si="0"/>
        <v>0</v>
      </c>
      <c r="F22" s="360"/>
      <c r="G22" s="360"/>
      <c r="H22" s="355"/>
      <c r="I22" s="355"/>
      <c r="J22" s="355"/>
      <c r="K22" s="355"/>
      <c r="L22" s="355"/>
      <c r="M22" s="355"/>
      <c r="N22" s="356"/>
    </row>
    <row r="23" spans="2:14" s="4" customFormat="1">
      <c r="B23" s="207"/>
      <c r="C23" s="201"/>
      <c r="D23" s="304"/>
      <c r="E23" s="84">
        <f t="shared" si="0"/>
        <v>0</v>
      </c>
      <c r="F23" s="360"/>
      <c r="G23" s="360"/>
      <c r="H23" s="355"/>
      <c r="I23" s="355"/>
      <c r="J23" s="355"/>
      <c r="K23" s="355"/>
      <c r="L23" s="355"/>
      <c r="M23" s="355"/>
      <c r="N23" s="356"/>
    </row>
    <row r="24" spans="2:14" s="4" customFormat="1">
      <c r="B24" s="207"/>
      <c r="C24" s="201"/>
      <c r="D24" s="304"/>
      <c r="E24" s="84">
        <f t="shared" si="0"/>
        <v>0</v>
      </c>
      <c r="F24" s="360"/>
      <c r="G24" s="360"/>
      <c r="H24" s="355"/>
      <c r="I24" s="355"/>
      <c r="J24" s="355"/>
      <c r="K24" s="355"/>
      <c r="L24" s="355"/>
      <c r="M24" s="355"/>
      <c r="N24" s="356"/>
    </row>
    <row r="25" spans="2:14" s="4" customFormat="1">
      <c r="B25" s="207"/>
      <c r="C25" s="201"/>
      <c r="D25" s="304"/>
      <c r="E25" s="84">
        <f t="shared" si="0"/>
        <v>0</v>
      </c>
      <c r="F25" s="360"/>
      <c r="G25" s="360"/>
      <c r="H25" s="355"/>
      <c r="I25" s="355"/>
      <c r="J25" s="355"/>
      <c r="K25" s="355"/>
      <c r="L25" s="355"/>
      <c r="M25" s="355"/>
      <c r="N25" s="356"/>
    </row>
    <row r="26" spans="2:14" s="4" customFormat="1" ht="15.75" thickBot="1">
      <c r="B26" s="195"/>
      <c r="C26" s="196"/>
      <c r="D26" s="197"/>
      <c r="E26" s="18">
        <f t="shared" si="0"/>
        <v>0</v>
      </c>
      <c r="F26" s="394"/>
      <c r="G26" s="395"/>
      <c r="H26" s="351"/>
      <c r="I26" s="351"/>
      <c r="J26" s="351"/>
      <c r="K26" s="351"/>
      <c r="L26" s="351"/>
      <c r="M26" s="351"/>
      <c r="N26" s="352"/>
    </row>
    <row r="27" spans="2:14" s="4" customFormat="1" ht="15.75" thickBot="1">
      <c r="B27" s="386" t="s">
        <v>43</v>
      </c>
      <c r="C27" s="387"/>
      <c r="D27" s="388"/>
      <c r="E27" s="146">
        <f>SUM(E20:E26)</f>
        <v>0</v>
      </c>
      <c r="F27" s="389"/>
      <c r="G27" s="390"/>
      <c r="H27" s="390"/>
      <c r="I27" s="390"/>
      <c r="J27" s="390"/>
      <c r="K27" s="390"/>
      <c r="L27" s="390"/>
      <c r="M27" s="390"/>
      <c r="N27" s="391"/>
    </row>
    <row r="28" spans="2:14" s="4" customFormat="1">
      <c r="B28" s="372" t="s">
        <v>44</v>
      </c>
      <c r="C28" s="373"/>
      <c r="D28" s="373"/>
      <c r="E28" s="373"/>
      <c r="F28" s="373"/>
      <c r="G28" s="373"/>
      <c r="H28" s="373"/>
      <c r="I28" s="373"/>
      <c r="J28" s="373"/>
      <c r="K28" s="373"/>
      <c r="L28" s="373"/>
      <c r="M28" s="373"/>
      <c r="N28" s="374"/>
    </row>
    <row r="29" spans="2:14" s="4" customFormat="1">
      <c r="B29" s="375"/>
      <c r="C29" s="376"/>
      <c r="D29" s="376"/>
      <c r="E29" s="376"/>
      <c r="F29" s="376"/>
      <c r="G29" s="376"/>
      <c r="H29" s="376"/>
      <c r="I29" s="376"/>
      <c r="J29" s="376"/>
      <c r="K29" s="376"/>
      <c r="L29" s="376"/>
      <c r="M29" s="376"/>
      <c r="N29" s="377"/>
    </row>
    <row r="30" spans="2:14" ht="15.75" thickBot="1">
      <c r="B30" s="378"/>
      <c r="C30" s="379"/>
      <c r="D30" s="379"/>
      <c r="E30" s="379"/>
      <c r="F30" s="379"/>
      <c r="G30" s="379"/>
      <c r="H30" s="379"/>
      <c r="I30" s="379"/>
      <c r="J30" s="379"/>
      <c r="K30" s="379"/>
      <c r="L30" s="379"/>
      <c r="M30" s="379"/>
      <c r="N30" s="380"/>
    </row>
  </sheetData>
  <mergeCells count="26">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 ref="H17:N17"/>
    <mergeCell ref="H26:N26"/>
    <mergeCell ref="H20:N20"/>
    <mergeCell ref="H21:N21"/>
    <mergeCell ref="B16:N16"/>
    <mergeCell ref="F25:G25"/>
    <mergeCell ref="H22:N22"/>
    <mergeCell ref="H23:N23"/>
    <mergeCell ref="H24:N24"/>
    <mergeCell ref="H25:N25"/>
  </mergeCells>
  <hyperlinks>
    <hyperlink ref="C14" r:id="rId1" xr:uid="{91BCFEAE-7A75-492A-B5D5-DE67EE88A862}"/>
  </hyperlinks>
  <pageMargins left="0.7" right="0.7" top="0.75" bottom="0.75" header="0.3" footer="0.3"/>
  <pageSetup scale="63"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topLeftCell="A55" zoomScaleNormal="100" workbookViewId="0">
      <selection activeCell="B26" sqref="B26:N28"/>
    </sheetView>
  </sheetViews>
  <sheetFormatPr defaultRowHeight="1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5.75" customHeight="1">
      <c r="B2" s="414" t="s">
        <v>45</v>
      </c>
      <c r="C2" s="415"/>
      <c r="D2" s="415"/>
      <c r="E2" s="415"/>
      <c r="F2" s="415"/>
      <c r="G2" s="415"/>
      <c r="H2" s="415"/>
      <c r="I2" s="415"/>
      <c r="J2" s="415"/>
      <c r="K2" s="415"/>
      <c r="L2" s="415"/>
      <c r="M2" s="415"/>
      <c r="N2" s="416"/>
    </row>
    <row r="3" spans="2:14" ht="15.75" customHeight="1">
      <c r="B3" s="417"/>
      <c r="C3" s="418"/>
      <c r="D3" s="418"/>
      <c r="E3" s="418"/>
      <c r="F3" s="418"/>
      <c r="G3" s="418"/>
      <c r="H3" s="418"/>
      <c r="I3" s="418"/>
      <c r="J3" s="418"/>
      <c r="K3" s="418"/>
      <c r="L3" s="418"/>
      <c r="M3" s="418"/>
      <c r="N3" s="419"/>
    </row>
    <row r="4" spans="2:14" ht="15.75" customHeight="1">
      <c r="B4" s="417"/>
      <c r="C4" s="418"/>
      <c r="D4" s="418"/>
      <c r="E4" s="418"/>
      <c r="F4" s="418"/>
      <c r="G4" s="418"/>
      <c r="H4" s="418"/>
      <c r="I4" s="418"/>
      <c r="J4" s="418"/>
      <c r="K4" s="418"/>
      <c r="L4" s="418"/>
      <c r="M4" s="418"/>
      <c r="N4" s="419"/>
    </row>
    <row r="5" spans="2:14" ht="15.75" customHeight="1">
      <c r="B5" s="417"/>
      <c r="C5" s="418"/>
      <c r="D5" s="418"/>
      <c r="E5" s="418"/>
      <c r="F5" s="418"/>
      <c r="G5" s="418"/>
      <c r="H5" s="418"/>
      <c r="I5" s="418"/>
      <c r="J5" s="418"/>
      <c r="K5" s="418"/>
      <c r="L5" s="418"/>
      <c r="M5" s="418"/>
      <c r="N5" s="419"/>
    </row>
    <row r="6" spans="2:14" ht="15.75" customHeight="1">
      <c r="B6" s="417"/>
      <c r="C6" s="418"/>
      <c r="D6" s="418"/>
      <c r="E6" s="418"/>
      <c r="F6" s="418"/>
      <c r="G6" s="418"/>
      <c r="H6" s="418"/>
      <c r="I6" s="418"/>
      <c r="J6" s="418"/>
      <c r="K6" s="418"/>
      <c r="L6" s="418"/>
      <c r="M6" s="418"/>
      <c r="N6" s="419"/>
    </row>
    <row r="7" spans="2:14" ht="15.75" customHeight="1">
      <c r="B7" s="417"/>
      <c r="C7" s="418"/>
      <c r="D7" s="418"/>
      <c r="E7" s="418"/>
      <c r="F7" s="418"/>
      <c r="G7" s="418"/>
      <c r="H7" s="418"/>
      <c r="I7" s="418"/>
      <c r="J7" s="418"/>
      <c r="K7" s="418"/>
      <c r="L7" s="418"/>
      <c r="M7" s="418"/>
      <c r="N7" s="419"/>
    </row>
    <row r="8" spans="2:14" ht="15.75" customHeight="1">
      <c r="B8" s="417"/>
      <c r="C8" s="418"/>
      <c r="D8" s="418"/>
      <c r="E8" s="418"/>
      <c r="F8" s="418"/>
      <c r="G8" s="418"/>
      <c r="H8" s="418"/>
      <c r="I8" s="418"/>
      <c r="J8" s="418"/>
      <c r="K8" s="418"/>
      <c r="L8" s="418"/>
      <c r="M8" s="418"/>
      <c r="N8" s="419"/>
    </row>
    <row r="9" spans="2:14" ht="15.75" customHeight="1">
      <c r="B9" s="417"/>
      <c r="C9" s="418"/>
      <c r="D9" s="418"/>
      <c r="E9" s="418"/>
      <c r="F9" s="418"/>
      <c r="G9" s="418"/>
      <c r="H9" s="418"/>
      <c r="I9" s="418"/>
      <c r="J9" s="418"/>
      <c r="K9" s="418"/>
      <c r="L9" s="418"/>
      <c r="M9" s="418"/>
      <c r="N9" s="419"/>
    </row>
    <row r="10" spans="2:14" ht="15.75" customHeight="1">
      <c r="B10" s="417"/>
      <c r="C10" s="418"/>
      <c r="D10" s="418"/>
      <c r="E10" s="418"/>
      <c r="F10" s="418"/>
      <c r="G10" s="418"/>
      <c r="H10" s="418"/>
      <c r="I10" s="418"/>
      <c r="J10" s="418"/>
      <c r="K10" s="418"/>
      <c r="L10" s="418"/>
      <c r="M10" s="418"/>
      <c r="N10" s="419"/>
    </row>
    <row r="11" spans="2:14" ht="15.75" customHeight="1">
      <c r="B11" s="417"/>
      <c r="C11" s="418"/>
      <c r="D11" s="418"/>
      <c r="E11" s="418"/>
      <c r="F11" s="418"/>
      <c r="G11" s="418"/>
      <c r="H11" s="418"/>
      <c r="I11" s="418"/>
      <c r="J11" s="418"/>
      <c r="K11" s="418"/>
      <c r="L11" s="418"/>
      <c r="M11" s="418"/>
      <c r="N11" s="419"/>
    </row>
    <row r="12" spans="2:14" ht="15.75" customHeight="1">
      <c r="B12" s="417"/>
      <c r="C12" s="418"/>
      <c r="D12" s="418"/>
      <c r="E12" s="418"/>
      <c r="F12" s="418"/>
      <c r="G12" s="418"/>
      <c r="H12" s="418"/>
      <c r="I12" s="418"/>
      <c r="J12" s="418"/>
      <c r="K12" s="418"/>
      <c r="L12" s="418"/>
      <c r="M12" s="418"/>
      <c r="N12" s="419"/>
    </row>
    <row r="13" spans="2:14" ht="15.75" customHeight="1">
      <c r="B13" s="417"/>
      <c r="C13" s="418"/>
      <c r="D13" s="418"/>
      <c r="E13" s="418"/>
      <c r="F13" s="418"/>
      <c r="G13" s="418"/>
      <c r="H13" s="418"/>
      <c r="I13" s="418"/>
      <c r="J13" s="418"/>
      <c r="K13" s="418"/>
      <c r="L13" s="418"/>
      <c r="M13" s="418"/>
      <c r="N13" s="419"/>
    </row>
    <row r="14" spans="2:14">
      <c r="B14" s="53" t="s">
        <v>4</v>
      </c>
      <c r="C14" s="404" t="s">
        <v>46</v>
      </c>
      <c r="D14" s="404"/>
      <c r="E14" s="244"/>
      <c r="F14" s="51"/>
      <c r="G14" s="52"/>
      <c r="H14" s="52"/>
      <c r="I14" s="52"/>
      <c r="J14" s="52"/>
      <c r="K14" s="52"/>
      <c r="L14" s="52"/>
      <c r="M14" s="52"/>
      <c r="N14" s="54"/>
    </row>
    <row r="15" spans="2:14" ht="15.75" thickBot="1">
      <c r="B15" s="55"/>
      <c r="C15" s="48"/>
      <c r="D15" s="48"/>
      <c r="E15" s="48"/>
      <c r="F15" s="48"/>
      <c r="G15" s="48"/>
      <c r="H15" s="48"/>
      <c r="I15" s="48"/>
      <c r="J15" s="48"/>
      <c r="K15" s="48"/>
      <c r="L15" s="48"/>
      <c r="M15" s="48"/>
      <c r="N15" s="49"/>
    </row>
    <row r="16" spans="2:14" s="4" customFormat="1" ht="16.5" thickBot="1">
      <c r="B16" s="357" t="s">
        <v>47</v>
      </c>
      <c r="C16" s="358"/>
      <c r="D16" s="358"/>
      <c r="E16" s="358"/>
      <c r="F16" s="358"/>
      <c r="G16" s="358"/>
      <c r="H16" s="358"/>
      <c r="I16" s="358"/>
      <c r="J16" s="358"/>
      <c r="K16" s="358"/>
      <c r="L16" s="358"/>
      <c r="M16" s="358"/>
      <c r="N16" s="359"/>
    </row>
    <row r="17" spans="2:14" s="4" customFormat="1" ht="15.75" customHeight="1" thickBot="1">
      <c r="B17" s="1" t="s">
        <v>31</v>
      </c>
      <c r="C17" s="2" t="s">
        <v>48</v>
      </c>
      <c r="D17" s="2" t="s">
        <v>49</v>
      </c>
      <c r="E17" s="296" t="s">
        <v>34</v>
      </c>
      <c r="F17" s="420" t="s">
        <v>50</v>
      </c>
      <c r="G17" s="349"/>
      <c r="H17" s="349"/>
      <c r="I17" s="349"/>
      <c r="J17" s="349"/>
      <c r="K17" s="349"/>
      <c r="L17" s="349"/>
      <c r="M17" s="349"/>
      <c r="N17" s="350"/>
    </row>
    <row r="18" spans="2:14" s="4" customFormat="1" ht="15.75" customHeight="1">
      <c r="B18" s="218" t="s">
        <v>51</v>
      </c>
      <c r="C18" s="219">
        <v>8.5500000000000007</v>
      </c>
      <c r="D18" s="220">
        <v>475</v>
      </c>
      <c r="E18" s="208">
        <f>C18*D18</f>
        <v>4061.2500000000005</v>
      </c>
      <c r="F18" s="369" t="s">
        <v>52</v>
      </c>
      <c r="G18" s="370"/>
      <c r="H18" s="370"/>
      <c r="I18" s="370"/>
      <c r="J18" s="370"/>
      <c r="K18" s="370"/>
      <c r="L18" s="370"/>
      <c r="M18" s="370"/>
      <c r="N18" s="371"/>
    </row>
    <row r="19" spans="2:14" s="4" customFormat="1" ht="15.75" thickBot="1">
      <c r="B19" s="214" t="s">
        <v>53</v>
      </c>
      <c r="C19" s="215">
        <v>0.5</v>
      </c>
      <c r="D19" s="216">
        <v>18400</v>
      </c>
      <c r="E19" s="217">
        <f>C19*D19</f>
        <v>9200</v>
      </c>
      <c r="F19" s="421" t="s">
        <v>54</v>
      </c>
      <c r="G19" s="422"/>
      <c r="H19" s="422"/>
      <c r="I19" s="422"/>
      <c r="J19" s="422"/>
      <c r="K19" s="422"/>
      <c r="L19" s="422"/>
      <c r="M19" s="422"/>
      <c r="N19" s="423"/>
    </row>
    <row r="20" spans="2:14" s="4" customFormat="1">
      <c r="B20" s="68"/>
      <c r="C20" s="69"/>
      <c r="D20" s="221"/>
      <c r="E20" s="211">
        <f>SUM(C20*D20)</f>
        <v>0</v>
      </c>
      <c r="F20" s="405"/>
      <c r="G20" s="406"/>
      <c r="H20" s="406"/>
      <c r="I20" s="406"/>
      <c r="J20" s="406"/>
      <c r="K20" s="406"/>
      <c r="L20" s="406"/>
      <c r="M20" s="406"/>
      <c r="N20" s="407"/>
    </row>
    <row r="21" spans="2:14" s="4" customFormat="1">
      <c r="B21" s="70"/>
      <c r="C21" s="71"/>
      <c r="D21" s="222"/>
      <c r="E21" s="212">
        <f>D21*C21</f>
        <v>0</v>
      </c>
      <c r="F21" s="408"/>
      <c r="G21" s="409"/>
      <c r="H21" s="409"/>
      <c r="I21" s="409"/>
      <c r="J21" s="409"/>
      <c r="K21" s="409"/>
      <c r="L21" s="409"/>
      <c r="M21" s="409"/>
      <c r="N21" s="410"/>
    </row>
    <row r="22" spans="2:14" s="4" customFormat="1">
      <c r="B22" s="70"/>
      <c r="C22" s="71"/>
      <c r="D22" s="222"/>
      <c r="E22" s="212">
        <f>D22*C22</f>
        <v>0</v>
      </c>
      <c r="F22" s="408"/>
      <c r="G22" s="409"/>
      <c r="H22" s="409"/>
      <c r="I22" s="409"/>
      <c r="J22" s="409"/>
      <c r="K22" s="409"/>
      <c r="L22" s="409"/>
      <c r="M22" s="409"/>
      <c r="N22" s="410"/>
    </row>
    <row r="23" spans="2:14" s="4" customFormat="1">
      <c r="B23" s="72"/>
      <c r="C23" s="71"/>
      <c r="D23" s="222"/>
      <c r="E23" s="212">
        <f>D23*C23</f>
        <v>0</v>
      </c>
      <c r="F23" s="408"/>
      <c r="G23" s="409"/>
      <c r="H23" s="409"/>
      <c r="I23" s="409"/>
      <c r="J23" s="409"/>
      <c r="K23" s="409"/>
      <c r="L23" s="409"/>
      <c r="M23" s="409"/>
      <c r="N23" s="410"/>
    </row>
    <row r="24" spans="2:14" s="4" customFormat="1" ht="15.75" thickBot="1">
      <c r="B24" s="73"/>
      <c r="C24" s="74"/>
      <c r="D24" s="223"/>
      <c r="E24" s="213">
        <f>D24*C24</f>
        <v>0</v>
      </c>
      <c r="F24" s="411"/>
      <c r="G24" s="412"/>
      <c r="H24" s="412"/>
      <c r="I24" s="412"/>
      <c r="J24" s="412"/>
      <c r="K24" s="412"/>
      <c r="L24" s="412"/>
      <c r="M24" s="412"/>
      <c r="N24" s="413"/>
    </row>
    <row r="25" spans="2:14" s="4" customFormat="1" ht="15.75" thickBot="1">
      <c r="B25" s="401" t="s">
        <v>43</v>
      </c>
      <c r="C25" s="402"/>
      <c r="D25" s="403"/>
      <c r="E25" s="3">
        <f>SUM(E20:E24)</f>
        <v>0</v>
      </c>
      <c r="F25" s="397"/>
      <c r="G25" s="398"/>
      <c r="H25" s="398"/>
      <c r="I25" s="398"/>
      <c r="J25" s="398"/>
      <c r="K25" s="398"/>
      <c r="L25" s="398"/>
      <c r="M25" s="398"/>
      <c r="N25" s="399"/>
    </row>
    <row r="26" spans="2:14" s="4" customFormat="1">
      <c r="B26" s="400" t="s">
        <v>55</v>
      </c>
      <c r="C26" s="373"/>
      <c r="D26" s="373"/>
      <c r="E26" s="373"/>
      <c r="F26" s="373"/>
      <c r="G26" s="373"/>
      <c r="H26" s="373"/>
      <c r="I26" s="373"/>
      <c r="J26" s="373"/>
      <c r="K26" s="373"/>
      <c r="L26" s="373"/>
      <c r="M26" s="373"/>
      <c r="N26" s="374"/>
    </row>
    <row r="27" spans="2:14">
      <c r="B27" s="375"/>
      <c r="C27" s="376"/>
      <c r="D27" s="376"/>
      <c r="E27" s="376"/>
      <c r="F27" s="376"/>
      <c r="G27" s="376"/>
      <c r="H27" s="376"/>
      <c r="I27" s="376"/>
      <c r="J27" s="376"/>
      <c r="K27" s="376"/>
      <c r="L27" s="376"/>
      <c r="M27" s="376"/>
      <c r="N27" s="377"/>
    </row>
    <row r="28" spans="2:14" ht="15.75" thickBot="1">
      <c r="B28" s="378"/>
      <c r="C28" s="379"/>
      <c r="D28" s="379"/>
      <c r="E28" s="379"/>
      <c r="F28" s="379"/>
      <c r="G28" s="379"/>
      <c r="H28" s="379"/>
      <c r="I28" s="379"/>
      <c r="J28" s="379"/>
      <c r="K28" s="379"/>
      <c r="L28" s="379"/>
      <c r="M28" s="379"/>
      <c r="N28" s="380"/>
    </row>
  </sheetData>
  <mergeCells count="14">
    <mergeCell ref="B2:N13"/>
    <mergeCell ref="F18:N18"/>
    <mergeCell ref="B16:N16"/>
    <mergeCell ref="F17:N17"/>
    <mergeCell ref="F19:N19"/>
    <mergeCell ref="F25:N25"/>
    <mergeCell ref="B26:N28"/>
    <mergeCell ref="B25:D25"/>
    <mergeCell ref="C14:D14"/>
    <mergeCell ref="F20:N20"/>
    <mergeCell ref="F21:N21"/>
    <mergeCell ref="F22:N22"/>
    <mergeCell ref="F23:N23"/>
    <mergeCell ref="F24:N24"/>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56</v>
      </c>
      <c r="C2" s="424"/>
      <c r="D2" s="424"/>
      <c r="E2" s="424"/>
      <c r="F2" s="424"/>
      <c r="G2" s="424"/>
      <c r="H2" s="424"/>
      <c r="I2" s="424"/>
      <c r="J2" s="424"/>
      <c r="K2" s="424"/>
      <c r="L2" s="424"/>
      <c r="M2" s="424"/>
      <c r="N2" s="425"/>
    </row>
    <row r="3" spans="2:14">
      <c r="B3" s="426"/>
      <c r="C3" s="427"/>
      <c r="D3" s="427"/>
      <c r="E3" s="427"/>
      <c r="F3" s="427"/>
      <c r="G3" s="427"/>
      <c r="H3" s="427"/>
      <c r="I3" s="427"/>
      <c r="J3" s="427"/>
      <c r="K3" s="427"/>
      <c r="L3" s="427"/>
      <c r="M3" s="427"/>
      <c r="N3" s="428"/>
    </row>
    <row r="4" spans="2:14">
      <c r="B4" s="426"/>
      <c r="C4" s="427"/>
      <c r="D4" s="427"/>
      <c r="E4" s="427"/>
      <c r="F4" s="427"/>
      <c r="G4" s="427"/>
      <c r="H4" s="427"/>
      <c r="I4" s="427"/>
      <c r="J4" s="427"/>
      <c r="K4" s="427"/>
      <c r="L4" s="427"/>
      <c r="M4" s="427"/>
      <c r="N4" s="428"/>
    </row>
    <row r="5" spans="2:14">
      <c r="B5" s="426"/>
      <c r="C5" s="427"/>
      <c r="D5" s="427"/>
      <c r="E5" s="427"/>
      <c r="F5" s="427"/>
      <c r="G5" s="427"/>
      <c r="H5" s="427"/>
      <c r="I5" s="427"/>
      <c r="J5" s="427"/>
      <c r="K5" s="427"/>
      <c r="L5" s="427"/>
      <c r="M5" s="427"/>
      <c r="N5" s="428"/>
    </row>
    <row r="6" spans="2:14">
      <c r="B6" s="426"/>
      <c r="C6" s="427"/>
      <c r="D6" s="427"/>
      <c r="E6" s="427"/>
      <c r="F6" s="427"/>
      <c r="G6" s="427"/>
      <c r="H6" s="427"/>
      <c r="I6" s="427"/>
      <c r="J6" s="427"/>
      <c r="K6" s="427"/>
      <c r="L6" s="427"/>
      <c r="M6" s="427"/>
      <c r="N6" s="428"/>
    </row>
    <row r="7" spans="2:14">
      <c r="B7" s="426"/>
      <c r="C7" s="427"/>
      <c r="D7" s="427"/>
      <c r="E7" s="427"/>
      <c r="F7" s="427"/>
      <c r="G7" s="427"/>
      <c r="H7" s="427"/>
      <c r="I7" s="427"/>
      <c r="J7" s="427"/>
      <c r="K7" s="427"/>
      <c r="L7" s="427"/>
      <c r="M7" s="427"/>
      <c r="N7" s="428"/>
    </row>
    <row r="8" spans="2:14">
      <c r="B8" s="426"/>
      <c r="C8" s="427"/>
      <c r="D8" s="427"/>
      <c r="E8" s="427"/>
      <c r="F8" s="427"/>
      <c r="G8" s="427"/>
      <c r="H8" s="427"/>
      <c r="I8" s="427"/>
      <c r="J8" s="427"/>
      <c r="K8" s="427"/>
      <c r="L8" s="427"/>
      <c r="M8" s="427"/>
      <c r="N8" s="428"/>
    </row>
    <row r="9" spans="2:14">
      <c r="B9" s="426"/>
      <c r="C9" s="427"/>
      <c r="D9" s="427"/>
      <c r="E9" s="427"/>
      <c r="F9" s="427"/>
      <c r="G9" s="427"/>
      <c r="H9" s="427"/>
      <c r="I9" s="427"/>
      <c r="J9" s="427"/>
      <c r="K9" s="427"/>
      <c r="L9" s="427"/>
      <c r="M9" s="427"/>
      <c r="N9" s="428"/>
    </row>
    <row r="10" spans="2:14">
      <c r="B10" s="426"/>
      <c r="C10" s="427"/>
      <c r="D10" s="427"/>
      <c r="E10" s="427"/>
      <c r="F10" s="427"/>
      <c r="G10" s="427"/>
      <c r="H10" s="427"/>
      <c r="I10" s="427"/>
      <c r="J10" s="427"/>
      <c r="K10" s="427"/>
      <c r="L10" s="427"/>
      <c r="M10" s="427"/>
      <c r="N10" s="428"/>
    </row>
    <row r="11" spans="2:14">
      <c r="B11" s="53" t="s">
        <v>4</v>
      </c>
      <c r="C11" s="243" t="s">
        <v>57</v>
      </c>
      <c r="D11" s="242"/>
      <c r="E11" s="52"/>
      <c r="F11" s="52"/>
      <c r="G11" s="52"/>
      <c r="H11" s="52"/>
      <c r="I11" s="52"/>
      <c r="J11" s="52"/>
      <c r="K11" s="52"/>
      <c r="L11" s="52"/>
      <c r="M11" s="52"/>
      <c r="N11" s="54"/>
    </row>
    <row r="12" spans="2:14" ht="15.75" thickBot="1">
      <c r="B12" s="55"/>
      <c r="C12" s="48"/>
      <c r="D12" s="48"/>
      <c r="E12" s="48"/>
      <c r="F12" s="48"/>
      <c r="G12" s="48"/>
      <c r="H12" s="48"/>
      <c r="I12" s="48"/>
      <c r="J12" s="48"/>
      <c r="K12" s="48"/>
      <c r="L12" s="48"/>
      <c r="M12" s="48"/>
      <c r="N12" s="49"/>
    </row>
    <row r="13" spans="2:14" s="4" customFormat="1" ht="16.5" thickBot="1">
      <c r="B13" s="357" t="s">
        <v>58</v>
      </c>
      <c r="C13" s="358"/>
      <c r="D13" s="358"/>
      <c r="E13" s="358"/>
      <c r="F13" s="358"/>
      <c r="G13" s="358"/>
      <c r="H13" s="358"/>
      <c r="I13" s="358"/>
      <c r="J13" s="358"/>
      <c r="K13" s="358"/>
      <c r="L13" s="358"/>
      <c r="M13" s="358"/>
      <c r="N13" s="359"/>
    </row>
    <row r="14" spans="2:14" s="4" customFormat="1" ht="45.75" thickBot="1">
      <c r="B14" s="11" t="s">
        <v>59</v>
      </c>
      <c r="C14" s="8" t="s">
        <v>60</v>
      </c>
      <c r="D14" s="12" t="s">
        <v>61</v>
      </c>
      <c r="E14" s="12" t="s">
        <v>62</v>
      </c>
      <c r="F14" s="13" t="s">
        <v>63</v>
      </c>
      <c r="G14" s="13" t="s">
        <v>64</v>
      </c>
      <c r="H14" s="13" t="s">
        <v>65</v>
      </c>
      <c r="I14" s="13" t="s">
        <v>66</v>
      </c>
      <c r="J14" s="296" t="s">
        <v>67</v>
      </c>
      <c r="K14" s="420" t="s">
        <v>68</v>
      </c>
      <c r="L14" s="349"/>
      <c r="M14" s="349"/>
      <c r="N14" s="350"/>
    </row>
    <row r="15" spans="2:14" s="4" customFormat="1">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c r="B17" s="75"/>
      <c r="C17" s="224"/>
      <c r="D17" s="227"/>
      <c r="E17" s="76"/>
      <c r="F17" s="77"/>
      <c r="G17" s="77"/>
      <c r="H17" s="77"/>
      <c r="I17" s="77"/>
      <c r="J17" s="33">
        <f>SUM(F17:I17)*E17</f>
        <v>0</v>
      </c>
      <c r="K17" s="436"/>
      <c r="L17" s="437"/>
      <c r="M17" s="437"/>
      <c r="N17" s="438"/>
    </row>
    <row r="18" spans="2:14" s="4" customFormat="1">
      <c r="B18" s="78"/>
      <c r="C18" s="225"/>
      <c r="D18" s="228"/>
      <c r="E18" s="79"/>
      <c r="F18" s="80"/>
      <c r="G18" s="80"/>
      <c r="H18" s="80"/>
      <c r="I18" s="80"/>
      <c r="J18" s="33">
        <f t="shared" si="0"/>
        <v>0</v>
      </c>
      <c r="K18" s="439"/>
      <c r="L18" s="440"/>
      <c r="M18" s="440"/>
      <c r="N18" s="441"/>
    </row>
    <row r="19" spans="2:14" s="4" customFormat="1">
      <c r="B19" s="78"/>
      <c r="C19" s="225"/>
      <c r="D19" s="228"/>
      <c r="E19" s="79"/>
      <c r="F19" s="80"/>
      <c r="G19" s="80"/>
      <c r="H19" s="80"/>
      <c r="I19" s="80"/>
      <c r="J19" s="33">
        <f t="shared" si="0"/>
        <v>0</v>
      </c>
      <c r="K19" s="439"/>
      <c r="L19" s="440"/>
      <c r="M19" s="440"/>
      <c r="N19" s="441"/>
    </row>
    <row r="20" spans="2:14" s="4" customFormat="1">
      <c r="B20" s="78"/>
      <c r="C20" s="225"/>
      <c r="D20" s="228"/>
      <c r="E20" s="79"/>
      <c r="F20" s="80"/>
      <c r="G20" s="80"/>
      <c r="H20" s="80"/>
      <c r="I20" s="80"/>
      <c r="J20" s="33">
        <f t="shared" si="0"/>
        <v>0</v>
      </c>
      <c r="K20" s="439"/>
      <c r="L20" s="440"/>
      <c r="M20" s="440"/>
      <c r="N20" s="441"/>
    </row>
    <row r="21" spans="2:14" s="4" customFormat="1" ht="15.75" thickBot="1">
      <c r="B21" s="81"/>
      <c r="C21" s="226"/>
      <c r="D21" s="229"/>
      <c r="E21" s="82"/>
      <c r="F21" s="83"/>
      <c r="G21" s="83"/>
      <c r="H21" s="83"/>
      <c r="I21" s="83"/>
      <c r="J21" s="36">
        <f t="shared" si="0"/>
        <v>0</v>
      </c>
      <c r="K21" s="442"/>
      <c r="L21" s="443"/>
      <c r="M21" s="443"/>
      <c r="N21" s="444"/>
    </row>
    <row r="22" spans="2:14" s="4" customFormat="1" ht="15.75" thickBot="1">
      <c r="B22" s="433" t="s">
        <v>43</v>
      </c>
      <c r="C22" s="434"/>
      <c r="D22" s="434"/>
      <c r="E22" s="434"/>
      <c r="F22" s="434"/>
      <c r="G22" s="434"/>
      <c r="H22" s="434"/>
      <c r="I22" s="435"/>
      <c r="J22" s="37">
        <f>SUM(J17:J21)</f>
        <v>0</v>
      </c>
      <c r="K22" s="445"/>
      <c r="L22" s="446"/>
      <c r="M22" s="446"/>
      <c r="N22" s="447"/>
    </row>
    <row r="23" spans="2:14" s="4" customFormat="1">
      <c r="B23" s="429" t="s">
        <v>76</v>
      </c>
      <c r="C23" s="373"/>
      <c r="D23" s="373"/>
      <c r="E23" s="373"/>
      <c r="F23" s="373"/>
      <c r="G23" s="373"/>
      <c r="H23" s="373"/>
      <c r="I23" s="373"/>
      <c r="J23" s="373"/>
      <c r="K23" s="373"/>
      <c r="L23" s="373"/>
      <c r="M23" s="373"/>
      <c r="N23" s="374"/>
    </row>
    <row r="24" spans="2:14" s="4" customFormat="1">
      <c r="B24" s="375"/>
      <c r="C24" s="376"/>
      <c r="D24" s="376"/>
      <c r="E24" s="376"/>
      <c r="F24" s="376"/>
      <c r="G24" s="376"/>
      <c r="H24" s="376"/>
      <c r="I24" s="376"/>
      <c r="J24" s="376"/>
      <c r="K24" s="376"/>
      <c r="L24" s="376"/>
      <c r="M24" s="376"/>
      <c r="N24" s="377"/>
    </row>
    <row r="25" spans="2:14" ht="15.75" thickBot="1">
      <c r="B25" s="378"/>
      <c r="C25" s="379"/>
      <c r="D25" s="379"/>
      <c r="E25" s="379"/>
      <c r="F25" s="379"/>
      <c r="G25" s="379"/>
      <c r="H25" s="379"/>
      <c r="I25" s="379"/>
      <c r="J25" s="379"/>
      <c r="K25" s="379"/>
      <c r="L25" s="379"/>
      <c r="M25" s="379"/>
      <c r="N25" s="380"/>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2" fitToHeight="0" orientation="landscape" r:id="rId2"/>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zoomScaleNormal="100" workbookViewId="0">
      <selection activeCell="B2" sqref="B2:N11"/>
    </sheetView>
  </sheetViews>
  <sheetFormatPr defaultRowHeight="1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466" t="s">
        <v>77</v>
      </c>
      <c r="C2" s="467"/>
      <c r="D2" s="467"/>
      <c r="E2" s="467"/>
      <c r="F2" s="467"/>
      <c r="G2" s="467"/>
      <c r="H2" s="467"/>
      <c r="I2" s="467"/>
      <c r="J2" s="467"/>
      <c r="K2" s="467"/>
      <c r="L2" s="467"/>
      <c r="M2" s="467"/>
      <c r="N2" s="468"/>
    </row>
    <row r="3" spans="2:14">
      <c r="B3" s="469"/>
      <c r="C3" s="470"/>
      <c r="D3" s="470"/>
      <c r="E3" s="470"/>
      <c r="F3" s="470"/>
      <c r="G3" s="470"/>
      <c r="H3" s="470"/>
      <c r="I3" s="470"/>
      <c r="J3" s="470"/>
      <c r="K3" s="470"/>
      <c r="L3" s="470"/>
      <c r="M3" s="470"/>
      <c r="N3" s="471"/>
    </row>
    <row r="4" spans="2:14">
      <c r="B4" s="469"/>
      <c r="C4" s="470"/>
      <c r="D4" s="470"/>
      <c r="E4" s="470"/>
      <c r="F4" s="470"/>
      <c r="G4" s="470"/>
      <c r="H4" s="470"/>
      <c r="I4" s="470"/>
      <c r="J4" s="470"/>
      <c r="K4" s="470"/>
      <c r="L4" s="470"/>
      <c r="M4" s="470"/>
      <c r="N4" s="471"/>
    </row>
    <row r="5" spans="2:14">
      <c r="B5" s="469"/>
      <c r="C5" s="470"/>
      <c r="D5" s="470"/>
      <c r="E5" s="470"/>
      <c r="F5" s="470"/>
      <c r="G5" s="470"/>
      <c r="H5" s="470"/>
      <c r="I5" s="470"/>
      <c r="J5" s="470"/>
      <c r="K5" s="470"/>
      <c r="L5" s="470"/>
      <c r="M5" s="470"/>
      <c r="N5" s="471"/>
    </row>
    <row r="6" spans="2:14">
      <c r="B6" s="469"/>
      <c r="C6" s="470"/>
      <c r="D6" s="470"/>
      <c r="E6" s="470"/>
      <c r="F6" s="470"/>
      <c r="G6" s="470"/>
      <c r="H6" s="470"/>
      <c r="I6" s="470"/>
      <c r="J6" s="470"/>
      <c r="K6" s="470"/>
      <c r="L6" s="470"/>
      <c r="M6" s="470"/>
      <c r="N6" s="471"/>
    </row>
    <row r="7" spans="2:14">
      <c r="B7" s="469"/>
      <c r="C7" s="470"/>
      <c r="D7" s="470"/>
      <c r="E7" s="470"/>
      <c r="F7" s="470"/>
      <c r="G7" s="470"/>
      <c r="H7" s="470"/>
      <c r="I7" s="470"/>
      <c r="J7" s="470"/>
      <c r="K7" s="470"/>
      <c r="L7" s="470"/>
      <c r="M7" s="470"/>
      <c r="N7" s="471"/>
    </row>
    <row r="8" spans="2:14">
      <c r="B8" s="469"/>
      <c r="C8" s="470"/>
      <c r="D8" s="470"/>
      <c r="E8" s="470"/>
      <c r="F8" s="470"/>
      <c r="G8" s="470"/>
      <c r="H8" s="470"/>
      <c r="I8" s="470"/>
      <c r="J8" s="470"/>
      <c r="K8" s="470"/>
      <c r="L8" s="470"/>
      <c r="M8" s="470"/>
      <c r="N8" s="471"/>
    </row>
    <row r="9" spans="2:14">
      <c r="B9" s="469"/>
      <c r="C9" s="470"/>
      <c r="D9" s="470"/>
      <c r="E9" s="470"/>
      <c r="F9" s="470"/>
      <c r="G9" s="470"/>
      <c r="H9" s="470"/>
      <c r="I9" s="470"/>
      <c r="J9" s="470"/>
      <c r="K9" s="470"/>
      <c r="L9" s="470"/>
      <c r="M9" s="470"/>
      <c r="N9" s="471"/>
    </row>
    <row r="10" spans="2:14">
      <c r="B10" s="472"/>
      <c r="C10" s="470"/>
      <c r="D10" s="470"/>
      <c r="E10" s="470"/>
      <c r="F10" s="470"/>
      <c r="G10" s="470"/>
      <c r="H10" s="470"/>
      <c r="I10" s="470"/>
      <c r="J10" s="470"/>
      <c r="K10" s="470"/>
      <c r="L10" s="470"/>
      <c r="M10" s="470"/>
      <c r="N10" s="471"/>
    </row>
    <row r="11" spans="2:14">
      <c r="B11" s="472"/>
      <c r="C11" s="470"/>
      <c r="D11" s="470"/>
      <c r="E11" s="470"/>
      <c r="F11" s="470"/>
      <c r="G11" s="470"/>
      <c r="H11" s="470"/>
      <c r="I11" s="470"/>
      <c r="J11" s="470"/>
      <c r="K11" s="470"/>
      <c r="L11" s="470"/>
      <c r="M11" s="470"/>
      <c r="N11" s="471"/>
    </row>
    <row r="12" spans="2:14">
      <c r="B12" s="53" t="s">
        <v>4</v>
      </c>
      <c r="C12" s="240" t="s">
        <v>78</v>
      </c>
      <c r="D12" s="240"/>
      <c r="E12" s="242"/>
      <c r="F12" s="240"/>
      <c r="G12" s="242"/>
      <c r="H12" s="242"/>
      <c r="I12" s="242"/>
      <c r="J12" s="242"/>
      <c r="K12" s="118"/>
      <c r="L12" s="118"/>
      <c r="M12" s="118"/>
      <c r="N12" s="119"/>
    </row>
    <row r="13" spans="2:14">
      <c r="B13" s="53"/>
      <c r="C13" s="240" t="s">
        <v>79</v>
      </c>
      <c r="D13" s="240"/>
      <c r="E13" s="242"/>
      <c r="F13" s="240"/>
      <c r="G13" s="242"/>
      <c r="H13" s="242"/>
      <c r="I13" s="242"/>
      <c r="J13" s="242"/>
      <c r="K13" s="118"/>
      <c r="L13" s="118"/>
      <c r="M13" s="118"/>
      <c r="N13" s="119"/>
    </row>
    <row r="14" spans="2:14">
      <c r="B14" s="53"/>
      <c r="C14" s="240" t="s">
        <v>80</v>
      </c>
      <c r="D14" s="240"/>
      <c r="E14" s="242"/>
      <c r="F14" s="240"/>
      <c r="G14" s="242"/>
      <c r="H14" s="242"/>
      <c r="I14" s="242"/>
      <c r="J14" s="242"/>
      <c r="K14" s="118"/>
      <c r="L14" s="118"/>
      <c r="M14" s="118"/>
      <c r="N14" s="119"/>
    </row>
    <row r="15" spans="2:14" ht="15.75" thickBot="1">
      <c r="B15" s="239"/>
      <c r="C15" s="47"/>
      <c r="D15" s="47"/>
      <c r="E15" s="47"/>
      <c r="F15" s="47"/>
      <c r="G15" s="47"/>
      <c r="H15" s="47"/>
      <c r="I15" s="120"/>
      <c r="J15" s="120"/>
      <c r="K15" s="120"/>
      <c r="L15" s="120"/>
      <c r="M15" s="120"/>
      <c r="N15" s="121"/>
    </row>
    <row r="16" spans="2:14" s="4" customFormat="1" ht="16.5" thickBot="1">
      <c r="B16" s="357" t="s">
        <v>81</v>
      </c>
      <c r="C16" s="358"/>
      <c r="D16" s="358"/>
      <c r="E16" s="358"/>
      <c r="F16" s="358"/>
      <c r="G16" s="358"/>
      <c r="H16" s="358"/>
      <c r="I16" s="358"/>
      <c r="J16" s="358"/>
      <c r="K16" s="358"/>
      <c r="L16" s="358"/>
      <c r="M16" s="358"/>
      <c r="N16" s="359"/>
    </row>
    <row r="17" spans="2:14" s="4" customFormat="1" ht="45.75" customHeight="1" thickBot="1">
      <c r="B17" s="7" t="s">
        <v>82</v>
      </c>
      <c r="C17" s="295" t="s">
        <v>49</v>
      </c>
      <c r="D17" s="296" t="s">
        <v>83</v>
      </c>
      <c r="E17" s="296" t="s">
        <v>34</v>
      </c>
      <c r="F17" s="392" t="s">
        <v>84</v>
      </c>
      <c r="G17" s="485"/>
      <c r="H17" s="475" t="s">
        <v>59</v>
      </c>
      <c r="I17" s="473"/>
      <c r="J17" s="476"/>
      <c r="K17" s="473" t="s">
        <v>85</v>
      </c>
      <c r="L17" s="473"/>
      <c r="M17" s="473"/>
      <c r="N17" s="474"/>
    </row>
    <row r="18" spans="2:14" s="4" customFormat="1" ht="15.75" thickBot="1">
      <c r="B18" s="15" t="s">
        <v>86</v>
      </c>
      <c r="C18" s="14">
        <v>1</v>
      </c>
      <c r="D18" s="32">
        <v>10000</v>
      </c>
      <c r="E18" s="22">
        <f t="shared" ref="E18:E23" si="0">C18*D18</f>
        <v>10000</v>
      </c>
      <c r="F18" s="465" t="s">
        <v>87</v>
      </c>
      <c r="G18" s="465"/>
      <c r="H18" s="477" t="s">
        <v>88</v>
      </c>
      <c r="I18" s="478"/>
      <c r="J18" s="479"/>
      <c r="K18" s="477" t="s">
        <v>89</v>
      </c>
      <c r="L18" s="478"/>
      <c r="M18" s="478"/>
      <c r="N18" s="483"/>
    </row>
    <row r="19" spans="2:14" s="4" customFormat="1">
      <c r="B19" s="85"/>
      <c r="C19" s="86"/>
      <c r="D19" s="287"/>
      <c r="E19" s="192">
        <f t="shared" si="0"/>
        <v>0</v>
      </c>
      <c r="F19" s="464"/>
      <c r="G19" s="464"/>
      <c r="H19" s="480"/>
      <c r="I19" s="481"/>
      <c r="J19" s="482"/>
      <c r="K19" s="480"/>
      <c r="L19" s="481"/>
      <c r="M19" s="481"/>
      <c r="N19" s="484"/>
    </row>
    <row r="20" spans="2:14" s="4" customFormat="1">
      <c r="B20" s="87"/>
      <c r="C20" s="88"/>
      <c r="D20" s="288"/>
      <c r="E20" s="193">
        <f t="shared" si="0"/>
        <v>0</v>
      </c>
      <c r="F20" s="462"/>
      <c r="G20" s="462"/>
      <c r="H20" s="451"/>
      <c r="I20" s="452"/>
      <c r="J20" s="463"/>
      <c r="K20" s="451"/>
      <c r="L20" s="452"/>
      <c r="M20" s="452"/>
      <c r="N20" s="453"/>
    </row>
    <row r="21" spans="2:14" s="4" customFormat="1">
      <c r="B21" s="87"/>
      <c r="C21" s="88"/>
      <c r="D21" s="288"/>
      <c r="E21" s="193">
        <f t="shared" si="0"/>
        <v>0</v>
      </c>
      <c r="F21" s="462"/>
      <c r="G21" s="462"/>
      <c r="H21" s="451"/>
      <c r="I21" s="452"/>
      <c r="J21" s="463"/>
      <c r="K21" s="451"/>
      <c r="L21" s="452"/>
      <c r="M21" s="452"/>
      <c r="N21" s="453"/>
    </row>
    <row r="22" spans="2:14" s="4" customFormat="1">
      <c r="B22" s="87"/>
      <c r="C22" s="88"/>
      <c r="D22" s="288"/>
      <c r="E22" s="193">
        <f t="shared" si="0"/>
        <v>0</v>
      </c>
      <c r="F22" s="462"/>
      <c r="G22" s="462"/>
      <c r="H22" s="451"/>
      <c r="I22" s="452"/>
      <c r="J22" s="463"/>
      <c r="K22" s="451"/>
      <c r="L22" s="452"/>
      <c r="M22" s="452"/>
      <c r="N22" s="453"/>
    </row>
    <row r="23" spans="2:14" s="4" customFormat="1" ht="15.75" customHeight="1" thickBot="1">
      <c r="B23" s="89"/>
      <c r="C23" s="90"/>
      <c r="D23" s="91"/>
      <c r="E23" s="194">
        <f t="shared" si="0"/>
        <v>0</v>
      </c>
      <c r="F23" s="461"/>
      <c r="G23" s="461"/>
      <c r="H23" s="454"/>
      <c r="I23" s="455"/>
      <c r="J23" s="456"/>
      <c r="K23" s="454"/>
      <c r="L23" s="455"/>
      <c r="M23" s="455"/>
      <c r="N23" s="457"/>
    </row>
    <row r="24" spans="2:14" s="4" customFormat="1" ht="15.75" thickBot="1">
      <c r="B24" s="458" t="s">
        <v>43</v>
      </c>
      <c r="C24" s="459"/>
      <c r="D24" s="460"/>
      <c r="E24" s="37">
        <f>SUM(E19:E23)</f>
        <v>0</v>
      </c>
      <c r="F24" s="445"/>
      <c r="G24" s="446"/>
      <c r="H24" s="446"/>
      <c r="I24" s="446"/>
      <c r="J24" s="446"/>
      <c r="K24" s="446"/>
      <c r="L24" s="446"/>
      <c r="M24" s="446"/>
      <c r="N24" s="447"/>
    </row>
    <row r="25" spans="2:14" s="4" customFormat="1">
      <c r="B25" s="429" t="s">
        <v>90</v>
      </c>
      <c r="C25" s="373"/>
      <c r="D25" s="373"/>
      <c r="E25" s="373"/>
      <c r="F25" s="373"/>
      <c r="G25" s="373"/>
      <c r="H25" s="373"/>
      <c r="I25" s="373"/>
      <c r="J25" s="373"/>
      <c r="K25" s="373"/>
      <c r="L25" s="373"/>
      <c r="M25" s="373"/>
      <c r="N25" s="374"/>
    </row>
    <row r="26" spans="2:14" s="4" customFormat="1">
      <c r="B26" s="375"/>
      <c r="C26" s="376"/>
      <c r="D26" s="376"/>
      <c r="E26" s="376"/>
      <c r="F26" s="376"/>
      <c r="G26" s="376"/>
      <c r="H26" s="376"/>
      <c r="I26" s="376"/>
      <c r="J26" s="376"/>
      <c r="K26" s="376"/>
      <c r="L26" s="376"/>
      <c r="M26" s="376"/>
      <c r="N26" s="377"/>
    </row>
    <row r="27" spans="2:14" ht="15.75" thickBot="1">
      <c r="B27" s="378"/>
      <c r="C27" s="379"/>
      <c r="D27" s="379"/>
      <c r="E27" s="379"/>
      <c r="F27" s="379"/>
      <c r="G27" s="379"/>
      <c r="H27" s="379"/>
      <c r="I27" s="379"/>
      <c r="J27" s="379"/>
      <c r="K27" s="379"/>
      <c r="L27" s="379"/>
      <c r="M27" s="379"/>
      <c r="N27" s="380"/>
    </row>
  </sheetData>
  <mergeCells count="26">
    <mergeCell ref="F19:G19"/>
    <mergeCell ref="F18:G18"/>
    <mergeCell ref="B2:N11"/>
    <mergeCell ref="K17:N17"/>
    <mergeCell ref="H17:J17"/>
    <mergeCell ref="H18:J18"/>
    <mergeCell ref="H19:J19"/>
    <mergeCell ref="K18:N18"/>
    <mergeCell ref="K19:N19"/>
    <mergeCell ref="B16:N16"/>
    <mergeCell ref="F17:G17"/>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5" fitToHeight="0" orientation="landscape"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91</v>
      </c>
      <c r="C2" s="424"/>
      <c r="D2" s="424"/>
      <c r="E2" s="424"/>
      <c r="F2" s="424"/>
      <c r="G2" s="424"/>
      <c r="H2" s="424"/>
      <c r="I2" s="424"/>
      <c r="J2" s="424"/>
      <c r="K2" s="424"/>
      <c r="L2" s="424"/>
      <c r="M2" s="424"/>
      <c r="N2" s="425"/>
    </row>
    <row r="3" spans="2:14">
      <c r="B3" s="364"/>
      <c r="C3" s="427"/>
      <c r="D3" s="427"/>
      <c r="E3" s="427"/>
      <c r="F3" s="427"/>
      <c r="G3" s="427"/>
      <c r="H3" s="427"/>
      <c r="I3" s="427"/>
      <c r="J3" s="427"/>
      <c r="K3" s="427"/>
      <c r="L3" s="427"/>
      <c r="M3" s="427"/>
      <c r="N3" s="428"/>
    </row>
    <row r="4" spans="2:14">
      <c r="B4" s="364"/>
      <c r="C4" s="427"/>
      <c r="D4" s="427"/>
      <c r="E4" s="427"/>
      <c r="F4" s="427"/>
      <c r="G4" s="427"/>
      <c r="H4" s="427"/>
      <c r="I4" s="427"/>
      <c r="J4" s="427"/>
      <c r="K4" s="427"/>
      <c r="L4" s="427"/>
      <c r="M4" s="427"/>
      <c r="N4" s="428"/>
    </row>
    <row r="5" spans="2:14">
      <c r="B5" s="364"/>
      <c r="C5" s="427"/>
      <c r="D5" s="427"/>
      <c r="E5" s="427"/>
      <c r="F5" s="427"/>
      <c r="G5" s="427"/>
      <c r="H5" s="427"/>
      <c r="I5" s="427"/>
      <c r="J5" s="427"/>
      <c r="K5" s="427"/>
      <c r="L5" s="427"/>
      <c r="M5" s="427"/>
      <c r="N5" s="428"/>
    </row>
    <row r="6" spans="2:14">
      <c r="B6" s="364"/>
      <c r="C6" s="427"/>
      <c r="D6" s="427"/>
      <c r="E6" s="427"/>
      <c r="F6" s="427"/>
      <c r="G6" s="427"/>
      <c r="H6" s="427"/>
      <c r="I6" s="427"/>
      <c r="J6" s="427"/>
      <c r="K6" s="427"/>
      <c r="L6" s="427"/>
      <c r="M6" s="427"/>
      <c r="N6" s="428"/>
    </row>
    <row r="7" spans="2:14">
      <c r="B7" s="364"/>
      <c r="C7" s="427"/>
      <c r="D7" s="427"/>
      <c r="E7" s="427"/>
      <c r="F7" s="427"/>
      <c r="G7" s="427"/>
      <c r="H7" s="427"/>
      <c r="I7" s="427"/>
      <c r="J7" s="427"/>
      <c r="K7" s="427"/>
      <c r="L7" s="427"/>
      <c r="M7" s="427"/>
      <c r="N7" s="428"/>
    </row>
    <row r="8" spans="2:14">
      <c r="B8" s="426"/>
      <c r="C8" s="427"/>
      <c r="D8" s="427"/>
      <c r="E8" s="427"/>
      <c r="F8" s="427"/>
      <c r="G8" s="427"/>
      <c r="H8" s="427"/>
      <c r="I8" s="427"/>
      <c r="J8" s="427"/>
      <c r="K8" s="427"/>
      <c r="L8" s="427"/>
      <c r="M8" s="427"/>
      <c r="N8" s="428"/>
    </row>
    <row r="9" spans="2:14">
      <c r="B9" s="426"/>
      <c r="C9" s="427"/>
      <c r="D9" s="427"/>
      <c r="E9" s="427"/>
      <c r="F9" s="427"/>
      <c r="G9" s="427"/>
      <c r="H9" s="427"/>
      <c r="I9" s="427"/>
      <c r="J9" s="427"/>
      <c r="K9" s="427"/>
      <c r="L9" s="427"/>
      <c r="M9" s="427"/>
      <c r="N9" s="428"/>
    </row>
    <row r="10" spans="2:14">
      <c r="B10" s="426"/>
      <c r="C10" s="427"/>
      <c r="D10" s="427"/>
      <c r="E10" s="427"/>
      <c r="F10" s="427"/>
      <c r="G10" s="427"/>
      <c r="H10" s="427"/>
      <c r="I10" s="427"/>
      <c r="J10" s="427"/>
      <c r="K10" s="427"/>
      <c r="L10" s="427"/>
      <c r="M10" s="427"/>
      <c r="N10" s="428"/>
    </row>
    <row r="11" spans="2:14">
      <c r="B11" s="53" t="s">
        <v>4</v>
      </c>
      <c r="C11" s="292" t="s">
        <v>92</v>
      </c>
      <c r="D11" s="52"/>
      <c r="E11" s="52"/>
      <c r="F11" s="52"/>
      <c r="G11" s="52"/>
      <c r="H11" s="52"/>
      <c r="I11" s="52"/>
      <c r="J11" s="52"/>
      <c r="K11" s="52"/>
      <c r="L11" s="52"/>
      <c r="M11" s="52"/>
      <c r="N11" s="54"/>
    </row>
    <row r="12" spans="2:14">
      <c r="B12" s="53"/>
      <c r="C12" s="326" t="s">
        <v>93</v>
      </c>
      <c r="D12" s="326"/>
      <c r="E12" s="326"/>
      <c r="F12" s="326"/>
      <c r="G12" s="326"/>
      <c r="H12" s="52"/>
      <c r="I12" s="52"/>
      <c r="J12" s="52"/>
      <c r="K12" s="52"/>
      <c r="L12" s="52"/>
      <c r="M12" s="52"/>
      <c r="N12" s="54"/>
    </row>
    <row r="13" spans="2:14">
      <c r="B13" s="53"/>
      <c r="C13" s="276" t="s">
        <v>94</v>
      </c>
      <c r="D13" s="52" t="s">
        <v>95</v>
      </c>
      <c r="E13" s="52"/>
      <c r="F13" s="52"/>
      <c r="G13" s="52"/>
      <c r="H13" s="52"/>
      <c r="I13" s="52"/>
      <c r="J13" s="52"/>
      <c r="K13" s="52"/>
      <c r="L13" s="52"/>
      <c r="M13" s="52"/>
      <c r="N13" s="54"/>
    </row>
    <row r="14" spans="2:14">
      <c r="B14" s="53"/>
      <c r="C14" s="276" t="s">
        <v>96</v>
      </c>
      <c r="D14" s="52" t="s">
        <v>97</v>
      </c>
      <c r="E14" s="52"/>
      <c r="F14" s="52"/>
      <c r="G14" s="52"/>
      <c r="H14" s="52"/>
      <c r="I14" s="52"/>
      <c r="J14" s="52"/>
      <c r="K14" s="52"/>
      <c r="L14" s="52"/>
      <c r="M14" s="52"/>
      <c r="N14" s="54"/>
    </row>
    <row r="15" spans="2:14" ht="15.75" thickBot="1">
      <c r="B15" s="46"/>
      <c r="C15" s="241"/>
      <c r="D15" s="48"/>
      <c r="E15" s="48"/>
      <c r="F15" s="48"/>
      <c r="G15" s="48"/>
      <c r="H15" s="48"/>
      <c r="I15" s="48"/>
      <c r="J15" s="48"/>
      <c r="K15" s="48"/>
      <c r="L15" s="48"/>
      <c r="M15" s="48"/>
      <c r="N15" s="49"/>
    </row>
    <row r="16" spans="2:14" s="4" customFormat="1" ht="16.5" thickBot="1">
      <c r="B16" s="357" t="s">
        <v>98</v>
      </c>
      <c r="C16" s="358"/>
      <c r="D16" s="358"/>
      <c r="E16" s="358"/>
      <c r="F16" s="358"/>
      <c r="G16" s="358"/>
      <c r="H16" s="358"/>
      <c r="I16" s="358"/>
      <c r="J16" s="358"/>
      <c r="K16" s="358"/>
      <c r="L16" s="358"/>
      <c r="M16" s="358"/>
      <c r="N16" s="359"/>
    </row>
    <row r="17" spans="2:14" s="4" customFormat="1" ht="15.75" thickBot="1">
      <c r="B17" s="7" t="s">
        <v>99</v>
      </c>
      <c r="C17" s="295" t="s">
        <v>49</v>
      </c>
      <c r="D17" s="8" t="s">
        <v>83</v>
      </c>
      <c r="E17" s="296" t="s">
        <v>34</v>
      </c>
      <c r="F17" s="392" t="s">
        <v>84</v>
      </c>
      <c r="G17" s="485"/>
      <c r="H17" s="475" t="s">
        <v>59</v>
      </c>
      <c r="I17" s="473"/>
      <c r="J17" s="473"/>
      <c r="K17" s="473"/>
      <c r="L17" s="473"/>
      <c r="M17" s="473"/>
      <c r="N17" s="474"/>
    </row>
    <row r="18" spans="2:14" s="4" customFormat="1">
      <c r="B18" s="230" t="s">
        <v>100</v>
      </c>
      <c r="C18" s="231">
        <v>2</v>
      </c>
      <c r="D18" s="235">
        <v>102</v>
      </c>
      <c r="E18" s="233">
        <f>(C18*D18)</f>
        <v>204</v>
      </c>
      <c r="F18" s="512" t="s">
        <v>101</v>
      </c>
      <c r="G18" s="512"/>
      <c r="H18" s="510" t="s">
        <v>102</v>
      </c>
      <c r="I18" s="510"/>
      <c r="J18" s="510"/>
      <c r="K18" s="510"/>
      <c r="L18" s="510"/>
      <c r="M18" s="510"/>
      <c r="N18" s="511"/>
    </row>
    <row r="19" spans="2:14" s="4" customFormat="1">
      <c r="B19" s="123" t="s">
        <v>103</v>
      </c>
      <c r="C19" s="122">
        <v>10</v>
      </c>
      <c r="D19" s="236">
        <v>20</v>
      </c>
      <c r="E19" s="191">
        <f t="shared" ref="E19:E21" si="0">(C19*D19)</f>
        <v>200</v>
      </c>
      <c r="F19" s="496" t="s">
        <v>101</v>
      </c>
      <c r="G19" s="497"/>
      <c r="H19" s="513" t="s">
        <v>102</v>
      </c>
      <c r="I19" s="513"/>
      <c r="J19" s="513"/>
      <c r="K19" s="513"/>
      <c r="L19" s="513"/>
      <c r="M19" s="513"/>
      <c r="N19" s="514"/>
    </row>
    <row r="20" spans="2:14" s="4" customFormat="1">
      <c r="B20" s="123" t="s">
        <v>104</v>
      </c>
      <c r="C20" s="122">
        <v>1</v>
      </c>
      <c r="D20" s="236">
        <v>3180</v>
      </c>
      <c r="E20" s="191">
        <f t="shared" si="0"/>
        <v>3180</v>
      </c>
      <c r="F20" s="496" t="s">
        <v>101</v>
      </c>
      <c r="G20" s="497"/>
      <c r="H20" s="493" t="s">
        <v>105</v>
      </c>
      <c r="I20" s="494"/>
      <c r="J20" s="494"/>
      <c r="K20" s="494"/>
      <c r="L20" s="494"/>
      <c r="M20" s="494"/>
      <c r="N20" s="495"/>
    </row>
    <row r="21" spans="2:14" s="4" customFormat="1" ht="15.75" customHeight="1" thickBot="1">
      <c r="B21" s="186" t="s">
        <v>106</v>
      </c>
      <c r="C21" s="232">
        <v>1</v>
      </c>
      <c r="D21" s="237">
        <v>1500</v>
      </c>
      <c r="E21" s="234">
        <f t="shared" si="0"/>
        <v>1500</v>
      </c>
      <c r="F21" s="498" t="s">
        <v>107</v>
      </c>
      <c r="G21" s="498"/>
      <c r="H21" s="499" t="s">
        <v>108</v>
      </c>
      <c r="I21" s="499"/>
      <c r="J21" s="499"/>
      <c r="K21" s="499"/>
      <c r="L21" s="499"/>
      <c r="M21" s="499"/>
      <c r="N21" s="500"/>
    </row>
    <row r="22" spans="2:14" s="4" customFormat="1">
      <c r="B22" s="92"/>
      <c r="C22" s="93"/>
      <c r="D22" s="94"/>
      <c r="E22" s="33">
        <f>C22*D22</f>
        <v>0</v>
      </c>
      <c r="F22" s="436"/>
      <c r="G22" s="501"/>
      <c r="H22" s="502"/>
      <c r="I22" s="503"/>
      <c r="J22" s="503"/>
      <c r="K22" s="503"/>
      <c r="L22" s="503"/>
      <c r="M22" s="503"/>
      <c r="N22" s="504"/>
    </row>
    <row r="23" spans="2:14" s="4" customFormat="1">
      <c r="B23" s="95"/>
      <c r="C23" s="93"/>
      <c r="D23" s="94"/>
      <c r="E23" s="33">
        <f>C23*D23</f>
        <v>0</v>
      </c>
      <c r="F23" s="439"/>
      <c r="G23" s="489"/>
      <c r="H23" s="490"/>
      <c r="I23" s="491"/>
      <c r="J23" s="491"/>
      <c r="K23" s="491"/>
      <c r="L23" s="491"/>
      <c r="M23" s="491"/>
      <c r="N23" s="492"/>
    </row>
    <row r="24" spans="2:14" s="4" customFormat="1">
      <c r="B24" s="95"/>
      <c r="C24" s="93"/>
      <c r="D24" s="94"/>
      <c r="E24" s="33">
        <f t="shared" ref="E24:E28" si="1">C24*D24</f>
        <v>0</v>
      </c>
      <c r="F24" s="439"/>
      <c r="G24" s="489"/>
      <c r="H24" s="490"/>
      <c r="I24" s="491"/>
      <c r="J24" s="491"/>
      <c r="K24" s="491"/>
      <c r="L24" s="491"/>
      <c r="M24" s="491"/>
      <c r="N24" s="492"/>
    </row>
    <row r="25" spans="2:14" s="4" customFormat="1">
      <c r="B25" s="95"/>
      <c r="C25" s="93"/>
      <c r="D25" s="94"/>
      <c r="E25" s="33">
        <f t="shared" si="1"/>
        <v>0</v>
      </c>
      <c r="F25" s="439"/>
      <c r="G25" s="489"/>
      <c r="H25" s="490"/>
      <c r="I25" s="491"/>
      <c r="J25" s="491"/>
      <c r="K25" s="491"/>
      <c r="L25" s="491"/>
      <c r="M25" s="491"/>
      <c r="N25" s="492"/>
    </row>
    <row r="26" spans="2:14" s="4" customFormat="1">
      <c r="B26" s="95"/>
      <c r="C26" s="93"/>
      <c r="D26" s="94"/>
      <c r="E26" s="33">
        <f t="shared" si="1"/>
        <v>0</v>
      </c>
      <c r="F26" s="439"/>
      <c r="G26" s="489"/>
      <c r="H26" s="490"/>
      <c r="I26" s="491"/>
      <c r="J26" s="491"/>
      <c r="K26" s="491"/>
      <c r="L26" s="491"/>
      <c r="M26" s="491"/>
      <c r="N26" s="492"/>
    </row>
    <row r="27" spans="2:14" s="4" customFormat="1">
      <c r="B27" s="95"/>
      <c r="C27" s="93"/>
      <c r="D27" s="94"/>
      <c r="E27" s="33">
        <f t="shared" si="1"/>
        <v>0</v>
      </c>
      <c r="F27" s="439"/>
      <c r="G27" s="489"/>
      <c r="H27" s="490"/>
      <c r="I27" s="491"/>
      <c r="J27" s="491"/>
      <c r="K27" s="491"/>
      <c r="L27" s="491"/>
      <c r="M27" s="491"/>
      <c r="N27" s="492"/>
    </row>
    <row r="28" spans="2:14" s="4" customFormat="1" ht="15.75" thickBot="1">
      <c r="B28" s="96"/>
      <c r="C28" s="93"/>
      <c r="D28" s="94"/>
      <c r="E28" s="36">
        <f t="shared" si="1"/>
        <v>0</v>
      </c>
      <c r="F28" s="442"/>
      <c r="G28" s="505"/>
      <c r="H28" s="506"/>
      <c r="I28" s="507"/>
      <c r="J28" s="507"/>
      <c r="K28" s="507"/>
      <c r="L28" s="507"/>
      <c r="M28" s="507"/>
      <c r="N28" s="508"/>
    </row>
    <row r="29" spans="2:14" s="4" customFormat="1" ht="15.75" thickBot="1">
      <c r="B29" s="458" t="s">
        <v>43</v>
      </c>
      <c r="C29" s="459"/>
      <c r="D29" s="460"/>
      <c r="E29" s="37">
        <f>SUM(E22:E28)</f>
        <v>0</v>
      </c>
      <c r="F29" s="445"/>
      <c r="G29" s="509"/>
      <c r="H29" s="486"/>
      <c r="I29" s="487"/>
      <c r="J29" s="487"/>
      <c r="K29" s="487"/>
      <c r="L29" s="487"/>
      <c r="M29" s="487"/>
      <c r="N29" s="488"/>
    </row>
    <row r="30" spans="2:14" s="4" customFormat="1">
      <c r="B30" s="429" t="s">
        <v>109</v>
      </c>
      <c r="C30" s="373"/>
      <c r="D30" s="373"/>
      <c r="E30" s="373"/>
      <c r="F30" s="373"/>
      <c r="G30" s="373"/>
      <c r="H30" s="373"/>
      <c r="I30" s="373"/>
      <c r="J30" s="373"/>
      <c r="K30" s="373"/>
      <c r="L30" s="373"/>
      <c r="M30" s="373"/>
      <c r="N30" s="374"/>
    </row>
    <row r="31" spans="2:14">
      <c r="B31" s="375"/>
      <c r="C31" s="376"/>
      <c r="D31" s="376"/>
      <c r="E31" s="376"/>
      <c r="F31" s="376"/>
      <c r="G31" s="376"/>
      <c r="H31" s="376"/>
      <c r="I31" s="376"/>
      <c r="J31" s="376"/>
      <c r="K31" s="376"/>
      <c r="L31" s="376"/>
      <c r="M31" s="376"/>
      <c r="N31" s="377"/>
    </row>
    <row r="32" spans="2:14" ht="15.75" thickBot="1">
      <c r="B32" s="378"/>
      <c r="C32" s="379"/>
      <c r="D32" s="379"/>
      <c r="E32" s="379"/>
      <c r="F32" s="379"/>
      <c r="G32" s="379"/>
      <c r="H32" s="379"/>
      <c r="I32" s="379"/>
      <c r="J32" s="379"/>
      <c r="K32" s="379"/>
      <c r="L32" s="379"/>
      <c r="M32" s="379"/>
      <c r="N32" s="380"/>
    </row>
  </sheetData>
  <mergeCells count="31">
    <mergeCell ref="B2:N10"/>
    <mergeCell ref="H18:N18"/>
    <mergeCell ref="F18:G18"/>
    <mergeCell ref="C12:G12"/>
    <mergeCell ref="H19:N19"/>
    <mergeCell ref="B16:N16"/>
    <mergeCell ref="F17:G17"/>
    <mergeCell ref="H17:N17"/>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H29:N29"/>
    <mergeCell ref="F24:G24"/>
    <mergeCell ref="H24:N24"/>
    <mergeCell ref="F25:G25"/>
    <mergeCell ref="H25:N25"/>
    <mergeCell ref="F26:G26"/>
    <mergeCell ref="H26:N26"/>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5" fitToHeight="0" orientation="landscape" r:id="rId5"/>
  <headerFooter>
    <oddHeader>&amp;C&amp;"-,Bold"ATTACHMENT B
BUDGET REVIEW WORKSHEET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1" zoomScaleNormal="100" workbookViewId="0">
      <selection activeCell="I21" sqref="I21"/>
    </sheetView>
  </sheetViews>
  <sheetFormatPr defaultRowHeight="1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row r="2" spans="3:15">
      <c r="C2" s="414" t="s">
        <v>110</v>
      </c>
      <c r="D2" s="414"/>
      <c r="E2" s="414"/>
      <c r="F2" s="414"/>
      <c r="G2" s="414"/>
      <c r="H2" s="414"/>
      <c r="I2" s="414"/>
      <c r="J2" s="414"/>
      <c r="K2" s="414"/>
      <c r="L2" s="414"/>
      <c r="M2" s="414"/>
      <c r="N2" s="414"/>
      <c r="O2" s="545"/>
    </row>
    <row r="3" spans="3:15">
      <c r="C3" s="414"/>
      <c r="D3" s="414"/>
      <c r="E3" s="414"/>
      <c r="F3" s="414"/>
      <c r="G3" s="414"/>
      <c r="H3" s="414"/>
      <c r="I3" s="414"/>
      <c r="J3" s="414"/>
      <c r="K3" s="414"/>
      <c r="L3" s="414"/>
      <c r="M3" s="414"/>
      <c r="N3" s="414"/>
      <c r="O3" s="545"/>
    </row>
    <row r="4" spans="3:15">
      <c r="C4" s="414"/>
      <c r="D4" s="414"/>
      <c r="E4" s="414"/>
      <c r="F4" s="414"/>
      <c r="G4" s="414"/>
      <c r="H4" s="414"/>
      <c r="I4" s="414"/>
      <c r="J4" s="414"/>
      <c r="K4" s="414"/>
      <c r="L4" s="414"/>
      <c r="M4" s="414"/>
      <c r="N4" s="414"/>
      <c r="O4" s="545"/>
    </row>
    <row r="5" spans="3:15">
      <c r="C5" s="414"/>
      <c r="D5" s="414"/>
      <c r="E5" s="414"/>
      <c r="F5" s="414"/>
      <c r="G5" s="414"/>
      <c r="H5" s="414"/>
      <c r="I5" s="414"/>
      <c r="J5" s="414"/>
      <c r="K5" s="414"/>
      <c r="L5" s="414"/>
      <c r="M5" s="414"/>
      <c r="N5" s="414"/>
      <c r="O5" s="545"/>
    </row>
    <row r="6" spans="3:15">
      <c r="C6" s="414"/>
      <c r="D6" s="414"/>
      <c r="E6" s="414"/>
      <c r="F6" s="414"/>
      <c r="G6" s="414"/>
      <c r="H6" s="414"/>
      <c r="I6" s="414"/>
      <c r="J6" s="414"/>
      <c r="K6" s="414"/>
      <c r="L6" s="414"/>
      <c r="M6" s="414"/>
      <c r="N6" s="414"/>
      <c r="O6" s="545"/>
    </row>
    <row r="7" spans="3:15">
      <c r="C7" s="414"/>
      <c r="D7" s="414"/>
      <c r="E7" s="414"/>
      <c r="F7" s="414"/>
      <c r="G7" s="414"/>
      <c r="H7" s="414"/>
      <c r="I7" s="414"/>
      <c r="J7" s="414"/>
      <c r="K7" s="414"/>
      <c r="L7" s="414"/>
      <c r="M7" s="414"/>
      <c r="N7" s="414"/>
      <c r="O7" s="545"/>
    </row>
    <row r="8" spans="3:15" ht="23.25" customHeight="1">
      <c r="C8" s="414"/>
      <c r="D8" s="414"/>
      <c r="E8" s="414"/>
      <c r="F8" s="414"/>
      <c r="G8" s="414"/>
      <c r="H8" s="414"/>
      <c r="I8" s="414"/>
      <c r="J8" s="414"/>
      <c r="K8" s="414"/>
      <c r="L8" s="414"/>
      <c r="M8" s="414"/>
      <c r="N8" s="414"/>
      <c r="O8" s="545"/>
    </row>
    <row r="9" spans="3:15">
      <c r="C9" s="53" t="s">
        <v>4</v>
      </c>
      <c r="D9" s="276" t="s">
        <v>111</v>
      </c>
      <c r="E9" s="245"/>
      <c r="F9" s="245"/>
      <c r="G9" s="52"/>
      <c r="H9" s="52"/>
      <c r="I9" s="52"/>
      <c r="J9" s="52"/>
      <c r="K9" s="52"/>
      <c r="L9" s="52"/>
      <c r="M9" s="52"/>
      <c r="N9" s="52"/>
      <c r="O9" s="54"/>
    </row>
    <row r="10" spans="3:15">
      <c r="C10" s="53"/>
      <c r="D10" s="326" t="s">
        <v>112</v>
      </c>
      <c r="E10" s="326"/>
      <c r="F10" s="326"/>
      <c r="G10" s="124"/>
      <c r="H10" s="52"/>
      <c r="I10" s="52"/>
      <c r="J10" s="52"/>
      <c r="K10" s="52"/>
      <c r="L10" s="52"/>
      <c r="M10" s="52"/>
      <c r="N10" s="52"/>
      <c r="O10" s="54"/>
    </row>
    <row r="11" spans="3:15" ht="15.75" thickBot="1">
      <c r="C11" s="55"/>
      <c r="D11" s="48"/>
      <c r="E11" s="48"/>
      <c r="F11" s="48"/>
      <c r="G11" s="48"/>
      <c r="H11" s="48"/>
      <c r="I11" s="48"/>
      <c r="J11" s="48"/>
      <c r="K11" s="48"/>
      <c r="L11" s="48"/>
      <c r="M11" s="48"/>
      <c r="N11" s="48"/>
      <c r="O11" s="49"/>
    </row>
    <row r="12" spans="3:15" s="4" customFormat="1" ht="16.5" thickBot="1">
      <c r="C12" s="357" t="s">
        <v>113</v>
      </c>
      <c r="D12" s="357"/>
      <c r="E12" s="357"/>
      <c r="F12" s="357"/>
      <c r="G12" s="357"/>
      <c r="H12" s="357"/>
      <c r="I12" s="357"/>
      <c r="J12" s="357"/>
      <c r="K12" s="357"/>
      <c r="L12" s="357"/>
      <c r="M12" s="357"/>
      <c r="N12" s="357"/>
      <c r="O12" s="557"/>
    </row>
    <row r="13" spans="3:15" s="4" customFormat="1" ht="16.5" customHeight="1">
      <c r="C13" s="517" t="s">
        <v>114</v>
      </c>
      <c r="D13" s="546"/>
      <c r="E13" s="546"/>
      <c r="F13" s="546"/>
      <c r="G13" s="546"/>
      <c r="H13" s="546"/>
      <c r="I13" s="546"/>
      <c r="J13" s="546"/>
      <c r="K13" s="546"/>
      <c r="L13" s="546"/>
      <c r="M13" s="546"/>
      <c r="N13" s="546"/>
      <c r="O13" s="547"/>
    </row>
    <row r="14" spans="3:15" s="4" customFormat="1">
      <c r="C14" s="548"/>
      <c r="D14" s="549"/>
      <c r="E14" s="549"/>
      <c r="F14" s="549"/>
      <c r="G14" s="549"/>
      <c r="H14" s="549"/>
      <c r="I14" s="549"/>
      <c r="J14" s="549"/>
      <c r="K14" s="549"/>
      <c r="L14" s="549"/>
      <c r="M14" s="549"/>
      <c r="N14" s="549"/>
      <c r="O14" s="550"/>
    </row>
    <row r="15" spans="3:15" s="4" customFormat="1">
      <c r="C15" s="548"/>
      <c r="D15" s="549"/>
      <c r="E15" s="549"/>
      <c r="F15" s="549"/>
      <c r="G15" s="549"/>
      <c r="H15" s="549"/>
      <c r="I15" s="549"/>
      <c r="J15" s="549"/>
      <c r="K15" s="549"/>
      <c r="L15" s="549"/>
      <c r="M15" s="549"/>
      <c r="N15" s="549"/>
      <c r="O15" s="550"/>
    </row>
    <row r="16" spans="3:15" s="4" customFormat="1">
      <c r="C16" s="548"/>
      <c r="D16" s="549"/>
      <c r="E16" s="549"/>
      <c r="F16" s="549"/>
      <c r="G16" s="549"/>
      <c r="H16" s="549"/>
      <c r="I16" s="549"/>
      <c r="J16" s="549"/>
      <c r="K16" s="549"/>
      <c r="L16" s="549"/>
      <c r="M16" s="549"/>
      <c r="N16" s="549"/>
      <c r="O16" s="550"/>
    </row>
    <row r="17" spans="3:15" s="4" customFormat="1">
      <c r="C17" s="548"/>
      <c r="D17" s="549"/>
      <c r="E17" s="549"/>
      <c r="F17" s="549"/>
      <c r="G17" s="549"/>
      <c r="H17" s="549"/>
      <c r="I17" s="549"/>
      <c r="J17" s="549"/>
      <c r="K17" s="549"/>
      <c r="L17" s="549"/>
      <c r="M17" s="549"/>
      <c r="N17" s="549"/>
      <c r="O17" s="550"/>
    </row>
    <row r="18" spans="3:15" s="4" customFormat="1">
      <c r="C18" s="548"/>
      <c r="D18" s="549"/>
      <c r="E18" s="549"/>
      <c r="F18" s="549"/>
      <c r="G18" s="549"/>
      <c r="H18" s="549"/>
      <c r="I18" s="549"/>
      <c r="J18" s="549"/>
      <c r="K18" s="549"/>
      <c r="L18" s="549"/>
      <c r="M18" s="549"/>
      <c r="N18" s="549"/>
      <c r="O18" s="550"/>
    </row>
    <row r="19" spans="3:15" s="4" customFormat="1">
      <c r="C19" s="548"/>
      <c r="D19" s="549"/>
      <c r="E19" s="549"/>
      <c r="F19" s="549"/>
      <c r="G19" s="549"/>
      <c r="H19" s="549"/>
      <c r="I19" s="549"/>
      <c r="J19" s="549"/>
      <c r="K19" s="549"/>
      <c r="L19" s="549"/>
      <c r="M19" s="549"/>
      <c r="N19" s="549"/>
      <c r="O19" s="550"/>
    </row>
    <row r="20" spans="3:15" s="4" customFormat="1" ht="15" customHeight="1">
      <c r="C20" s="548"/>
      <c r="D20" s="549"/>
      <c r="E20" s="549"/>
      <c r="F20" s="549"/>
      <c r="G20" s="549"/>
      <c r="H20" s="549"/>
      <c r="I20" s="549"/>
      <c r="J20" s="549"/>
      <c r="K20" s="549"/>
      <c r="L20" s="549"/>
      <c r="M20" s="549"/>
      <c r="N20" s="549"/>
      <c r="O20" s="550"/>
    </row>
    <row r="21" spans="3:15" s="4" customFormat="1" ht="15.75" customHeight="1">
      <c r="C21" s="139" t="s">
        <v>4</v>
      </c>
      <c r="D21" s="552" t="s">
        <v>115</v>
      </c>
      <c r="E21" s="552"/>
      <c r="F21" s="552"/>
      <c r="G21" s="253"/>
      <c r="H21" s="253"/>
      <c r="I21" s="253"/>
      <c r="J21" s="253"/>
      <c r="K21" s="253"/>
      <c r="L21" s="253"/>
      <c r="M21" s="253"/>
      <c r="N21" s="253"/>
      <c r="O21" s="254"/>
    </row>
    <row r="22" spans="3:15" s="4" customFormat="1" ht="15.75">
      <c r="C22" s="135"/>
      <c r="D22" s="551" t="s">
        <v>116</v>
      </c>
      <c r="E22" s="551"/>
      <c r="F22" s="50"/>
      <c r="G22" s="253"/>
      <c r="H22" s="253"/>
      <c r="I22" s="253"/>
      <c r="J22" s="253"/>
      <c r="K22" s="253"/>
      <c r="L22" s="253"/>
      <c r="M22" s="253"/>
      <c r="N22" s="253"/>
      <c r="O22" s="254"/>
    </row>
    <row r="23" spans="3:15" s="4" customFormat="1" ht="15.75">
      <c r="C23" s="139"/>
      <c r="D23" s="551" t="s">
        <v>117</v>
      </c>
      <c r="E23" s="551"/>
      <c r="F23" s="551"/>
      <c r="G23" s="253"/>
      <c r="H23" s="253"/>
      <c r="I23" s="253"/>
      <c r="J23" s="253"/>
      <c r="K23" s="253"/>
      <c r="L23" s="253"/>
      <c r="M23" s="253"/>
      <c r="N23" s="253"/>
      <c r="O23" s="254"/>
    </row>
    <row r="24" spans="3:15" s="4" customFormat="1" ht="15.75">
      <c r="C24" s="139"/>
      <c r="D24" s="551" t="s">
        <v>118</v>
      </c>
      <c r="E24" s="551"/>
      <c r="F24" s="50"/>
      <c r="G24" s="253"/>
      <c r="H24" s="253"/>
      <c r="I24" s="253"/>
      <c r="J24" s="253"/>
      <c r="K24" s="253"/>
      <c r="L24" s="253"/>
      <c r="M24" s="253"/>
      <c r="N24" s="253"/>
      <c r="O24" s="254"/>
    </row>
    <row r="25" spans="3:15" s="4" customFormat="1" ht="15.75" thickBot="1">
      <c r="C25" s="564"/>
      <c r="D25" s="564"/>
      <c r="E25" s="564"/>
      <c r="F25" s="564"/>
      <c r="G25" s="564"/>
      <c r="H25" s="564"/>
      <c r="I25" s="564"/>
      <c r="J25" s="564"/>
      <c r="K25" s="564"/>
      <c r="L25" s="564"/>
      <c r="M25" s="564"/>
      <c r="N25" s="564"/>
      <c r="O25" s="565"/>
    </row>
    <row r="26" spans="3:15" s="4" customFormat="1" ht="15.75" customHeight="1" thickBot="1">
      <c r="C26" s="7" t="s">
        <v>119</v>
      </c>
      <c r="D26" s="420" t="s">
        <v>120</v>
      </c>
      <c r="E26" s="420"/>
      <c r="F26" s="420"/>
      <c r="G26" s="280" t="s">
        <v>121</v>
      </c>
      <c r="H26" s="392" t="s">
        <v>122</v>
      </c>
      <c r="I26" s="392"/>
      <c r="J26" s="420" t="s">
        <v>123</v>
      </c>
      <c r="K26" s="420"/>
      <c r="L26" s="420"/>
      <c r="M26" s="420"/>
      <c r="N26" s="420"/>
      <c r="O26" s="543"/>
    </row>
    <row r="27" spans="3:15" s="4" customFormat="1" ht="30" customHeight="1">
      <c r="C27" s="125" t="s">
        <v>124</v>
      </c>
      <c r="D27" s="448" t="s">
        <v>125</v>
      </c>
      <c r="E27" s="448"/>
      <c r="F27" s="448"/>
      <c r="G27" s="134">
        <v>11250</v>
      </c>
      <c r="H27" s="367" t="s">
        <v>126</v>
      </c>
      <c r="I27" s="367"/>
      <c r="J27" s="369" t="s">
        <v>127</v>
      </c>
      <c r="K27" s="369"/>
      <c r="L27" s="369"/>
      <c r="M27" s="369"/>
      <c r="N27" s="369"/>
      <c r="O27" s="559"/>
    </row>
    <row r="28" spans="3:15" s="4" customFormat="1" ht="15.75" thickBot="1">
      <c r="C28" s="126" t="s">
        <v>128</v>
      </c>
      <c r="D28" s="558" t="s">
        <v>129</v>
      </c>
      <c r="E28" s="558"/>
      <c r="F28" s="558"/>
      <c r="G28" s="128">
        <v>2000</v>
      </c>
      <c r="H28" s="554" t="s">
        <v>126</v>
      </c>
      <c r="I28" s="554"/>
      <c r="J28" s="555" t="s">
        <v>130</v>
      </c>
      <c r="K28" s="555"/>
      <c r="L28" s="555"/>
      <c r="M28" s="555"/>
      <c r="N28" s="555"/>
      <c r="O28" s="556"/>
    </row>
    <row r="29" spans="3:15" s="4" customFormat="1">
      <c r="C29" s="266"/>
      <c r="D29" s="553"/>
      <c r="E29" s="553"/>
      <c r="F29" s="553"/>
      <c r="G29" s="267">
        <v>0</v>
      </c>
      <c r="H29" s="567"/>
      <c r="I29" s="567"/>
      <c r="J29" s="569"/>
      <c r="K29" s="569"/>
      <c r="L29" s="569"/>
      <c r="M29" s="569"/>
      <c r="N29" s="569"/>
      <c r="O29" s="354"/>
    </row>
    <row r="30" spans="3:15" s="4" customFormat="1">
      <c r="C30" s="95"/>
      <c r="D30" s="531"/>
      <c r="E30" s="531"/>
      <c r="F30" s="531"/>
      <c r="G30" s="129">
        <v>0</v>
      </c>
      <c r="H30" s="533"/>
      <c r="I30" s="533"/>
      <c r="J30" s="534"/>
      <c r="K30" s="534"/>
      <c r="L30" s="534"/>
      <c r="M30" s="534"/>
      <c r="N30" s="534"/>
      <c r="O30" s="356"/>
    </row>
    <row r="31" spans="3:15" s="4" customFormat="1">
      <c r="C31" s="95"/>
      <c r="D31" s="531"/>
      <c r="E31" s="531"/>
      <c r="F31" s="531"/>
      <c r="G31" s="129">
        <v>0</v>
      </c>
      <c r="H31" s="533"/>
      <c r="I31" s="533"/>
      <c r="J31" s="534"/>
      <c r="K31" s="534"/>
      <c r="L31" s="534"/>
      <c r="M31" s="534"/>
      <c r="N31" s="534"/>
      <c r="O31" s="356"/>
    </row>
    <row r="32" spans="3:15" s="4" customFormat="1">
      <c r="C32" s="95"/>
      <c r="D32" s="531"/>
      <c r="E32" s="531"/>
      <c r="F32" s="531"/>
      <c r="G32" s="129">
        <v>0</v>
      </c>
      <c r="H32" s="533"/>
      <c r="I32" s="533"/>
      <c r="J32" s="534"/>
      <c r="K32" s="534"/>
      <c r="L32" s="534"/>
      <c r="M32" s="534"/>
      <c r="N32" s="534"/>
      <c r="O32" s="356"/>
    </row>
    <row r="33" spans="3:15" s="4" customFormat="1">
      <c r="C33" s="95"/>
      <c r="D33" s="531"/>
      <c r="E33" s="531"/>
      <c r="F33" s="531"/>
      <c r="G33" s="129">
        <v>0</v>
      </c>
      <c r="H33" s="533"/>
      <c r="I33" s="533"/>
      <c r="J33" s="534"/>
      <c r="K33" s="534"/>
      <c r="L33" s="534"/>
      <c r="M33" s="534"/>
      <c r="N33" s="534"/>
      <c r="O33" s="356"/>
    </row>
    <row r="34" spans="3:15" s="4" customFormat="1" ht="15.75" thickBot="1">
      <c r="C34" s="96"/>
      <c r="D34" s="537"/>
      <c r="E34" s="537"/>
      <c r="F34" s="537"/>
      <c r="G34" s="130">
        <v>0</v>
      </c>
      <c r="H34" s="568"/>
      <c r="I34" s="568"/>
      <c r="J34" s="570"/>
      <c r="K34" s="570"/>
      <c r="L34" s="570"/>
      <c r="M34" s="570"/>
      <c r="N34" s="570"/>
      <c r="O34" s="571"/>
    </row>
    <row r="35" spans="3:15" s="4" customFormat="1" ht="15.75" thickBot="1">
      <c r="C35" s="458" t="s">
        <v>131</v>
      </c>
      <c r="D35" s="458"/>
      <c r="E35" s="458"/>
      <c r="F35" s="458"/>
      <c r="G35" s="37">
        <f>SUM(G29:G34)</f>
        <v>0</v>
      </c>
      <c r="H35" s="445"/>
      <c r="I35" s="445"/>
      <c r="J35" s="445"/>
      <c r="K35" s="445"/>
      <c r="L35" s="445"/>
      <c r="M35" s="445"/>
      <c r="N35" s="445"/>
      <c r="O35" s="566"/>
    </row>
    <row r="36" spans="3:15" s="4" customFormat="1" ht="15.75" thickBot="1">
      <c r="C36" s="560" t="s">
        <v>132</v>
      </c>
      <c r="D36" s="560"/>
      <c r="E36" s="560"/>
      <c r="F36" s="560"/>
      <c r="G36" s="560"/>
      <c r="H36" s="560"/>
      <c r="I36" s="560"/>
      <c r="J36" s="560"/>
      <c r="K36" s="560"/>
      <c r="L36" s="560"/>
      <c r="M36" s="560"/>
      <c r="N36" s="560"/>
      <c r="O36" s="561"/>
    </row>
    <row r="37" spans="3:15" s="4" customFormat="1" ht="15.75" thickBot="1">
      <c r="C37" s="560"/>
      <c r="D37" s="560"/>
      <c r="E37" s="560"/>
      <c r="F37" s="560"/>
      <c r="G37" s="560"/>
      <c r="H37" s="560"/>
      <c r="I37" s="560"/>
      <c r="J37" s="560"/>
      <c r="K37" s="560"/>
      <c r="L37" s="560"/>
      <c r="M37" s="560"/>
      <c r="N37" s="560"/>
      <c r="O37" s="561"/>
    </row>
    <row r="38" spans="3:15" s="4" customFormat="1" ht="15.75" thickBot="1">
      <c r="C38" s="562"/>
      <c r="D38" s="562"/>
      <c r="E38" s="562"/>
      <c r="F38" s="562"/>
      <c r="G38" s="562"/>
      <c r="H38" s="562"/>
      <c r="I38" s="562"/>
      <c r="J38" s="562"/>
      <c r="K38" s="562"/>
      <c r="L38" s="562"/>
      <c r="M38" s="562"/>
      <c r="N38" s="562"/>
      <c r="O38" s="563"/>
    </row>
    <row r="39" spans="3:15" s="4" customFormat="1" ht="16.5" thickBot="1">
      <c r="C39" s="535" t="s">
        <v>133</v>
      </c>
      <c r="D39" s="535"/>
      <c r="E39" s="535"/>
      <c r="F39" s="535"/>
      <c r="G39" s="535"/>
      <c r="H39" s="535"/>
      <c r="I39" s="535"/>
      <c r="J39" s="535"/>
      <c r="K39" s="535"/>
      <c r="L39" s="535"/>
      <c r="M39" s="535"/>
      <c r="N39" s="535"/>
      <c r="O39" s="536"/>
    </row>
    <row r="40" spans="3:15" s="4" customFormat="1" ht="15.75" customHeight="1" thickBot="1">
      <c r="C40" s="517" t="s">
        <v>134</v>
      </c>
      <c r="D40" s="517"/>
      <c r="E40" s="517"/>
      <c r="F40" s="517"/>
      <c r="G40" s="517"/>
      <c r="H40" s="517"/>
      <c r="I40" s="517"/>
      <c r="J40" s="517"/>
      <c r="K40" s="517"/>
      <c r="L40" s="517"/>
      <c r="M40" s="517"/>
      <c r="N40" s="517"/>
      <c r="O40" s="518"/>
    </row>
    <row r="41" spans="3:15" s="4" customFormat="1" ht="15.75" customHeight="1" thickBot="1">
      <c r="C41" s="517"/>
      <c r="D41" s="517"/>
      <c r="E41" s="517"/>
      <c r="F41" s="517"/>
      <c r="G41" s="517"/>
      <c r="H41" s="517"/>
      <c r="I41" s="517"/>
      <c r="J41" s="517"/>
      <c r="K41" s="517"/>
      <c r="L41" s="517"/>
      <c r="M41" s="517"/>
      <c r="N41" s="517"/>
      <c r="O41" s="518"/>
    </row>
    <row r="42" spans="3:15" s="4" customFormat="1" ht="15.75" customHeight="1" thickBot="1">
      <c r="C42" s="517"/>
      <c r="D42" s="517"/>
      <c r="E42" s="517"/>
      <c r="F42" s="517"/>
      <c r="G42" s="517"/>
      <c r="H42" s="517"/>
      <c r="I42" s="517"/>
      <c r="J42" s="517"/>
      <c r="K42" s="517"/>
      <c r="L42" s="517"/>
      <c r="M42" s="517"/>
      <c r="N42" s="517"/>
      <c r="O42" s="518"/>
    </row>
    <row r="43" spans="3:15" s="4" customFormat="1" ht="15.75" customHeight="1" thickBot="1">
      <c r="C43" s="517"/>
      <c r="D43" s="517"/>
      <c r="E43" s="517"/>
      <c r="F43" s="517"/>
      <c r="G43" s="517"/>
      <c r="H43" s="517"/>
      <c r="I43" s="517"/>
      <c r="J43" s="517"/>
      <c r="K43" s="517"/>
      <c r="L43" s="517"/>
      <c r="M43" s="517"/>
      <c r="N43" s="517"/>
      <c r="O43" s="518"/>
    </row>
    <row r="44" spans="3:15" s="4" customFormat="1" ht="15.75" customHeight="1" thickBot="1">
      <c r="C44" s="28" t="s">
        <v>135</v>
      </c>
      <c r="D44" s="541" t="s">
        <v>136</v>
      </c>
      <c r="E44" s="541"/>
      <c r="F44" s="541"/>
      <c r="G44" s="296" t="s">
        <v>121</v>
      </c>
      <c r="H44" s="542" t="s">
        <v>137</v>
      </c>
      <c r="I44" s="542"/>
      <c r="J44" s="541" t="s">
        <v>84</v>
      </c>
      <c r="K44" s="541"/>
      <c r="L44" s="541"/>
      <c r="M44" s="541"/>
      <c r="N44" s="541"/>
      <c r="O44" s="543"/>
    </row>
    <row r="45" spans="3:15" s="4" customFormat="1" ht="30" customHeight="1" thickBot="1">
      <c r="C45" s="127" t="s">
        <v>138</v>
      </c>
      <c r="D45" s="544" t="s">
        <v>139</v>
      </c>
      <c r="E45" s="544"/>
      <c r="F45" s="544"/>
      <c r="G45" s="131">
        <v>8400</v>
      </c>
      <c r="H45" s="382" t="s">
        <v>140</v>
      </c>
      <c r="I45" s="382"/>
      <c r="J45" s="544" t="s">
        <v>141</v>
      </c>
      <c r="K45" s="544"/>
      <c r="L45" s="544"/>
      <c r="M45" s="544"/>
      <c r="N45" s="544"/>
      <c r="O45" s="385"/>
    </row>
    <row r="46" spans="3:15" s="4" customFormat="1">
      <c r="C46" s="97"/>
      <c r="D46" s="532"/>
      <c r="E46" s="532"/>
      <c r="F46" s="532"/>
      <c r="G46" s="132">
        <v>0</v>
      </c>
      <c r="H46" s="538"/>
      <c r="I46" s="538"/>
      <c r="J46" s="539"/>
      <c r="K46" s="539"/>
      <c r="L46" s="539"/>
      <c r="M46" s="539"/>
      <c r="N46" s="539"/>
      <c r="O46" s="540"/>
    </row>
    <row r="47" spans="3:15" s="4" customFormat="1">
      <c r="C47" s="98"/>
      <c r="D47" s="527"/>
      <c r="E47" s="527"/>
      <c r="F47" s="527"/>
      <c r="G47" s="132">
        <v>0</v>
      </c>
      <c r="H47" s="528"/>
      <c r="I47" s="528"/>
      <c r="J47" s="529"/>
      <c r="K47" s="529"/>
      <c r="L47" s="529"/>
      <c r="M47" s="529"/>
      <c r="N47" s="529"/>
      <c r="O47" s="530"/>
    </row>
    <row r="48" spans="3:15" s="4" customFormat="1">
      <c r="C48" s="98"/>
      <c r="D48" s="527"/>
      <c r="E48" s="527"/>
      <c r="F48" s="527"/>
      <c r="G48" s="132">
        <v>0</v>
      </c>
      <c r="H48" s="528"/>
      <c r="I48" s="528"/>
      <c r="J48" s="529"/>
      <c r="K48" s="529"/>
      <c r="L48" s="529"/>
      <c r="M48" s="529"/>
      <c r="N48" s="529"/>
      <c r="O48" s="530"/>
    </row>
    <row r="49" spans="3:15" s="4" customFormat="1" ht="15.75" thickBot="1">
      <c r="C49" s="99"/>
      <c r="D49" s="523"/>
      <c r="E49" s="523"/>
      <c r="F49" s="523"/>
      <c r="G49" s="133">
        <v>0</v>
      </c>
      <c r="H49" s="524"/>
      <c r="I49" s="524"/>
      <c r="J49" s="525"/>
      <c r="K49" s="525"/>
      <c r="L49" s="525"/>
      <c r="M49" s="525"/>
      <c r="N49" s="525"/>
      <c r="O49" s="526"/>
    </row>
    <row r="50" spans="3:15" s="4" customFormat="1" ht="15.75" thickBot="1">
      <c r="C50" s="458" t="s">
        <v>131</v>
      </c>
      <c r="D50" s="458"/>
      <c r="E50" s="458"/>
      <c r="F50" s="458"/>
      <c r="G50" s="40">
        <f>SUM(G46:G49)</f>
        <v>0</v>
      </c>
      <c r="H50" s="445"/>
      <c r="I50" s="445"/>
      <c r="J50" s="445"/>
      <c r="K50" s="445"/>
      <c r="L50" s="445"/>
      <c r="M50" s="445"/>
      <c r="N50" s="445"/>
      <c r="O50" s="566"/>
    </row>
    <row r="51" spans="3:15" s="4" customFormat="1" ht="15.75" thickBot="1">
      <c r="C51" s="519" t="s">
        <v>142</v>
      </c>
      <c r="D51" s="519"/>
      <c r="E51" s="519"/>
      <c r="F51" s="519"/>
      <c r="G51" s="519"/>
      <c r="H51" s="519"/>
      <c r="I51" s="519"/>
      <c r="J51" s="519"/>
      <c r="K51" s="519"/>
      <c r="L51" s="519"/>
      <c r="M51" s="519"/>
      <c r="N51" s="519"/>
      <c r="O51" s="520"/>
    </row>
    <row r="52" spans="3:15" s="4" customFormat="1" ht="15.75" thickBot="1">
      <c r="C52" s="519"/>
      <c r="D52" s="519"/>
      <c r="E52" s="519"/>
      <c r="F52" s="519"/>
      <c r="G52" s="519"/>
      <c r="H52" s="519"/>
      <c r="I52" s="519"/>
      <c r="J52" s="519"/>
      <c r="K52" s="519"/>
      <c r="L52" s="519"/>
      <c r="M52" s="519"/>
      <c r="N52" s="519"/>
      <c r="O52" s="520"/>
    </row>
    <row r="53" spans="3:15" s="4" customFormat="1" ht="15.75" thickBot="1">
      <c r="C53" s="521"/>
      <c r="D53" s="521"/>
      <c r="E53" s="521"/>
      <c r="F53" s="521"/>
      <c r="G53" s="521"/>
      <c r="H53" s="521"/>
      <c r="I53" s="521"/>
      <c r="J53" s="521"/>
      <c r="K53" s="521"/>
      <c r="L53" s="521"/>
      <c r="M53" s="521"/>
      <c r="N53" s="521"/>
      <c r="O53" s="522"/>
    </row>
    <row r="54" spans="3:15" ht="15.75" thickBot="1">
      <c r="C54" s="515" t="s">
        <v>143</v>
      </c>
      <c r="D54" s="516"/>
      <c r="E54" s="268">
        <f>G50+G35</f>
        <v>0</v>
      </c>
    </row>
  </sheetData>
  <mergeCells count="63">
    <mergeCell ref="C35:F35"/>
    <mergeCell ref="H35:O35"/>
    <mergeCell ref="H29:I29"/>
    <mergeCell ref="H31:I31"/>
    <mergeCell ref="H33:I33"/>
    <mergeCell ref="H34:I34"/>
    <mergeCell ref="J29:O29"/>
    <mergeCell ref="J31:O31"/>
    <mergeCell ref="J33:O33"/>
    <mergeCell ref="J34:O34"/>
    <mergeCell ref="D32:F32"/>
    <mergeCell ref="D29:F29"/>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C2:O8"/>
    <mergeCell ref="C13:O20"/>
    <mergeCell ref="D22:E22"/>
    <mergeCell ref="D10:F10"/>
    <mergeCell ref="D23:F23"/>
    <mergeCell ref="D21:F21"/>
    <mergeCell ref="D31:F31"/>
    <mergeCell ref="D33:F33"/>
    <mergeCell ref="D46:F46"/>
    <mergeCell ref="H32:I32"/>
    <mergeCell ref="J32:O32"/>
    <mergeCell ref="C39:O39"/>
    <mergeCell ref="D34:F34"/>
    <mergeCell ref="H46:I46"/>
    <mergeCell ref="J46:O46"/>
    <mergeCell ref="D44:F44"/>
    <mergeCell ref="H44:I44"/>
    <mergeCell ref="J44:O44"/>
    <mergeCell ref="D45:F45"/>
    <mergeCell ref="H45:I45"/>
    <mergeCell ref="J45:O45"/>
    <mergeCell ref="C36:O38"/>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ignoredErrors>
    <ignoredError sqref="G35 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topLeftCell="A76" zoomScaleNormal="100" workbookViewId="0">
      <selection activeCell="G61" sqref="G61"/>
    </sheetView>
  </sheetViews>
  <sheetFormatPr defaultRowHeight="1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c r="B2" s="361" t="s">
        <v>144</v>
      </c>
      <c r="C2" s="424"/>
      <c r="D2" s="424"/>
      <c r="E2" s="424"/>
      <c r="F2" s="424"/>
      <c r="G2" s="424"/>
      <c r="H2" s="424"/>
      <c r="I2" s="424"/>
      <c r="J2" s="424"/>
      <c r="K2" s="424"/>
      <c r="L2" s="424"/>
      <c r="M2" s="424"/>
      <c r="N2" s="425"/>
    </row>
    <row r="3" spans="2:14">
      <c r="B3" s="426"/>
      <c r="C3" s="427"/>
      <c r="D3" s="427"/>
      <c r="E3" s="427"/>
      <c r="F3" s="427"/>
      <c r="G3" s="427"/>
      <c r="H3" s="427"/>
      <c r="I3" s="427"/>
      <c r="J3" s="427"/>
      <c r="K3" s="427"/>
      <c r="L3" s="427"/>
      <c r="M3" s="427"/>
      <c r="N3" s="428"/>
    </row>
    <row r="4" spans="2:14">
      <c r="B4" s="426"/>
      <c r="C4" s="427"/>
      <c r="D4" s="427"/>
      <c r="E4" s="427"/>
      <c r="F4" s="427"/>
      <c r="G4" s="427"/>
      <c r="H4" s="427"/>
      <c r="I4" s="427"/>
      <c r="J4" s="427"/>
      <c r="K4" s="427"/>
      <c r="L4" s="427"/>
      <c r="M4" s="427"/>
      <c r="N4" s="428"/>
    </row>
    <row r="5" spans="2:14">
      <c r="B5" s="426"/>
      <c r="C5" s="427"/>
      <c r="D5" s="427"/>
      <c r="E5" s="427"/>
      <c r="F5" s="427"/>
      <c r="G5" s="427"/>
      <c r="H5" s="427"/>
      <c r="I5" s="427"/>
      <c r="J5" s="427"/>
      <c r="K5" s="427"/>
      <c r="L5" s="427"/>
      <c r="M5" s="427"/>
      <c r="N5" s="428"/>
    </row>
    <row r="6" spans="2:14">
      <c r="B6" s="426"/>
      <c r="C6" s="427"/>
      <c r="D6" s="427"/>
      <c r="E6" s="427"/>
      <c r="F6" s="427"/>
      <c r="G6" s="427"/>
      <c r="H6" s="427"/>
      <c r="I6" s="427"/>
      <c r="J6" s="427"/>
      <c r="K6" s="427"/>
      <c r="L6" s="427"/>
      <c r="M6" s="427"/>
      <c r="N6" s="428"/>
    </row>
    <row r="7" spans="2:14">
      <c r="B7" s="426"/>
      <c r="C7" s="427"/>
      <c r="D7" s="427"/>
      <c r="E7" s="427"/>
      <c r="F7" s="427"/>
      <c r="G7" s="427"/>
      <c r="H7" s="427"/>
      <c r="I7" s="427"/>
      <c r="J7" s="427"/>
      <c r="K7" s="427"/>
      <c r="L7" s="427"/>
      <c r="M7" s="427"/>
      <c r="N7" s="428"/>
    </row>
    <row r="8" spans="2:14">
      <c r="B8" s="426"/>
      <c r="C8" s="427"/>
      <c r="D8" s="427"/>
      <c r="E8" s="427"/>
      <c r="F8" s="427"/>
      <c r="G8" s="427"/>
      <c r="H8" s="427"/>
      <c r="I8" s="427"/>
      <c r="J8" s="427"/>
      <c r="K8" s="427"/>
      <c r="L8" s="427"/>
      <c r="M8" s="427"/>
      <c r="N8" s="428"/>
    </row>
    <row r="9" spans="2:14" ht="15.75" thickBot="1">
      <c r="B9" s="605"/>
      <c r="C9" s="606"/>
      <c r="D9" s="606"/>
      <c r="E9" s="606"/>
      <c r="F9" s="606"/>
      <c r="G9" s="606"/>
      <c r="H9" s="606"/>
      <c r="I9" s="606"/>
      <c r="J9" s="606"/>
      <c r="K9" s="606"/>
      <c r="L9" s="606"/>
      <c r="M9" s="606"/>
      <c r="N9" s="607"/>
    </row>
    <row r="10" spans="2:14" ht="16.5" thickBot="1">
      <c r="B10" s="357" t="s">
        <v>145</v>
      </c>
      <c r="C10" s="358"/>
      <c r="D10" s="358"/>
      <c r="E10" s="358"/>
      <c r="F10" s="358"/>
      <c r="G10" s="358"/>
      <c r="H10" s="358"/>
      <c r="I10" s="358"/>
      <c r="J10" s="358"/>
      <c r="K10" s="358"/>
      <c r="L10" s="358"/>
      <c r="M10" s="358"/>
      <c r="N10" s="359"/>
    </row>
    <row r="11" spans="2:14">
      <c r="B11" s="361" t="s">
        <v>146</v>
      </c>
      <c r="C11" s="362"/>
      <c r="D11" s="362"/>
      <c r="E11" s="362"/>
      <c r="F11" s="362"/>
      <c r="G11" s="362"/>
      <c r="H11" s="362"/>
      <c r="I11" s="362"/>
      <c r="J11" s="362"/>
      <c r="K11" s="362"/>
      <c r="L11" s="362"/>
      <c r="M11" s="362"/>
      <c r="N11" s="363"/>
    </row>
    <row r="12" spans="2:14">
      <c r="B12" s="364"/>
      <c r="C12" s="365"/>
      <c r="D12" s="365"/>
      <c r="E12" s="365"/>
      <c r="F12" s="365"/>
      <c r="G12" s="365"/>
      <c r="H12" s="365"/>
      <c r="I12" s="365"/>
      <c r="J12" s="365"/>
      <c r="K12" s="365"/>
      <c r="L12" s="365"/>
      <c r="M12" s="365"/>
      <c r="N12" s="366"/>
    </row>
    <row r="13" spans="2:14">
      <c r="B13" s="364"/>
      <c r="C13" s="365"/>
      <c r="D13" s="365"/>
      <c r="E13" s="365"/>
      <c r="F13" s="365"/>
      <c r="G13" s="365"/>
      <c r="H13" s="365"/>
      <c r="I13" s="365"/>
      <c r="J13" s="365"/>
      <c r="K13" s="365"/>
      <c r="L13" s="365"/>
      <c r="M13" s="365"/>
      <c r="N13" s="366"/>
    </row>
    <row r="14" spans="2:14">
      <c r="B14" s="137" t="s">
        <v>4</v>
      </c>
      <c r="C14" s="655" t="s">
        <v>147</v>
      </c>
      <c r="D14" s="655"/>
      <c r="E14" s="655"/>
      <c r="F14" s="655"/>
      <c r="G14" s="655"/>
      <c r="H14" s="285"/>
      <c r="I14" s="285"/>
      <c r="J14" s="285"/>
      <c r="K14" s="285"/>
      <c r="L14" s="285"/>
      <c r="M14" s="285"/>
      <c r="N14" s="286"/>
    </row>
    <row r="15" spans="2:14" s="4" customFormat="1" ht="15.75" thickBot="1">
      <c r="B15" s="297"/>
      <c r="C15" s="298"/>
      <c r="D15" s="298"/>
      <c r="E15" s="298"/>
      <c r="F15" s="298"/>
      <c r="G15" s="298"/>
      <c r="H15" s="298"/>
      <c r="I15" s="298"/>
      <c r="J15" s="298"/>
      <c r="K15" s="298"/>
      <c r="L15" s="298"/>
      <c r="M15" s="298"/>
      <c r="N15" s="299"/>
    </row>
    <row r="16" spans="2:14" s="4" customFormat="1" ht="15.75" thickBot="1">
      <c r="B16" s="7" t="s">
        <v>82</v>
      </c>
      <c r="C16" s="295" t="s">
        <v>148</v>
      </c>
      <c r="D16" s="296" t="s">
        <v>149</v>
      </c>
      <c r="E16" s="296" t="s">
        <v>34</v>
      </c>
      <c r="F16" s="392" t="s">
        <v>84</v>
      </c>
      <c r="G16" s="485"/>
      <c r="H16" s="475" t="s">
        <v>150</v>
      </c>
      <c r="I16" s="473"/>
      <c r="J16" s="473"/>
      <c r="K16" s="473"/>
      <c r="L16" s="473"/>
      <c r="M16" s="473"/>
      <c r="N16" s="474"/>
    </row>
    <row r="17" spans="2:14" s="4" customFormat="1" ht="15.75" customHeight="1" thickBot="1">
      <c r="B17" s="15" t="s">
        <v>151</v>
      </c>
      <c r="C17" s="14">
        <v>168</v>
      </c>
      <c r="D17" s="32">
        <v>47</v>
      </c>
      <c r="E17" s="22">
        <f t="shared" ref="E17:E24" si="0">C17*D17</f>
        <v>7896</v>
      </c>
      <c r="F17" s="578" t="s">
        <v>152</v>
      </c>
      <c r="G17" s="579"/>
      <c r="H17" s="477" t="s">
        <v>153</v>
      </c>
      <c r="I17" s="478"/>
      <c r="J17" s="478"/>
      <c r="K17" s="478"/>
      <c r="L17" s="478"/>
      <c r="M17" s="478"/>
      <c r="N17" s="483"/>
    </row>
    <row r="18" spans="2:14" s="4" customFormat="1">
      <c r="B18" s="92"/>
      <c r="C18" s="103"/>
      <c r="D18" s="104"/>
      <c r="E18" s="33">
        <f>C18*D18</f>
        <v>0</v>
      </c>
      <c r="F18" s="567"/>
      <c r="G18" s="580"/>
      <c r="H18" s="293"/>
      <c r="I18" s="108"/>
      <c r="J18" s="108"/>
      <c r="K18" s="108"/>
      <c r="L18" s="108"/>
      <c r="M18" s="108"/>
      <c r="N18" s="109"/>
    </row>
    <row r="19" spans="2:14" s="4" customFormat="1">
      <c r="B19" s="95"/>
      <c r="C19" s="103"/>
      <c r="D19" s="104"/>
      <c r="E19" s="34">
        <f t="shared" si="0"/>
        <v>0</v>
      </c>
      <c r="F19" s="533"/>
      <c r="G19" s="574"/>
      <c r="H19" s="533"/>
      <c r="I19" s="633"/>
      <c r="J19" s="633"/>
      <c r="K19" s="633"/>
      <c r="L19" s="633"/>
      <c r="M19" s="633"/>
      <c r="N19" s="634"/>
    </row>
    <row r="20" spans="2:14" s="4" customFormat="1">
      <c r="B20" s="95"/>
      <c r="C20" s="103"/>
      <c r="D20" s="104"/>
      <c r="E20" s="34">
        <f t="shared" ref="E20" si="1">C20*D20</f>
        <v>0</v>
      </c>
      <c r="F20" s="533"/>
      <c r="G20" s="574"/>
      <c r="H20" s="533"/>
      <c r="I20" s="633"/>
      <c r="J20" s="633"/>
      <c r="K20" s="633"/>
      <c r="L20" s="633"/>
      <c r="M20" s="633"/>
      <c r="N20" s="634"/>
    </row>
    <row r="21" spans="2:14" s="4" customFormat="1">
      <c r="B21" s="95"/>
      <c r="C21" s="103"/>
      <c r="D21" s="104"/>
      <c r="E21" s="34">
        <f t="shared" si="0"/>
        <v>0</v>
      </c>
      <c r="F21" s="533"/>
      <c r="G21" s="574"/>
      <c r="H21" s="533"/>
      <c r="I21" s="633"/>
      <c r="J21" s="633"/>
      <c r="K21" s="633"/>
      <c r="L21" s="633"/>
      <c r="M21" s="633"/>
      <c r="N21" s="634"/>
    </row>
    <row r="22" spans="2:14" s="4" customFormat="1">
      <c r="B22" s="95"/>
      <c r="C22" s="103"/>
      <c r="D22" s="104"/>
      <c r="E22" s="34">
        <f t="shared" si="0"/>
        <v>0</v>
      </c>
      <c r="F22" s="533"/>
      <c r="G22" s="574"/>
      <c r="H22" s="533"/>
      <c r="I22" s="633"/>
      <c r="J22" s="633"/>
      <c r="K22" s="633"/>
      <c r="L22" s="633"/>
      <c r="M22" s="633"/>
      <c r="N22" s="634"/>
    </row>
    <row r="23" spans="2:14" s="4" customFormat="1">
      <c r="B23" s="96"/>
      <c r="C23" s="103"/>
      <c r="D23" s="104"/>
      <c r="E23" s="35">
        <f t="shared" si="0"/>
        <v>0</v>
      </c>
      <c r="F23" s="635"/>
      <c r="G23" s="636"/>
      <c r="H23" s="635"/>
      <c r="I23" s="637"/>
      <c r="J23" s="637"/>
      <c r="K23" s="637"/>
      <c r="L23" s="637"/>
      <c r="M23" s="637"/>
      <c r="N23" s="638"/>
    </row>
    <row r="24" spans="2:14" s="4" customFormat="1" ht="15.75" thickBot="1">
      <c r="B24" s="105"/>
      <c r="C24" s="106"/>
      <c r="D24" s="107"/>
      <c r="E24" s="35">
        <f t="shared" si="0"/>
        <v>0</v>
      </c>
      <c r="F24" s="294"/>
      <c r="G24" s="300"/>
      <c r="H24" s="294"/>
      <c r="I24" s="110"/>
      <c r="J24" s="110"/>
      <c r="K24" s="110"/>
      <c r="L24" s="110"/>
      <c r="M24" s="110"/>
      <c r="N24" s="111"/>
    </row>
    <row r="25" spans="2:14" s="4" customFormat="1" ht="15.75" thickBot="1">
      <c r="B25" s="458" t="s">
        <v>131</v>
      </c>
      <c r="C25" s="459"/>
      <c r="D25" s="460"/>
      <c r="E25" s="37">
        <f>SUM(E18:E23)</f>
        <v>0</v>
      </c>
      <c r="F25" s="445"/>
      <c r="G25" s="446"/>
      <c r="H25" s="446"/>
      <c r="I25" s="446"/>
      <c r="J25" s="446"/>
      <c r="K25" s="446"/>
      <c r="L25" s="446"/>
      <c r="M25" s="446"/>
      <c r="N25" s="447"/>
    </row>
    <row r="26" spans="2:14" s="4" customFormat="1">
      <c r="B26" s="429" t="s">
        <v>154</v>
      </c>
      <c r="C26" s="616"/>
      <c r="D26" s="616"/>
      <c r="E26" s="616"/>
      <c r="F26" s="616"/>
      <c r="G26" s="616"/>
      <c r="H26" s="616"/>
      <c r="I26" s="616"/>
      <c r="J26" s="616"/>
      <c r="K26" s="616"/>
      <c r="L26" s="616"/>
      <c r="M26" s="616"/>
      <c r="N26" s="617"/>
    </row>
    <row r="27" spans="2:14" s="4" customFormat="1">
      <c r="B27" s="618"/>
      <c r="C27" s="619"/>
      <c r="D27" s="619"/>
      <c r="E27" s="619"/>
      <c r="F27" s="619"/>
      <c r="G27" s="619"/>
      <c r="H27" s="619"/>
      <c r="I27" s="619"/>
      <c r="J27" s="619"/>
      <c r="K27" s="619"/>
      <c r="L27" s="619"/>
      <c r="M27" s="619"/>
      <c r="N27" s="620"/>
    </row>
    <row r="28" spans="2:14" s="4" customFormat="1" ht="15.75" thickBot="1">
      <c r="B28" s="621"/>
      <c r="C28" s="622"/>
      <c r="D28" s="622"/>
      <c r="E28" s="622"/>
      <c r="F28" s="622"/>
      <c r="G28" s="622"/>
      <c r="H28" s="622"/>
      <c r="I28" s="622"/>
      <c r="J28" s="622"/>
      <c r="K28" s="622"/>
      <c r="L28" s="622"/>
      <c r="M28" s="622"/>
      <c r="N28" s="623"/>
    </row>
    <row r="29" spans="2:14" s="4" customFormat="1" ht="16.5" thickBot="1">
      <c r="B29" s="357" t="s">
        <v>155</v>
      </c>
      <c r="C29" s="358"/>
      <c r="D29" s="358"/>
      <c r="E29" s="358"/>
      <c r="F29" s="358"/>
      <c r="G29" s="358"/>
      <c r="H29" s="358"/>
      <c r="I29" s="358"/>
      <c r="J29" s="358"/>
      <c r="K29" s="358"/>
      <c r="L29" s="358"/>
      <c r="M29" s="358"/>
      <c r="N29" s="359"/>
    </row>
    <row r="30" spans="2:14" s="4" customFormat="1">
      <c r="B30" s="598" t="s">
        <v>156</v>
      </c>
      <c r="C30" s="656"/>
      <c r="D30" s="656"/>
      <c r="E30" s="656"/>
      <c r="F30" s="656"/>
      <c r="G30" s="656"/>
      <c r="H30" s="656"/>
      <c r="I30" s="656"/>
      <c r="J30" s="656"/>
      <c r="K30" s="656"/>
      <c r="L30" s="656"/>
      <c r="M30" s="656"/>
      <c r="N30" s="657"/>
    </row>
    <row r="31" spans="2:14" s="4" customFormat="1">
      <c r="B31" s="658"/>
      <c r="C31" s="659"/>
      <c r="D31" s="659"/>
      <c r="E31" s="659"/>
      <c r="F31" s="659"/>
      <c r="G31" s="659"/>
      <c r="H31" s="659"/>
      <c r="I31" s="659"/>
      <c r="J31" s="659"/>
      <c r="K31" s="659"/>
      <c r="L31" s="659"/>
      <c r="M31" s="659"/>
      <c r="N31" s="660"/>
    </row>
    <row r="32" spans="2:14" s="4" customFormat="1" ht="15.75" thickBot="1">
      <c r="B32" s="661"/>
      <c r="C32" s="662"/>
      <c r="D32" s="662"/>
      <c r="E32" s="662"/>
      <c r="F32" s="662"/>
      <c r="G32" s="662"/>
      <c r="H32" s="662"/>
      <c r="I32" s="662"/>
      <c r="J32" s="662"/>
      <c r="K32" s="662"/>
      <c r="L32" s="662"/>
      <c r="M32" s="662"/>
      <c r="N32" s="663"/>
    </row>
    <row r="33" spans="2:14" s="4" customFormat="1" ht="15.75" thickBot="1">
      <c r="B33" s="7" t="s">
        <v>157</v>
      </c>
      <c r="C33" s="295" t="s">
        <v>49</v>
      </c>
      <c r="D33" s="8" t="s">
        <v>83</v>
      </c>
      <c r="E33" s="296" t="s">
        <v>34</v>
      </c>
      <c r="F33" s="392" t="s">
        <v>84</v>
      </c>
      <c r="G33" s="485"/>
      <c r="H33" s="475" t="s">
        <v>50</v>
      </c>
      <c r="I33" s="473"/>
      <c r="J33" s="473"/>
      <c r="K33" s="473"/>
      <c r="L33" s="473"/>
      <c r="M33" s="473"/>
      <c r="N33" s="474"/>
    </row>
    <row r="34" spans="2:14" s="4" customFormat="1" ht="15.75" customHeight="1" thickBot="1">
      <c r="B34" s="15" t="s">
        <v>158</v>
      </c>
      <c r="C34" s="14">
        <v>3000</v>
      </c>
      <c r="D34" s="32">
        <v>20</v>
      </c>
      <c r="E34" s="22">
        <v>3600</v>
      </c>
      <c r="F34" s="664" t="s">
        <v>159</v>
      </c>
      <c r="G34" s="665"/>
      <c r="H34" s="666"/>
      <c r="I34" s="667"/>
      <c r="J34" s="667"/>
      <c r="K34" s="667"/>
      <c r="L34" s="667"/>
      <c r="M34" s="667"/>
      <c r="N34" s="668"/>
    </row>
    <row r="35" spans="2:14" s="4" customFormat="1">
      <c r="B35" s="92"/>
      <c r="C35" s="93"/>
      <c r="D35" s="94"/>
      <c r="E35" s="33">
        <f>C35*D35</f>
        <v>0</v>
      </c>
      <c r="F35" s="567"/>
      <c r="G35" s="580"/>
      <c r="H35" s="581"/>
      <c r="I35" s="582"/>
      <c r="J35" s="582"/>
      <c r="K35" s="582"/>
      <c r="L35" s="582"/>
      <c r="M35" s="582"/>
      <c r="N35" s="583"/>
    </row>
    <row r="36" spans="2:14" s="4" customFormat="1">
      <c r="B36" s="95"/>
      <c r="C36" s="103"/>
      <c r="D36" s="104"/>
      <c r="E36" s="33">
        <f>C36*D36</f>
        <v>0</v>
      </c>
      <c r="F36" s="533"/>
      <c r="G36" s="574"/>
      <c r="H36" s="490"/>
      <c r="I36" s="491"/>
      <c r="J36" s="491"/>
      <c r="K36" s="491"/>
      <c r="L36" s="491"/>
      <c r="M36" s="491"/>
      <c r="N36" s="492"/>
    </row>
    <row r="37" spans="2:14" s="4" customFormat="1">
      <c r="B37" s="95"/>
      <c r="C37" s="103"/>
      <c r="D37" s="104"/>
      <c r="E37" s="33">
        <f t="shared" ref="E37:E46" si="2">C37*D37</f>
        <v>0</v>
      </c>
      <c r="F37" s="533"/>
      <c r="G37" s="574"/>
      <c r="H37" s="490"/>
      <c r="I37" s="491"/>
      <c r="J37" s="491"/>
      <c r="K37" s="491"/>
      <c r="L37" s="491"/>
      <c r="M37" s="491"/>
      <c r="N37" s="492"/>
    </row>
    <row r="38" spans="2:14" s="4" customFormat="1">
      <c r="B38" s="95"/>
      <c r="C38" s="103"/>
      <c r="D38" s="104"/>
      <c r="E38" s="33">
        <f t="shared" si="2"/>
        <v>0</v>
      </c>
      <c r="F38" s="533"/>
      <c r="G38" s="574"/>
      <c r="H38" s="490"/>
      <c r="I38" s="491"/>
      <c r="J38" s="491"/>
      <c r="K38" s="491"/>
      <c r="L38" s="491"/>
      <c r="M38" s="491"/>
      <c r="N38" s="492"/>
    </row>
    <row r="39" spans="2:14" s="4" customFormat="1">
      <c r="B39" s="95"/>
      <c r="C39" s="103"/>
      <c r="D39" s="104"/>
      <c r="E39" s="33">
        <f t="shared" ref="E39:E43" si="3">C39*D39</f>
        <v>0</v>
      </c>
      <c r="F39" s="533"/>
      <c r="G39" s="574"/>
      <c r="H39" s="490"/>
      <c r="I39" s="491"/>
      <c r="J39" s="491"/>
      <c r="K39" s="491"/>
      <c r="L39" s="491"/>
      <c r="M39" s="491"/>
      <c r="N39" s="492"/>
    </row>
    <row r="40" spans="2:14" s="4" customFormat="1">
      <c r="B40" s="95"/>
      <c r="C40" s="103"/>
      <c r="D40" s="104"/>
      <c r="E40" s="33">
        <f t="shared" si="3"/>
        <v>0</v>
      </c>
      <c r="F40" s="533"/>
      <c r="G40" s="574"/>
      <c r="H40" s="490"/>
      <c r="I40" s="491"/>
      <c r="J40" s="491"/>
      <c r="K40" s="491"/>
      <c r="L40" s="491"/>
      <c r="M40" s="491"/>
      <c r="N40" s="492"/>
    </row>
    <row r="41" spans="2:14" s="4" customFormat="1">
      <c r="B41" s="95"/>
      <c r="C41" s="103"/>
      <c r="D41" s="104"/>
      <c r="E41" s="33">
        <f t="shared" si="3"/>
        <v>0</v>
      </c>
      <c r="F41" s="533"/>
      <c r="G41" s="574"/>
      <c r="H41" s="490"/>
      <c r="I41" s="491"/>
      <c r="J41" s="491"/>
      <c r="K41" s="491"/>
      <c r="L41" s="491"/>
      <c r="M41" s="491"/>
      <c r="N41" s="492"/>
    </row>
    <row r="42" spans="2:14" s="4" customFormat="1">
      <c r="B42" s="95"/>
      <c r="C42" s="103"/>
      <c r="D42" s="104"/>
      <c r="E42" s="33">
        <f t="shared" si="3"/>
        <v>0</v>
      </c>
      <c r="F42" s="533"/>
      <c r="G42" s="574"/>
      <c r="H42" s="490"/>
      <c r="I42" s="491"/>
      <c r="J42" s="491"/>
      <c r="K42" s="491"/>
      <c r="L42" s="491"/>
      <c r="M42" s="491"/>
      <c r="N42" s="492"/>
    </row>
    <row r="43" spans="2:14" s="4" customFormat="1">
      <c r="B43" s="95"/>
      <c r="C43" s="103"/>
      <c r="D43" s="104"/>
      <c r="E43" s="33">
        <f t="shared" si="3"/>
        <v>0</v>
      </c>
      <c r="F43" s="533"/>
      <c r="G43" s="574"/>
      <c r="H43" s="490"/>
      <c r="I43" s="491"/>
      <c r="J43" s="491"/>
      <c r="K43" s="491"/>
      <c r="L43" s="491"/>
      <c r="M43" s="491"/>
      <c r="N43" s="492"/>
    </row>
    <row r="44" spans="2:14" s="4" customFormat="1">
      <c r="B44" s="95"/>
      <c r="C44" s="103"/>
      <c r="D44" s="104"/>
      <c r="E44" s="33">
        <f t="shared" si="2"/>
        <v>0</v>
      </c>
      <c r="F44" s="533"/>
      <c r="G44" s="574"/>
      <c r="H44" s="490"/>
      <c r="I44" s="491"/>
      <c r="J44" s="491"/>
      <c r="K44" s="491"/>
      <c r="L44" s="491"/>
      <c r="M44" s="491"/>
      <c r="N44" s="492"/>
    </row>
    <row r="45" spans="2:14" s="4" customFormat="1">
      <c r="B45" s="95"/>
      <c r="C45" s="103"/>
      <c r="D45" s="104"/>
      <c r="E45" s="33">
        <f t="shared" si="2"/>
        <v>0</v>
      </c>
      <c r="F45" s="533"/>
      <c r="G45" s="574"/>
      <c r="H45" s="490"/>
      <c r="I45" s="491"/>
      <c r="J45" s="491"/>
      <c r="K45" s="491"/>
      <c r="L45" s="491"/>
      <c r="M45" s="491"/>
      <c r="N45" s="492"/>
    </row>
    <row r="46" spans="2:14" s="4" customFormat="1" ht="15.75" thickBot="1">
      <c r="B46" s="96"/>
      <c r="C46" s="106"/>
      <c r="D46" s="107"/>
      <c r="E46" s="36">
        <f t="shared" si="2"/>
        <v>0</v>
      </c>
      <c r="F46" s="568"/>
      <c r="G46" s="597"/>
      <c r="H46" s="506"/>
      <c r="I46" s="507"/>
      <c r="J46" s="507"/>
      <c r="K46" s="507"/>
      <c r="L46" s="507"/>
      <c r="M46" s="507"/>
      <c r="N46" s="508"/>
    </row>
    <row r="47" spans="2:14" s="4" customFormat="1" ht="15.75" thickBot="1">
      <c r="B47" s="458" t="s">
        <v>131</v>
      </c>
      <c r="C47" s="459"/>
      <c r="D47" s="460"/>
      <c r="E47" s="37">
        <f>SUM(E35:E46)</f>
        <v>0</v>
      </c>
      <c r="F47" s="445"/>
      <c r="G47" s="446"/>
      <c r="H47" s="446"/>
      <c r="I47" s="446"/>
      <c r="J47" s="446"/>
      <c r="K47" s="446"/>
      <c r="L47" s="446"/>
      <c r="M47" s="446"/>
      <c r="N47" s="447"/>
    </row>
    <row r="48" spans="2:14" s="4" customFormat="1" ht="15" customHeight="1">
      <c r="B48" s="519" t="s">
        <v>160</v>
      </c>
      <c r="C48" s="624"/>
      <c r="D48" s="624"/>
      <c r="E48" s="624"/>
      <c r="F48" s="624"/>
      <c r="G48" s="624"/>
      <c r="H48" s="624"/>
      <c r="I48" s="624"/>
      <c r="J48" s="624"/>
      <c r="K48" s="624"/>
      <c r="L48" s="624"/>
      <c r="M48" s="624"/>
      <c r="N48" s="625"/>
    </row>
    <row r="49" spans="2:14" s="4" customFormat="1">
      <c r="B49" s="626"/>
      <c r="C49" s="627"/>
      <c r="D49" s="627"/>
      <c r="E49" s="627"/>
      <c r="F49" s="627"/>
      <c r="G49" s="627"/>
      <c r="H49" s="627"/>
      <c r="I49" s="627"/>
      <c r="J49" s="627"/>
      <c r="K49" s="627"/>
      <c r="L49" s="627"/>
      <c r="M49" s="627"/>
      <c r="N49" s="628"/>
    </row>
    <row r="50" spans="2:14" s="4" customFormat="1" ht="15.75" thickBot="1">
      <c r="B50" s="629"/>
      <c r="C50" s="630"/>
      <c r="D50" s="630"/>
      <c r="E50" s="630"/>
      <c r="F50" s="630"/>
      <c r="G50" s="630"/>
      <c r="H50" s="630"/>
      <c r="I50" s="630"/>
      <c r="J50" s="630"/>
      <c r="K50" s="630"/>
      <c r="L50" s="630"/>
      <c r="M50" s="630"/>
      <c r="N50" s="631"/>
    </row>
    <row r="51" spans="2:14" s="4" customFormat="1" ht="16.5" thickBot="1">
      <c r="B51" s="357" t="s">
        <v>161</v>
      </c>
      <c r="C51" s="358"/>
      <c r="D51" s="358"/>
      <c r="E51" s="358"/>
      <c r="F51" s="358"/>
      <c r="G51" s="358"/>
      <c r="H51" s="358"/>
      <c r="I51" s="358"/>
      <c r="J51" s="358"/>
      <c r="K51" s="358"/>
      <c r="L51" s="358"/>
      <c r="M51" s="358"/>
      <c r="N51" s="359"/>
    </row>
    <row r="52" spans="2:14" s="4" customFormat="1">
      <c r="B52" s="598" t="s">
        <v>162</v>
      </c>
      <c r="C52" s="599"/>
      <c r="D52" s="599"/>
      <c r="E52" s="599"/>
      <c r="F52" s="599"/>
      <c r="G52" s="599"/>
      <c r="H52" s="599"/>
      <c r="I52" s="599"/>
      <c r="J52" s="599"/>
      <c r="K52" s="599"/>
      <c r="L52" s="599"/>
      <c r="M52" s="599"/>
      <c r="N52" s="600"/>
    </row>
    <row r="53" spans="2:14" s="4" customFormat="1">
      <c r="B53" s="601"/>
      <c r="C53" s="602"/>
      <c r="D53" s="602"/>
      <c r="E53" s="602"/>
      <c r="F53" s="602"/>
      <c r="G53" s="602"/>
      <c r="H53" s="602"/>
      <c r="I53" s="602"/>
      <c r="J53" s="602"/>
      <c r="K53" s="602"/>
      <c r="L53" s="602"/>
      <c r="M53" s="602"/>
      <c r="N53" s="603"/>
    </row>
    <row r="54" spans="2:14" s="4" customFormat="1">
      <c r="B54" s="601"/>
      <c r="C54" s="602"/>
      <c r="D54" s="602"/>
      <c r="E54" s="602"/>
      <c r="F54" s="602"/>
      <c r="G54" s="602"/>
      <c r="H54" s="602"/>
      <c r="I54" s="602"/>
      <c r="J54" s="602"/>
      <c r="K54" s="602"/>
      <c r="L54" s="602"/>
      <c r="M54" s="602"/>
      <c r="N54" s="603"/>
    </row>
    <row r="55" spans="2:14" s="4" customFormat="1">
      <c r="B55" s="601"/>
      <c r="C55" s="602"/>
      <c r="D55" s="602"/>
      <c r="E55" s="602"/>
      <c r="F55" s="602"/>
      <c r="G55" s="602"/>
      <c r="H55" s="602"/>
      <c r="I55" s="602"/>
      <c r="J55" s="602"/>
      <c r="K55" s="602"/>
      <c r="L55" s="602"/>
      <c r="M55" s="602"/>
      <c r="N55" s="603"/>
    </row>
    <row r="56" spans="2:14" s="4" customFormat="1">
      <c r="B56" s="601"/>
      <c r="C56" s="602"/>
      <c r="D56" s="602"/>
      <c r="E56" s="602"/>
      <c r="F56" s="602"/>
      <c r="G56" s="602"/>
      <c r="H56" s="602"/>
      <c r="I56" s="602"/>
      <c r="J56" s="602"/>
      <c r="K56" s="602"/>
      <c r="L56" s="602"/>
      <c r="M56" s="602"/>
      <c r="N56" s="603"/>
    </row>
    <row r="57" spans="2:14" s="4" customFormat="1">
      <c r="B57" s="601"/>
      <c r="C57" s="602"/>
      <c r="D57" s="602"/>
      <c r="E57" s="602"/>
      <c r="F57" s="602"/>
      <c r="G57" s="602"/>
      <c r="H57" s="602"/>
      <c r="I57" s="602"/>
      <c r="J57" s="602"/>
      <c r="K57" s="602"/>
      <c r="L57" s="602"/>
      <c r="M57" s="602"/>
      <c r="N57" s="603"/>
    </row>
    <row r="58" spans="2:14" s="4" customFormat="1">
      <c r="B58" s="601"/>
      <c r="C58" s="602"/>
      <c r="D58" s="602"/>
      <c r="E58" s="602"/>
      <c r="F58" s="602"/>
      <c r="G58" s="602"/>
      <c r="H58" s="602"/>
      <c r="I58" s="602"/>
      <c r="J58" s="602"/>
      <c r="K58" s="602"/>
      <c r="L58" s="602"/>
      <c r="M58" s="602"/>
      <c r="N58" s="603"/>
    </row>
    <row r="59" spans="2:14" s="4" customFormat="1">
      <c r="B59" s="601"/>
      <c r="C59" s="602"/>
      <c r="D59" s="602"/>
      <c r="E59" s="602"/>
      <c r="F59" s="602"/>
      <c r="G59" s="602"/>
      <c r="H59" s="602"/>
      <c r="I59" s="602"/>
      <c r="J59" s="602"/>
      <c r="K59" s="602"/>
      <c r="L59" s="602"/>
      <c r="M59" s="602"/>
      <c r="N59" s="603"/>
    </row>
    <row r="60" spans="2:14" s="4" customFormat="1" ht="15.75">
      <c r="B60" s="139" t="s">
        <v>4</v>
      </c>
      <c r="C60" s="552" t="s">
        <v>115</v>
      </c>
      <c r="D60" s="552"/>
      <c r="E60" s="253"/>
      <c r="F60" s="302"/>
      <c r="G60" s="302"/>
      <c r="H60" s="302"/>
      <c r="I60" s="302"/>
      <c r="J60" s="302"/>
      <c r="K60" s="302"/>
      <c r="L60" s="302"/>
      <c r="M60" s="302"/>
      <c r="N60" s="303"/>
    </row>
    <row r="61" spans="2:14" s="4" customFormat="1">
      <c r="B61" s="135"/>
      <c r="C61" s="551" t="s">
        <v>116</v>
      </c>
      <c r="D61" s="551"/>
      <c r="E61" s="50"/>
      <c r="F61" s="302"/>
      <c r="G61" s="302"/>
      <c r="H61" s="302"/>
      <c r="I61" s="302"/>
      <c r="J61" s="302"/>
      <c r="K61" s="302"/>
      <c r="L61" s="302"/>
      <c r="M61" s="302"/>
      <c r="N61" s="303"/>
    </row>
    <row r="62" spans="2:14" s="4" customFormat="1">
      <c r="B62" s="139"/>
      <c r="C62" s="551" t="s">
        <v>117</v>
      </c>
      <c r="D62" s="551"/>
      <c r="E62" s="551"/>
      <c r="F62" s="302"/>
      <c r="G62" s="302"/>
      <c r="H62" s="302"/>
      <c r="I62" s="302"/>
      <c r="J62" s="302"/>
      <c r="K62" s="302"/>
      <c r="L62" s="302"/>
      <c r="M62" s="302"/>
      <c r="N62" s="303"/>
    </row>
    <row r="63" spans="2:14" s="4" customFormat="1">
      <c r="B63" s="139"/>
      <c r="C63" s="551" t="s">
        <v>118</v>
      </c>
      <c r="D63" s="551"/>
      <c r="E63" s="50"/>
      <c r="F63" s="632"/>
      <c r="G63" s="632"/>
      <c r="H63" s="632"/>
      <c r="I63" s="302"/>
      <c r="J63" s="302"/>
      <c r="K63" s="302"/>
      <c r="L63" s="302"/>
      <c r="M63" s="302"/>
      <c r="N63" s="303"/>
    </row>
    <row r="64" spans="2:14" s="4" customFormat="1" ht="15.75" thickBot="1">
      <c r="B64" s="301"/>
      <c r="C64" s="136"/>
      <c r="D64" s="124"/>
      <c r="E64" s="302"/>
      <c r="F64" s="302"/>
      <c r="G64" s="302"/>
      <c r="H64" s="302"/>
      <c r="I64" s="302"/>
      <c r="J64" s="302"/>
      <c r="K64" s="302"/>
      <c r="L64" s="302"/>
      <c r="M64" s="302"/>
      <c r="N64" s="303"/>
    </row>
    <row r="65" spans="2:14" s="4" customFormat="1" ht="15.75" customHeight="1" thickBot="1">
      <c r="B65" s="7" t="s">
        <v>163</v>
      </c>
      <c r="C65" s="420" t="s">
        <v>164</v>
      </c>
      <c r="D65" s="349"/>
      <c r="E65" s="604"/>
      <c r="F65" s="280" t="s">
        <v>121</v>
      </c>
      <c r="G65" s="392" t="s">
        <v>165</v>
      </c>
      <c r="H65" s="485"/>
      <c r="I65" s="420" t="s">
        <v>84</v>
      </c>
      <c r="J65" s="349"/>
      <c r="K65" s="349"/>
      <c r="L65" s="349"/>
      <c r="M65" s="349"/>
      <c r="N65" s="350"/>
    </row>
    <row r="66" spans="2:14" s="138" customFormat="1" ht="65.25" customHeight="1">
      <c r="B66" s="125" t="s">
        <v>166</v>
      </c>
      <c r="C66" s="584" t="s">
        <v>167</v>
      </c>
      <c r="D66" s="585"/>
      <c r="E66" s="586"/>
      <c r="F66" s="141">
        <v>300000</v>
      </c>
      <c r="G66" s="587" t="s">
        <v>168</v>
      </c>
      <c r="H66" s="588"/>
      <c r="I66" s="448" t="s">
        <v>169</v>
      </c>
      <c r="J66" s="449"/>
      <c r="K66" s="449"/>
      <c r="L66" s="449"/>
      <c r="M66" s="449"/>
      <c r="N66" s="450"/>
    </row>
    <row r="67" spans="2:14" s="138" customFormat="1" ht="84" customHeight="1" thickBot="1">
      <c r="B67" s="142" t="s">
        <v>166</v>
      </c>
      <c r="C67" s="430" t="s">
        <v>170</v>
      </c>
      <c r="D67" s="431"/>
      <c r="E67" s="648"/>
      <c r="F67" s="143">
        <v>2600000</v>
      </c>
      <c r="G67" s="649" t="s">
        <v>171</v>
      </c>
      <c r="H67" s="650"/>
      <c r="I67" s="430" t="s">
        <v>172</v>
      </c>
      <c r="J67" s="431"/>
      <c r="K67" s="431"/>
      <c r="L67" s="431"/>
      <c r="M67" s="431"/>
      <c r="N67" s="432"/>
    </row>
    <row r="68" spans="2:14" s="4" customFormat="1">
      <c r="B68" s="100"/>
      <c r="C68" s="532"/>
      <c r="D68" s="589"/>
      <c r="E68" s="590"/>
      <c r="F68" s="38">
        <v>0</v>
      </c>
      <c r="G68" s="591"/>
      <c r="H68" s="592"/>
      <c r="I68" s="539"/>
      <c r="J68" s="539"/>
      <c r="K68" s="539"/>
      <c r="L68" s="539"/>
      <c r="M68" s="539"/>
      <c r="N68" s="540"/>
    </row>
    <row r="69" spans="2:14" s="4" customFormat="1">
      <c r="B69" s="101"/>
      <c r="C69" s="527"/>
      <c r="D69" s="593"/>
      <c r="E69" s="594"/>
      <c r="F69" s="38">
        <v>0</v>
      </c>
      <c r="G69" s="595"/>
      <c r="H69" s="596"/>
      <c r="I69" s="529"/>
      <c r="J69" s="529"/>
      <c r="K69" s="529"/>
      <c r="L69" s="529"/>
      <c r="M69" s="529"/>
      <c r="N69" s="530"/>
    </row>
    <row r="70" spans="2:14" s="4" customFormat="1">
      <c r="B70" s="101"/>
      <c r="C70" s="527"/>
      <c r="D70" s="593"/>
      <c r="E70" s="594"/>
      <c r="F70" s="38">
        <v>0</v>
      </c>
      <c r="G70" s="595"/>
      <c r="H70" s="596"/>
      <c r="I70" s="529"/>
      <c r="J70" s="529"/>
      <c r="K70" s="529"/>
      <c r="L70" s="529"/>
      <c r="M70" s="529"/>
      <c r="N70" s="530"/>
    </row>
    <row r="71" spans="2:14" s="4" customFormat="1">
      <c r="B71" s="101"/>
      <c r="C71" s="527"/>
      <c r="D71" s="593"/>
      <c r="E71" s="594"/>
      <c r="F71" s="38">
        <v>0</v>
      </c>
      <c r="G71" s="595"/>
      <c r="H71" s="596"/>
      <c r="I71" s="529"/>
      <c r="J71" s="529"/>
      <c r="K71" s="529"/>
      <c r="L71" s="529"/>
      <c r="M71" s="529"/>
      <c r="N71" s="530"/>
    </row>
    <row r="72" spans="2:14" s="4" customFormat="1" ht="15.75" thickBot="1">
      <c r="B72" s="102"/>
      <c r="C72" s="523"/>
      <c r="D72" s="651"/>
      <c r="E72" s="652"/>
      <c r="F72" s="39">
        <v>0</v>
      </c>
      <c r="G72" s="653"/>
      <c r="H72" s="654"/>
      <c r="I72" s="525"/>
      <c r="J72" s="525"/>
      <c r="K72" s="525"/>
      <c r="L72" s="525"/>
      <c r="M72" s="525"/>
      <c r="N72" s="526"/>
    </row>
    <row r="73" spans="2:14" s="4" customFormat="1" ht="15.75" thickBot="1">
      <c r="B73" s="458" t="s">
        <v>131</v>
      </c>
      <c r="C73" s="459"/>
      <c r="D73" s="459"/>
      <c r="E73" s="460"/>
      <c r="F73" s="40">
        <f>SUM(F68:F72)</f>
        <v>0</v>
      </c>
      <c r="G73" s="445"/>
      <c r="H73" s="446"/>
      <c r="I73" s="446"/>
      <c r="J73" s="446"/>
      <c r="K73" s="446"/>
      <c r="L73" s="446"/>
      <c r="M73" s="446"/>
      <c r="N73" s="447"/>
    </row>
    <row r="74" spans="2:14" s="4" customFormat="1">
      <c r="B74" s="519" t="s">
        <v>154</v>
      </c>
      <c r="C74" s="608"/>
      <c r="D74" s="608"/>
      <c r="E74" s="608"/>
      <c r="F74" s="608"/>
      <c r="G74" s="608"/>
      <c r="H74" s="608"/>
      <c r="I74" s="608"/>
      <c r="J74" s="608"/>
      <c r="K74" s="608"/>
      <c r="L74" s="608"/>
      <c r="M74" s="608"/>
      <c r="N74" s="609"/>
    </row>
    <row r="75" spans="2:14" s="4" customFormat="1">
      <c r="B75" s="610"/>
      <c r="C75" s="611"/>
      <c r="D75" s="611"/>
      <c r="E75" s="611"/>
      <c r="F75" s="611"/>
      <c r="G75" s="611"/>
      <c r="H75" s="611"/>
      <c r="I75" s="611"/>
      <c r="J75" s="611"/>
      <c r="K75" s="611"/>
      <c r="L75" s="611"/>
      <c r="M75" s="611"/>
      <c r="N75" s="612"/>
    </row>
    <row r="76" spans="2:14" s="4" customFormat="1" ht="15.75" thickBot="1">
      <c r="B76" s="613"/>
      <c r="C76" s="614"/>
      <c r="D76" s="614"/>
      <c r="E76" s="614"/>
      <c r="F76" s="614"/>
      <c r="G76" s="614"/>
      <c r="H76" s="614"/>
      <c r="I76" s="614"/>
      <c r="J76" s="614"/>
      <c r="K76" s="614"/>
      <c r="L76" s="614"/>
      <c r="M76" s="614"/>
      <c r="N76" s="615"/>
    </row>
    <row r="77" spans="2:14" s="4" customFormat="1" ht="16.5" thickBot="1">
      <c r="B77" s="357" t="s">
        <v>173</v>
      </c>
      <c r="C77" s="358"/>
      <c r="D77" s="358"/>
      <c r="E77" s="358"/>
      <c r="F77" s="358"/>
      <c r="G77" s="358"/>
      <c r="H77" s="358"/>
      <c r="I77" s="358"/>
      <c r="J77" s="358"/>
      <c r="K77" s="358"/>
      <c r="L77" s="358"/>
      <c r="M77" s="358"/>
      <c r="N77" s="359"/>
    </row>
    <row r="78" spans="2:14" s="4" customFormat="1">
      <c r="B78" s="639" t="s">
        <v>174</v>
      </c>
      <c r="C78" s="640"/>
      <c r="D78" s="640"/>
      <c r="E78" s="640"/>
      <c r="F78" s="640"/>
      <c r="G78" s="640"/>
      <c r="H78" s="640"/>
      <c r="I78" s="640"/>
      <c r="J78" s="640"/>
      <c r="K78" s="640"/>
      <c r="L78" s="640"/>
      <c r="M78" s="640"/>
      <c r="N78" s="641"/>
    </row>
    <row r="79" spans="2:14" s="4" customFormat="1">
      <c r="B79" s="642"/>
      <c r="C79" s="643"/>
      <c r="D79" s="643"/>
      <c r="E79" s="643"/>
      <c r="F79" s="643"/>
      <c r="G79" s="643"/>
      <c r="H79" s="643"/>
      <c r="I79" s="643"/>
      <c r="J79" s="643"/>
      <c r="K79" s="643"/>
      <c r="L79" s="643"/>
      <c r="M79" s="643"/>
      <c r="N79" s="644"/>
    </row>
    <row r="80" spans="2:14" s="4" customFormat="1">
      <c r="B80" s="642"/>
      <c r="C80" s="643"/>
      <c r="D80" s="643"/>
      <c r="E80" s="643"/>
      <c r="F80" s="643"/>
      <c r="G80" s="643"/>
      <c r="H80" s="643"/>
      <c r="I80" s="643"/>
      <c r="J80" s="643"/>
      <c r="K80" s="643"/>
      <c r="L80" s="643"/>
      <c r="M80" s="643"/>
      <c r="N80" s="644"/>
    </row>
    <row r="81" spans="2:14" s="4" customFormat="1" ht="15.75" thickBot="1">
      <c r="B81" s="645"/>
      <c r="C81" s="646"/>
      <c r="D81" s="646"/>
      <c r="E81" s="646"/>
      <c r="F81" s="646"/>
      <c r="G81" s="646"/>
      <c r="H81" s="646"/>
      <c r="I81" s="646"/>
      <c r="J81" s="646"/>
      <c r="K81" s="646"/>
      <c r="L81" s="646"/>
      <c r="M81" s="646"/>
      <c r="N81" s="647"/>
    </row>
    <row r="82" spans="2:14" s="4" customFormat="1" ht="15.75" customHeight="1" thickBot="1">
      <c r="B82" s="28" t="s">
        <v>175</v>
      </c>
      <c r="C82" s="29" t="s">
        <v>49</v>
      </c>
      <c r="D82" s="30" t="s">
        <v>83</v>
      </c>
      <c r="E82" s="31" t="s">
        <v>34</v>
      </c>
      <c r="F82" s="575" t="s">
        <v>84</v>
      </c>
      <c r="G82" s="576"/>
      <c r="H82" s="576" t="s">
        <v>59</v>
      </c>
      <c r="I82" s="576"/>
      <c r="J82" s="576"/>
      <c r="K82" s="576"/>
      <c r="L82" s="576"/>
      <c r="M82" s="576"/>
      <c r="N82" s="577"/>
    </row>
    <row r="83" spans="2:14" s="4" customFormat="1" ht="15.75" customHeight="1" thickBot="1">
      <c r="B83" s="15" t="s">
        <v>176</v>
      </c>
      <c r="C83" s="14">
        <v>1</v>
      </c>
      <c r="D83" s="32">
        <v>3600</v>
      </c>
      <c r="E83" s="22">
        <f>(C83*D83)</f>
        <v>3600</v>
      </c>
      <c r="F83" s="578" t="s">
        <v>177</v>
      </c>
      <c r="G83" s="579"/>
      <c r="H83" s="477" t="s">
        <v>178</v>
      </c>
      <c r="I83" s="478"/>
      <c r="J83" s="478"/>
      <c r="K83" s="478"/>
      <c r="L83" s="478"/>
      <c r="M83" s="478"/>
      <c r="N83" s="483"/>
    </row>
    <row r="84" spans="2:14" s="4" customFormat="1">
      <c r="B84" s="92"/>
      <c r="C84" s="93"/>
      <c r="D84" s="94"/>
      <c r="E84" s="33">
        <f>(C84*D84)</f>
        <v>0</v>
      </c>
      <c r="F84" s="567"/>
      <c r="G84" s="580"/>
      <c r="H84" s="581"/>
      <c r="I84" s="582"/>
      <c r="J84" s="582"/>
      <c r="K84" s="582"/>
      <c r="L84" s="582"/>
      <c r="M84" s="582"/>
      <c r="N84" s="583"/>
    </row>
    <row r="85" spans="2:14" s="4" customFormat="1">
      <c r="B85" s="95"/>
      <c r="C85" s="103"/>
      <c r="D85" s="104"/>
      <c r="E85" s="33">
        <f t="shared" ref="E85:E87" si="4">C85*D85</f>
        <v>0</v>
      </c>
      <c r="F85" s="533"/>
      <c r="G85" s="574"/>
      <c r="H85" s="289"/>
      <c r="I85" s="290"/>
      <c r="J85" s="290"/>
      <c r="K85" s="290"/>
      <c r="L85" s="290"/>
      <c r="M85" s="290"/>
      <c r="N85" s="291"/>
    </row>
    <row r="86" spans="2:14" s="4" customFormat="1">
      <c r="B86" s="95"/>
      <c r="C86" s="103"/>
      <c r="D86" s="104"/>
      <c r="E86" s="33">
        <f t="shared" si="4"/>
        <v>0</v>
      </c>
      <c r="F86" s="533"/>
      <c r="G86" s="574"/>
      <c r="H86" s="490"/>
      <c r="I86" s="491"/>
      <c r="J86" s="491"/>
      <c r="K86" s="491"/>
      <c r="L86" s="491"/>
      <c r="M86" s="491"/>
      <c r="N86" s="492"/>
    </row>
    <row r="87" spans="2:14" s="4" customFormat="1" ht="15.75" thickBot="1">
      <c r="B87" s="95"/>
      <c r="C87" s="103"/>
      <c r="D87" s="104"/>
      <c r="E87" s="33">
        <f t="shared" si="4"/>
        <v>0</v>
      </c>
      <c r="F87" s="533"/>
      <c r="G87" s="574"/>
      <c r="H87" s="490"/>
      <c r="I87" s="491"/>
      <c r="J87" s="491"/>
      <c r="K87" s="491"/>
      <c r="L87" s="491"/>
      <c r="M87" s="491"/>
      <c r="N87" s="492"/>
    </row>
    <row r="88" spans="2:14" s="4" customFormat="1" ht="15.75" thickBot="1">
      <c r="B88" s="458" t="s">
        <v>131</v>
      </c>
      <c r="C88" s="459"/>
      <c r="D88" s="460"/>
      <c r="E88" s="37">
        <f>SUM(E84:E87)</f>
        <v>0</v>
      </c>
      <c r="F88" s="445"/>
      <c r="G88" s="446"/>
      <c r="H88" s="446"/>
      <c r="I88" s="446"/>
      <c r="J88" s="446"/>
      <c r="K88" s="446"/>
      <c r="L88" s="446"/>
      <c r="M88" s="446"/>
      <c r="N88" s="447"/>
    </row>
    <row r="89" spans="2:14" s="4" customFormat="1">
      <c r="B89" s="519" t="s">
        <v>179</v>
      </c>
      <c r="C89" s="624"/>
      <c r="D89" s="624"/>
      <c r="E89" s="624"/>
      <c r="F89" s="624"/>
      <c r="G89" s="624"/>
      <c r="H89" s="624"/>
      <c r="I89" s="624"/>
      <c r="J89" s="624"/>
      <c r="K89" s="624"/>
      <c r="L89" s="624"/>
      <c r="M89" s="624"/>
      <c r="N89" s="625"/>
    </row>
    <row r="90" spans="2:14" s="4" customFormat="1">
      <c r="B90" s="626"/>
      <c r="C90" s="627"/>
      <c r="D90" s="627"/>
      <c r="E90" s="627"/>
      <c r="F90" s="627"/>
      <c r="G90" s="627"/>
      <c r="H90" s="627"/>
      <c r="I90" s="627"/>
      <c r="J90" s="627"/>
      <c r="K90" s="627"/>
      <c r="L90" s="627"/>
      <c r="M90" s="627"/>
      <c r="N90" s="628"/>
    </row>
    <row r="91" spans="2:14" s="4" customFormat="1" ht="15.75" thickBot="1">
      <c r="B91" s="629"/>
      <c r="C91" s="630"/>
      <c r="D91" s="630"/>
      <c r="E91" s="630"/>
      <c r="F91" s="630"/>
      <c r="G91" s="630"/>
      <c r="H91" s="630"/>
      <c r="I91" s="630"/>
      <c r="J91" s="630"/>
      <c r="K91" s="630"/>
      <c r="L91" s="630"/>
      <c r="M91" s="630"/>
      <c r="N91" s="631"/>
    </row>
    <row r="92" spans="2:14" s="4" customFormat="1" ht="15.75" thickBot="1">
      <c r="B92" s="572" t="s">
        <v>180</v>
      </c>
      <c r="C92" s="573"/>
      <c r="D92" s="573"/>
      <c r="E92" s="41">
        <f>SUM(E25+E47+F73+E88)</f>
        <v>0</v>
      </c>
      <c r="F92" s="6"/>
      <c r="G92" s="6"/>
      <c r="H92" s="10"/>
      <c r="I92" s="6"/>
      <c r="J92" s="6"/>
      <c r="K92" s="6"/>
      <c r="L92" s="6"/>
      <c r="M92" s="6"/>
      <c r="N92" s="6"/>
    </row>
    <row r="93" spans="2:14" s="4" customFormat="1"/>
    <row r="94" spans="2:14" s="4" customFormat="1"/>
    <row r="95" spans="2:14" s="4" customFormat="1"/>
    <row r="96" spans="2:14" s="4" customFormat="1"/>
  </sheetData>
  <mergeCells count="106">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H44:N44"/>
    <mergeCell ref="F45:G45"/>
    <mergeCell ref="H45:N45"/>
    <mergeCell ref="F46:G46"/>
    <mergeCell ref="H46:N46"/>
    <mergeCell ref="B52:N59"/>
    <mergeCell ref="C65:E65"/>
    <mergeCell ref="G65:H65"/>
    <mergeCell ref="I65:N65"/>
    <mergeCell ref="C60:D60"/>
    <mergeCell ref="C61:D61"/>
    <mergeCell ref="C62:E62"/>
    <mergeCell ref="C63:D63"/>
    <mergeCell ref="C66:E66"/>
    <mergeCell ref="G66:H66"/>
    <mergeCell ref="I66:N66"/>
    <mergeCell ref="C68:E68"/>
    <mergeCell ref="G68:H68"/>
    <mergeCell ref="I68:N68"/>
    <mergeCell ref="C69:E69"/>
    <mergeCell ref="G69:H69"/>
    <mergeCell ref="I69:N69"/>
    <mergeCell ref="B92:D92"/>
    <mergeCell ref="F85:G85"/>
    <mergeCell ref="F86:G86"/>
    <mergeCell ref="H86:N86"/>
    <mergeCell ref="F87:G87"/>
    <mergeCell ref="H87:N87"/>
    <mergeCell ref="F82:G82"/>
    <mergeCell ref="H82:N82"/>
    <mergeCell ref="F83:G83"/>
    <mergeCell ref="H83:N83"/>
    <mergeCell ref="F84:G84"/>
    <mergeCell ref="H84:N84"/>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9" fitToHeight="0" orientation="landscape" r:id="rId6"/>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4" ma:contentTypeDescription="Create a new document." ma:contentTypeScope="" ma:versionID="39673a7a7b9b10a8a77d4533d65c1c79">
  <xsd:schema xmlns:xsd="http://www.w3.org/2001/XMLSchema" xmlns:xs="http://www.w3.org/2001/XMLSchema" xmlns:p="http://schemas.microsoft.com/office/2006/metadata/properties" xmlns:ns2="fa17d88b-ad4b-412f-a081-674020cf2c5a" xmlns:ns3="06bb7941-edc7-44ca-8145-310766ba37a4" targetNamespace="http://schemas.microsoft.com/office/2006/metadata/properties" ma:root="true" ma:fieldsID="4120cfd258c0120694cbfb295979bf6a" ns2:_="" ns3:_="">
    <xsd:import namespace="fa17d88b-ad4b-412f-a081-674020cf2c5a"/>
    <xsd:import namespace="06bb7941-edc7-44ca-8145-310766ba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bb7941-edc7-44ca-8145-310766ba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6bb7941-edc7-44ca-8145-310766ba37a4">
      <UserInfo>
        <DisplayName>Morgan, Avra O</DisplayName>
        <AccountId>46</AccountId>
        <AccountType/>
      </UserInfo>
      <UserInfo>
        <DisplayName>Marrone, Dean T</DisplayName>
        <AccountId>47</AccountId>
        <AccountType/>
      </UserInfo>
    </SharedWithUsers>
  </documentManagement>
</p:properties>
</file>

<file path=customXml/itemProps1.xml><?xml version="1.0" encoding="utf-8"?>
<ds:datastoreItem xmlns:ds="http://schemas.openxmlformats.org/officeDocument/2006/customXml" ds:itemID="{A5DDB1BF-0CD5-45BE-B787-FA9866DF6C4C}"/>
</file>

<file path=customXml/itemProps2.xml><?xml version="1.0" encoding="utf-8"?>
<ds:datastoreItem xmlns:ds="http://schemas.openxmlformats.org/officeDocument/2006/customXml" ds:itemID="{583BB507-C858-42BF-B5EF-9F18DBB6E8EB}"/>
</file>

<file path=customXml/itemProps3.xml><?xml version="1.0" encoding="utf-8"?>
<ds:datastoreItem xmlns:ds="http://schemas.openxmlformats.org/officeDocument/2006/customXml" ds:itemID="{74437641-3898-4261-83B9-72F95C5BD0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Haskett, Samantha J</cp:lastModifiedBy>
  <cp:revision/>
  <dcterms:created xsi:type="dcterms:W3CDTF">2021-12-04T13:40:00Z</dcterms:created>
  <dcterms:modified xsi:type="dcterms:W3CDTF">2023-06-29T18:03:58Z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