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L:\Core\EV\EV2\Natural Resources\Regional\MAPS Program\FY20 MAPS Program\Acq. Process\"/>
    </mc:Choice>
  </mc:AlternateContent>
  <bookViews>
    <workbookView xWindow="0" yWindow="210" windowWidth="28800" windowHeight="11490" activeTab="6"/>
  </bookViews>
  <sheets>
    <sheet name="Summary" sheetId="1" r:id="rId1"/>
    <sheet name="IH Labor" sheetId="2" r:id="rId2"/>
    <sheet name="IH ODCs" sheetId="3" r:id="rId3"/>
    <sheet name="Dahlgren Labor" sheetId="5" r:id="rId4"/>
    <sheet name="Dahlgren ODCs" sheetId="4" r:id="rId5"/>
    <sheet name="OB- Cumulative Labor" sheetId="6" r:id="rId6"/>
    <sheet name="OB-Cumulative ODCs" sheetId="7" r:id="rId7"/>
  </sheets>
  <externalReferences>
    <externalReference r:id="rId8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7" l="1"/>
  <c r="D14" i="7"/>
  <c r="D10" i="6"/>
  <c r="D8" i="6"/>
  <c r="D87" i="4"/>
  <c r="D84" i="4"/>
  <c r="D65" i="4"/>
  <c r="D62" i="4"/>
  <c r="D42" i="4"/>
  <c r="D39" i="4"/>
  <c r="D20" i="4"/>
  <c r="D17" i="4"/>
  <c r="D45" i="5"/>
  <c r="D34" i="5"/>
  <c r="D32" i="5"/>
  <c r="D20" i="5"/>
  <c r="D8" i="5"/>
  <c r="D88" i="3"/>
  <c r="D85" i="3"/>
  <c r="D65" i="3"/>
  <c r="D62" i="3"/>
  <c r="D42" i="3"/>
  <c r="D39" i="3"/>
  <c r="D17" i="3"/>
  <c r="D44" i="2"/>
  <c r="D32" i="2"/>
  <c r="D20" i="2"/>
  <c r="D8" i="2"/>
  <c r="E5" i="1" s="1"/>
  <c r="E11" i="1" s="1"/>
  <c r="E119" i="1"/>
  <c r="E118" i="1"/>
  <c r="E117" i="1"/>
  <c r="E115" i="1"/>
  <c r="E121" i="1" s="1"/>
  <c r="E114" i="1"/>
  <c r="E105" i="1"/>
  <c r="E104" i="1"/>
  <c r="E103" i="1"/>
  <c r="E101" i="1"/>
  <c r="E107" i="1" s="1"/>
  <c r="E108" i="1" s="1"/>
  <c r="E100" i="1"/>
  <c r="E93" i="1"/>
  <c r="E92" i="1"/>
  <c r="E91" i="1"/>
  <c r="E89" i="1"/>
  <c r="E95" i="1" s="1"/>
  <c r="E96" i="1" s="1"/>
  <c r="E97" i="1" s="1"/>
  <c r="E88" i="1"/>
  <c r="E78" i="1"/>
  <c r="E77" i="1"/>
  <c r="E76" i="1"/>
  <c r="E74" i="1"/>
  <c r="E80" i="1" s="1"/>
  <c r="E81" i="1" s="1"/>
  <c r="E82" i="1" s="1"/>
  <c r="E73" i="1"/>
  <c r="E65" i="1"/>
  <c r="E64" i="1"/>
  <c r="E63" i="1"/>
  <c r="E61" i="1"/>
  <c r="E67" i="1" s="1"/>
  <c r="E68" i="1" s="1"/>
  <c r="E69" i="1" s="1"/>
  <c r="E60" i="1"/>
  <c r="E37" i="1"/>
  <c r="E36" i="1"/>
  <c r="E35" i="1"/>
  <c r="E33" i="1"/>
  <c r="E39" i="1" s="1"/>
  <c r="E32" i="1"/>
  <c r="E50" i="1"/>
  <c r="E49" i="1"/>
  <c r="E48" i="1"/>
  <c r="E46" i="1"/>
  <c r="E52" i="1" s="1"/>
  <c r="E45" i="1"/>
  <c r="E22" i="1"/>
  <c r="E21" i="1"/>
  <c r="E18" i="1"/>
  <c r="E24" i="1" s="1"/>
  <c r="E17" i="1"/>
  <c r="E20" i="1"/>
  <c r="E9" i="1"/>
  <c r="E8" i="1"/>
  <c r="E7" i="1"/>
  <c r="E4" i="1"/>
  <c r="B9" i="1"/>
  <c r="B8" i="1"/>
  <c r="B7" i="1"/>
  <c r="B4" i="1"/>
  <c r="D13" i="7"/>
  <c r="D12" i="7"/>
  <c r="D11" i="7"/>
  <c r="D10" i="7"/>
  <c r="D9" i="7"/>
  <c r="D7" i="7" s="1"/>
  <c r="D8" i="7"/>
  <c r="D6" i="7"/>
  <c r="D5" i="7"/>
  <c r="D4" i="7" s="1"/>
  <c r="D15" i="7" s="1"/>
  <c r="D5" i="6"/>
  <c r="D7" i="6" s="1"/>
  <c r="D4" i="6"/>
  <c r="D84" i="3"/>
  <c r="D83" i="3"/>
  <c r="D82" i="3"/>
  <c r="D81" i="3"/>
  <c r="D80" i="3"/>
  <c r="D79" i="3"/>
  <c r="D78" i="3"/>
  <c r="D77" i="3"/>
  <c r="D76" i="3"/>
  <c r="D75" i="3" s="1"/>
  <c r="D74" i="3"/>
  <c r="D73" i="3"/>
  <c r="D72" i="3"/>
  <c r="D86" i="3" s="1"/>
  <c r="D61" i="3"/>
  <c r="D60" i="3"/>
  <c r="D59" i="3"/>
  <c r="D58" i="3"/>
  <c r="D57" i="3"/>
  <c r="D56" i="3"/>
  <c r="D55" i="3"/>
  <c r="D54" i="3"/>
  <c r="D53" i="3"/>
  <c r="D52" i="3" s="1"/>
  <c r="D51" i="3"/>
  <c r="D50" i="3"/>
  <c r="D49" i="3"/>
  <c r="D63" i="3" s="1"/>
  <c r="D38" i="3"/>
  <c r="D37" i="3"/>
  <c r="D36" i="3"/>
  <c r="D35" i="3"/>
  <c r="D34" i="3"/>
  <c r="D33" i="3"/>
  <c r="D32" i="3"/>
  <c r="D31" i="3"/>
  <c r="D30" i="3"/>
  <c r="D29" i="3" s="1"/>
  <c r="D28" i="3"/>
  <c r="D27" i="3"/>
  <c r="D26" i="3"/>
  <c r="D40" i="3" s="1"/>
  <c r="D16" i="3"/>
  <c r="D15" i="3"/>
  <c r="D14" i="3"/>
  <c r="D13" i="3"/>
  <c r="D12" i="3"/>
  <c r="D11" i="3"/>
  <c r="D10" i="3"/>
  <c r="D9" i="3"/>
  <c r="D8" i="3"/>
  <c r="D7" i="3" s="1"/>
  <c r="D6" i="3"/>
  <c r="D5" i="3"/>
  <c r="D4" i="3"/>
  <c r="D18" i="3" s="1"/>
  <c r="D42" i="5"/>
  <c r="D41" i="5"/>
  <c r="D44" i="5" s="1"/>
  <c r="D47" i="5" s="1"/>
  <c r="D29" i="5"/>
  <c r="D28" i="5"/>
  <c r="D31" i="5" s="1"/>
  <c r="D17" i="5"/>
  <c r="D16" i="5"/>
  <c r="D19" i="5" s="1"/>
  <c r="D22" i="5" s="1"/>
  <c r="D5" i="5"/>
  <c r="D7" i="5" s="1"/>
  <c r="D10" i="5" s="1"/>
  <c r="D4" i="5"/>
  <c r="D83" i="4"/>
  <c r="D82" i="4"/>
  <c r="D81" i="4"/>
  <c r="D80" i="4"/>
  <c r="D79" i="4"/>
  <c r="D78" i="4"/>
  <c r="D77" i="4"/>
  <c r="D76" i="4"/>
  <c r="D75" i="4"/>
  <c r="D74" i="4" s="1"/>
  <c r="D73" i="4"/>
  <c r="D72" i="4"/>
  <c r="D71" i="4"/>
  <c r="D61" i="4"/>
  <c r="D60" i="4"/>
  <c r="D59" i="4"/>
  <c r="D58" i="4"/>
  <c r="D57" i="4"/>
  <c r="D56" i="4"/>
  <c r="D55" i="4"/>
  <c r="D54" i="4"/>
  <c r="D53" i="4"/>
  <c r="D52" i="4" s="1"/>
  <c r="D51" i="4"/>
  <c r="D50" i="4"/>
  <c r="D49" i="4"/>
  <c r="D63" i="4" s="1"/>
  <c r="D38" i="4"/>
  <c r="D37" i="4"/>
  <c r="D36" i="4"/>
  <c r="D35" i="4"/>
  <c r="D34" i="4"/>
  <c r="D33" i="4"/>
  <c r="D32" i="4"/>
  <c r="D31" i="4"/>
  <c r="D30" i="4"/>
  <c r="D29" i="4" s="1"/>
  <c r="D28" i="4"/>
  <c r="D27" i="4"/>
  <c r="D26" i="4"/>
  <c r="D40" i="4" s="1"/>
  <c r="D16" i="4"/>
  <c r="D15" i="4"/>
  <c r="D14" i="4"/>
  <c r="D13" i="4"/>
  <c r="D12" i="4"/>
  <c r="D11" i="4"/>
  <c r="D10" i="4"/>
  <c r="D9" i="4"/>
  <c r="D8" i="4"/>
  <c r="D7" i="4"/>
  <c r="D6" i="4"/>
  <c r="D4" i="4" s="1"/>
  <c r="D18" i="4" s="1"/>
  <c r="D5" i="4"/>
  <c r="D41" i="2"/>
  <c r="D43" i="2" s="1"/>
  <c r="D46" i="2" s="1"/>
  <c r="D40" i="2"/>
  <c r="D29" i="2"/>
  <c r="D28" i="2"/>
  <c r="D31" i="2" s="1"/>
  <c r="D34" i="2" s="1"/>
  <c r="D17" i="2"/>
  <c r="D16" i="2"/>
  <c r="D19" i="2" s="1"/>
  <c r="D22" i="2" s="1"/>
  <c r="D5" i="2"/>
  <c r="D7" i="2" s="1"/>
  <c r="D4" i="2"/>
  <c r="H119" i="1"/>
  <c r="B119" i="1"/>
  <c r="B118" i="1"/>
  <c r="B117" i="1"/>
  <c r="H115" i="1"/>
  <c r="B115" i="1"/>
  <c r="H114" i="1"/>
  <c r="B114" i="1"/>
  <c r="B121" i="1" s="1"/>
  <c r="B92" i="1"/>
  <c r="B22" i="1"/>
  <c r="B50" i="1" s="1"/>
  <c r="B78" i="1" s="1"/>
  <c r="B105" i="1" s="1"/>
  <c r="B21" i="1"/>
  <c r="B49" i="1" s="1"/>
  <c r="B77" i="1" s="1"/>
  <c r="B104" i="1" s="1"/>
  <c r="B20" i="1"/>
  <c r="B48" i="1" s="1"/>
  <c r="B76" i="1" s="1"/>
  <c r="B103" i="1" s="1"/>
  <c r="B18" i="1"/>
  <c r="B46" i="1" s="1"/>
  <c r="B74" i="1" s="1"/>
  <c r="B101" i="1" s="1"/>
  <c r="B17" i="1"/>
  <c r="B24" i="1" s="1"/>
  <c r="B37" i="1"/>
  <c r="B65" i="1" s="1"/>
  <c r="B93" i="1" s="1"/>
  <c r="B36" i="1"/>
  <c r="B64" i="1" s="1"/>
  <c r="B35" i="1"/>
  <c r="B63" i="1" s="1"/>
  <c r="B91" i="1" s="1"/>
  <c r="E122" i="1" l="1"/>
  <c r="E123" i="1" s="1"/>
  <c r="E53" i="1"/>
  <c r="E54" i="1" s="1"/>
  <c r="E25" i="1"/>
  <c r="E26" i="1"/>
  <c r="B5" i="1"/>
  <c r="D10" i="2"/>
  <c r="E40" i="1"/>
  <c r="E41" i="1" s="1"/>
  <c r="E12" i="1"/>
  <c r="E13" i="1" s="1"/>
  <c r="D85" i="4"/>
  <c r="B123" i="1"/>
  <c r="B122" i="1"/>
  <c r="B25" i="1"/>
  <c r="B26" i="1"/>
  <c r="B32" i="1"/>
  <c r="B45" i="1"/>
  <c r="B33" i="1" l="1"/>
  <c r="B61" i="1" s="1"/>
  <c r="B89" i="1" s="1"/>
  <c r="B11" i="1"/>
  <c r="B39" i="1"/>
  <c r="B60" i="1"/>
  <c r="B52" i="1"/>
  <c r="B73" i="1"/>
  <c r="B12" i="1" l="1"/>
  <c r="B13" i="1"/>
  <c r="B80" i="1"/>
  <c r="B100" i="1"/>
  <c r="B107" i="1" s="1"/>
  <c r="B53" i="1"/>
  <c r="B54" i="1"/>
  <c r="B67" i="1"/>
  <c r="B88" i="1"/>
  <c r="B95" i="1" s="1"/>
  <c r="B40" i="1"/>
  <c r="B41" i="1" s="1"/>
  <c r="B96" i="1" l="1"/>
  <c r="B97" i="1" s="1"/>
  <c r="B109" i="1"/>
  <c r="B108" i="1"/>
  <c r="B68" i="1"/>
  <c r="B69" i="1" s="1"/>
  <c r="B81" i="1"/>
  <c r="B82" i="1"/>
  <c r="D20" i="3" l="1"/>
</calcChain>
</file>

<file path=xl/sharedStrings.xml><?xml version="1.0" encoding="utf-8"?>
<sst xmlns="http://schemas.openxmlformats.org/spreadsheetml/2006/main" count="548" uniqueCount="46">
  <si>
    <t>Option Bid - Year 2</t>
  </si>
  <si>
    <t>GCE</t>
  </si>
  <si>
    <t xml:space="preserve">Co-op Proposal </t>
  </si>
  <si>
    <t>PNP</t>
  </si>
  <si>
    <t>Indian Head (2 Stations)</t>
  </si>
  <si>
    <t>Personnel</t>
  </si>
  <si>
    <t>Fringe Benefits</t>
  </si>
  <si>
    <t>Travel</t>
  </si>
  <si>
    <t>Mileage</t>
  </si>
  <si>
    <t>Tolls</t>
  </si>
  <si>
    <t>Supplies</t>
  </si>
  <si>
    <t>Direct Cost</t>
  </si>
  <si>
    <t>Indirect Cost (47%)</t>
  </si>
  <si>
    <t xml:space="preserve">Total </t>
  </si>
  <si>
    <t xml:space="preserve">Dahlgren (1 Station) </t>
  </si>
  <si>
    <t>Option Bid - Year 3</t>
  </si>
  <si>
    <t>Option Bid - Year 4</t>
  </si>
  <si>
    <t>Option Bid - Year 5</t>
  </si>
  <si>
    <t>Option Bid - 2025 Cumulative Data Review</t>
  </si>
  <si>
    <t xml:space="preserve">Indian Head and Dahlgren </t>
  </si>
  <si>
    <t>Year 1</t>
  </si>
  <si>
    <t>Rate per Unit</t>
  </si>
  <si>
    <t>No of Units</t>
  </si>
  <si>
    <t>Biologist Sr</t>
  </si>
  <si>
    <t>Biologist (Jr)</t>
  </si>
  <si>
    <t>Fringe Benefits (30%)</t>
  </si>
  <si>
    <t>Total</t>
  </si>
  <si>
    <t>Year 2</t>
  </si>
  <si>
    <t>Cost</t>
  </si>
  <si>
    <t>Quantity</t>
  </si>
  <si>
    <t>12m mist net</t>
  </si>
  <si>
    <t>Aluminum Bands</t>
  </si>
  <si>
    <t>Photocopy (black &amp; white 8.5" x 11")</t>
  </si>
  <si>
    <t>Photocopy (color, 8.5" x 11")</t>
  </si>
  <si>
    <t>Express Mail Service/shipping</t>
  </si>
  <si>
    <t>Binders</t>
  </si>
  <si>
    <t xml:space="preserve">Bug Spray </t>
  </si>
  <si>
    <t>Batteries</t>
  </si>
  <si>
    <t>Dura-cord</t>
  </si>
  <si>
    <t>Facility Use</t>
  </si>
  <si>
    <t>Total(w/out facility)</t>
  </si>
  <si>
    <t>Dahlgren (1 Station)</t>
  </si>
  <si>
    <t>Year 3</t>
  </si>
  <si>
    <t>Year 4</t>
  </si>
  <si>
    <t>Year 5</t>
  </si>
  <si>
    <t>All Prior and Current MAPS Locations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</si>
</sst>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6" formatCode="&quot;$&quot;#,##0_);[Red]\(&quot;$&quot;#,##0\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3" tint="0.79998168889431442"/>
        <bgColor indexed="64"/>
      </patternFill>
    </fill>
  </fills>
  <borders count="18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4" fontId="1" fillId="0" borderId="0" applyFont="0" applyFill="0" applyBorder="0" applyAlignment="0" applyProtection="0"/>
    <xf numFmtId="0" fontId="2" fillId="2" borderId="1" applyNumberFormat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4" fillId="0" borderId="0"/>
  </cellStyleXfs>
  <cellXfs count="63">
    <xf numFmtId="0" fontId="0" fillId="0" borderId="0" xfId="0"/>
    <xf numFmtId="0" fontId="3" fillId="0" borderId="0" xfId="0" applyFont="1"/>
    <xf numFmtId="0" fontId="1" fillId="3" borderId="2" xfId="3" applyBorder="1" applyAlignment="1">
      <alignment horizontal="center"/>
    </xf>
    <xf numFmtId="0" fontId="1" fillId="3" borderId="3" xfId="3" applyBorder="1" applyAlignment="1">
      <alignment horizontal="center"/>
    </xf>
    <xf numFmtId="0" fontId="1" fillId="6" borderId="2" xfId="6" applyBorder="1" applyAlignment="1">
      <alignment horizontal="center"/>
    </xf>
    <xf numFmtId="0" fontId="1" fillId="6" borderId="3" xfId="6" applyBorder="1" applyAlignment="1">
      <alignment horizontal="center"/>
    </xf>
    <xf numFmtId="0" fontId="1" fillId="4" borderId="2" xfId="4" applyBorder="1" applyAlignment="1">
      <alignment horizontal="center"/>
    </xf>
    <xf numFmtId="0" fontId="1" fillId="4" borderId="3" xfId="4" applyBorder="1" applyAlignment="1">
      <alignment horizontal="center"/>
    </xf>
    <xf numFmtId="0" fontId="0" fillId="0" borderId="4" xfId="0" applyBorder="1"/>
    <xf numFmtId="44" fontId="0" fillId="0" borderId="4" xfId="1" applyFont="1" applyBorder="1"/>
    <xf numFmtId="0" fontId="0" fillId="0" borderId="4" xfId="0" applyBorder="1" applyAlignment="1">
      <alignment horizontal="center"/>
    </xf>
    <xf numFmtId="0" fontId="3" fillId="0" borderId="0" xfId="0" applyFont="1" applyAlignment="1">
      <alignment horizontal="right"/>
    </xf>
    <xf numFmtId="44" fontId="0" fillId="0" borderId="0" xfId="1" applyFont="1"/>
    <xf numFmtId="0" fontId="3" fillId="0" borderId="0" xfId="0" applyFont="1" applyBorder="1" applyAlignment="1">
      <alignment horizontal="right"/>
    </xf>
    <xf numFmtId="44" fontId="0" fillId="0" borderId="0" xfId="1" applyFont="1" applyBorder="1"/>
    <xf numFmtId="0" fontId="2" fillId="2" borderId="1" xfId="2"/>
    <xf numFmtId="44" fontId="0" fillId="0" borderId="4" xfId="0" applyNumberFormat="1" applyBorder="1"/>
    <xf numFmtId="0" fontId="3" fillId="0" borderId="0" xfId="0" applyFont="1" applyAlignment="1">
      <alignment horizontal="left"/>
    </xf>
    <xf numFmtId="0" fontId="0" fillId="5" borderId="2" xfId="5" applyFont="1" applyBorder="1" applyAlignment="1">
      <alignment horizontal="center"/>
    </xf>
    <xf numFmtId="0" fontId="1" fillId="5" borderId="3" xfId="5" applyBorder="1" applyAlignment="1">
      <alignment horizontal="center"/>
    </xf>
    <xf numFmtId="0" fontId="1" fillId="5" borderId="2" xfId="5" applyBorder="1" applyAlignment="1">
      <alignment horizontal="center"/>
    </xf>
    <xf numFmtId="0" fontId="5" fillId="7" borderId="5" xfId="7" applyFont="1" applyFill="1" applyBorder="1" applyAlignment="1">
      <alignment horizontal="left"/>
    </xf>
    <xf numFmtId="0" fontId="5" fillId="7" borderId="6" xfId="7" applyFont="1" applyFill="1" applyBorder="1" applyAlignment="1">
      <alignment horizontal="left"/>
    </xf>
    <xf numFmtId="0" fontId="5" fillId="7" borderId="7" xfId="7" applyFont="1" applyFill="1" applyBorder="1" applyAlignment="1">
      <alignment horizontal="left"/>
    </xf>
    <xf numFmtId="0" fontId="6" fillId="0" borderId="8" xfId="7" applyFont="1" applyBorder="1"/>
    <xf numFmtId="0" fontId="6" fillId="0" borderId="9" xfId="7" applyFont="1" applyBorder="1" applyAlignment="1">
      <alignment horizontal="center"/>
    </xf>
    <xf numFmtId="0" fontId="6" fillId="0" borderId="10" xfId="7" applyFont="1" applyBorder="1" applyAlignment="1">
      <alignment horizontal="center"/>
    </xf>
    <xf numFmtId="164" fontId="6" fillId="0" borderId="11" xfId="7" applyNumberFormat="1" applyFont="1" applyFill="1" applyBorder="1" applyAlignment="1">
      <alignment horizontal="center"/>
    </xf>
    <xf numFmtId="0" fontId="6" fillId="0" borderId="12" xfId="7" applyFont="1" applyBorder="1"/>
    <xf numFmtId="44" fontId="6" fillId="0" borderId="13" xfId="1" applyFont="1" applyBorder="1" applyAlignment="1">
      <alignment horizontal="center"/>
    </xf>
    <xf numFmtId="0" fontId="6" fillId="7" borderId="14" xfId="7" applyFont="1" applyFill="1" applyBorder="1" applyAlignment="1">
      <alignment horizontal="center"/>
    </xf>
    <xf numFmtId="0" fontId="6" fillId="7" borderId="15" xfId="7" applyFont="1" applyFill="1" applyBorder="1" applyAlignment="1">
      <alignment horizontal="center"/>
    </xf>
    <xf numFmtId="0" fontId="6" fillId="7" borderId="16" xfId="7" applyFont="1" applyFill="1" applyBorder="1" applyAlignment="1">
      <alignment horizontal="center"/>
    </xf>
    <xf numFmtId="0" fontId="6" fillId="0" borderId="17" xfId="7" applyFont="1" applyFill="1" applyBorder="1"/>
    <xf numFmtId="0" fontId="6" fillId="0" borderId="10" xfId="7" applyFont="1" applyFill="1" applyBorder="1"/>
    <xf numFmtId="0" fontId="6" fillId="0" borderId="4" xfId="7" applyFont="1" applyBorder="1"/>
    <xf numFmtId="0" fontId="6" fillId="0" borderId="4" xfId="7" applyFont="1" applyBorder="1" applyAlignment="1">
      <alignment horizontal="center"/>
    </xf>
    <xf numFmtId="164" fontId="6" fillId="0" borderId="4" xfId="7" applyNumberFormat="1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0" fillId="0" borderId="0" xfId="0" applyBorder="1"/>
    <xf numFmtId="44" fontId="0" fillId="0" borderId="0" xfId="0" applyNumberFormat="1" applyBorder="1"/>
    <xf numFmtId="164" fontId="0" fillId="0" borderId="0" xfId="0" applyNumberFormat="1" applyBorder="1"/>
    <xf numFmtId="0" fontId="6" fillId="0" borderId="17" xfId="7" applyFont="1" applyBorder="1" applyAlignment="1">
      <alignment horizontal="left" indent="2"/>
    </xf>
    <xf numFmtId="44" fontId="6" fillId="0" borderId="13" xfId="1" applyFont="1" applyBorder="1" applyAlignment="1">
      <alignment horizontal="right" indent="2"/>
    </xf>
    <xf numFmtId="44" fontId="6" fillId="0" borderId="11" xfId="1" applyFont="1" applyFill="1" applyBorder="1" applyAlignment="1">
      <alignment horizontal="center"/>
    </xf>
    <xf numFmtId="0" fontId="6" fillId="0" borderId="17" xfId="7" applyFont="1" applyBorder="1"/>
    <xf numFmtId="0" fontId="6" fillId="0" borderId="13" xfId="7" applyFont="1" applyBorder="1"/>
    <xf numFmtId="0" fontId="0" fillId="0" borderId="4" xfId="0" applyBorder="1" applyAlignment="1">
      <alignment horizontal="right"/>
    </xf>
    <xf numFmtId="6" fontId="0" fillId="0" borderId="4" xfId="0" applyNumberFormat="1" applyBorder="1"/>
    <xf numFmtId="0" fontId="4" fillId="0" borderId="4" xfId="7" applyFont="1" applyFill="1" applyBorder="1" applyAlignment="1" applyProtection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4" fontId="0" fillId="0" borderId="0" xfId="0" applyNumberFormat="1"/>
    <xf numFmtId="0" fontId="5" fillId="7" borderId="5" xfId="7" applyFont="1" applyFill="1" applyBorder="1" applyAlignment="1">
      <alignment horizontal="left"/>
    </xf>
    <xf numFmtId="0" fontId="5" fillId="7" borderId="6" xfId="7" applyFont="1" applyFill="1" applyBorder="1" applyAlignment="1">
      <alignment horizontal="left"/>
    </xf>
    <xf numFmtId="0" fontId="5" fillId="7" borderId="7" xfId="7" applyFont="1" applyFill="1" applyBorder="1" applyAlignment="1">
      <alignment horizontal="left"/>
    </xf>
    <xf numFmtId="0" fontId="6" fillId="7" borderId="14" xfId="7" applyFont="1" applyFill="1" applyBorder="1" applyAlignment="1">
      <alignment horizontal="center"/>
    </xf>
    <xf numFmtId="0" fontId="6" fillId="7" borderId="15" xfId="7" applyFont="1" applyFill="1" applyBorder="1" applyAlignment="1">
      <alignment horizontal="center"/>
    </xf>
    <xf numFmtId="0" fontId="6" fillId="7" borderId="16" xfId="7" applyFont="1" applyFill="1" applyBorder="1" applyAlignment="1">
      <alignment horizontal="center"/>
    </xf>
    <xf numFmtId="0" fontId="5" fillId="7" borderId="5" xfId="7" applyFont="1" applyFill="1" applyBorder="1" applyAlignment="1">
      <alignment horizontal="center"/>
    </xf>
    <xf numFmtId="0" fontId="5" fillId="7" borderId="6" xfId="7" applyFont="1" applyFill="1" applyBorder="1" applyAlignment="1">
      <alignment horizontal="center"/>
    </xf>
    <xf numFmtId="0" fontId="5" fillId="7" borderId="7" xfId="7" applyFont="1" applyFill="1" applyBorder="1" applyAlignment="1">
      <alignment horizontal="center"/>
    </xf>
    <xf numFmtId="44" fontId="0" fillId="0" borderId="4" xfId="1" applyNumberFormat="1" applyFont="1" applyBorder="1"/>
  </cellXfs>
  <cellStyles count="8">
    <cellStyle name="40% - Accent1" xfId="3" builtinId="31"/>
    <cellStyle name="40% - Accent2" xfId="4" builtinId="35"/>
    <cellStyle name="40% - Accent4" xfId="5" builtinId="43"/>
    <cellStyle name="40% - Accent6" xfId="6" builtinId="51"/>
    <cellStyle name="Check Cell" xfId="2" builtinId="23"/>
    <cellStyle name="Currency" xfId="1" builtinId="4"/>
    <cellStyle name="Normal" xfId="0" builtinId="0"/>
    <cellStyle name="Normal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lank%20KTR%20Templ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IH Labor"/>
      <sheetName val="IH ODCs"/>
      <sheetName val="Dahlgren Labor"/>
      <sheetName val="Dahlgren ODCs"/>
    </sheetNames>
    <sheetDataSet>
      <sheetData sheetId="0" refreshError="1"/>
      <sheetData sheetId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123"/>
  <sheetViews>
    <sheetView workbookViewId="0">
      <selection activeCell="E24" sqref="E24"/>
    </sheetView>
  </sheetViews>
  <sheetFormatPr defaultRowHeight="15" x14ac:dyDescent="0.25"/>
  <cols>
    <col min="1" max="1" width="28.42578125" customWidth="1"/>
    <col min="2" max="2" width="18.28515625" customWidth="1"/>
    <col min="3" max="3" width="18.5703125" customWidth="1"/>
    <col min="4" max="4" width="20.28515625" customWidth="1"/>
    <col min="5" max="5" width="17.42578125" customWidth="1"/>
    <col min="7" max="7" width="27.85546875" customWidth="1"/>
  </cols>
  <sheetData>
    <row r="1" spans="1:8" x14ac:dyDescent="0.25">
      <c r="A1" s="1" t="s">
        <v>0</v>
      </c>
    </row>
    <row r="2" spans="1:8" x14ac:dyDescent="0.25">
      <c r="A2" s="1" t="s">
        <v>1</v>
      </c>
      <c r="D2" t="s">
        <v>2</v>
      </c>
      <c r="G2" t="s">
        <v>3</v>
      </c>
    </row>
    <row r="3" spans="1:8" x14ac:dyDescent="0.25">
      <c r="A3" s="2" t="s">
        <v>4</v>
      </c>
      <c r="B3" s="3"/>
      <c r="D3" s="4" t="s">
        <v>4</v>
      </c>
      <c r="E3" s="5"/>
      <c r="G3" s="6" t="s">
        <v>4</v>
      </c>
      <c r="H3" s="7"/>
    </row>
    <row r="4" spans="1:8" x14ac:dyDescent="0.25">
      <c r="A4" s="8" t="s">
        <v>5</v>
      </c>
      <c r="B4" s="9">
        <f>'IH Labor'!D7</f>
        <v>0</v>
      </c>
      <c r="D4" s="8" t="s">
        <v>5</v>
      </c>
      <c r="E4" s="9">
        <f>'IH Labor'!D7</f>
        <v>0</v>
      </c>
      <c r="G4" s="8" t="s">
        <v>5</v>
      </c>
      <c r="H4" s="9"/>
    </row>
    <row r="5" spans="1:8" x14ac:dyDescent="0.25">
      <c r="A5" s="8" t="s">
        <v>6</v>
      </c>
      <c r="B5" s="9">
        <f>'IH Labor'!D8</f>
        <v>0</v>
      </c>
      <c r="D5" s="8" t="s">
        <v>6</v>
      </c>
      <c r="E5" s="9">
        <f>'IH Labor'!D8</f>
        <v>0</v>
      </c>
      <c r="G5" s="8" t="s">
        <v>6</v>
      </c>
      <c r="H5" s="9"/>
    </row>
    <row r="6" spans="1:8" x14ac:dyDescent="0.25">
      <c r="A6" s="8" t="s">
        <v>7</v>
      </c>
      <c r="B6" s="9"/>
      <c r="D6" s="8" t="s">
        <v>7</v>
      </c>
      <c r="E6" s="9"/>
      <c r="G6" s="8" t="s">
        <v>7</v>
      </c>
      <c r="H6" s="9"/>
    </row>
    <row r="7" spans="1:8" x14ac:dyDescent="0.25">
      <c r="A7" s="10" t="s">
        <v>8</v>
      </c>
      <c r="B7" s="9">
        <f>'IH ODCs'!D5</f>
        <v>0</v>
      </c>
      <c r="D7" s="10" t="s">
        <v>8</v>
      </c>
      <c r="E7" s="9">
        <f>'IH ODCs'!D5</f>
        <v>0</v>
      </c>
      <c r="G7" s="10" t="s">
        <v>8</v>
      </c>
      <c r="H7" s="9"/>
    </row>
    <row r="8" spans="1:8" x14ac:dyDescent="0.25">
      <c r="A8" s="10" t="s">
        <v>9</v>
      </c>
      <c r="B8" s="9">
        <f>'IH ODCs'!D6</f>
        <v>0</v>
      </c>
      <c r="D8" s="10" t="s">
        <v>9</v>
      </c>
      <c r="E8" s="9">
        <f>'IH ODCs'!D6</f>
        <v>0</v>
      </c>
      <c r="G8" s="10" t="s">
        <v>9</v>
      </c>
      <c r="H8" s="9"/>
    </row>
    <row r="9" spans="1:8" x14ac:dyDescent="0.25">
      <c r="A9" s="8" t="s">
        <v>10</v>
      </c>
      <c r="B9" s="9">
        <f>'IH ODCs'!D7</f>
        <v>0</v>
      </c>
      <c r="D9" s="8" t="s">
        <v>10</v>
      </c>
      <c r="E9" s="9">
        <f>'IH ODCs'!D7</f>
        <v>0</v>
      </c>
      <c r="G9" s="8" t="s">
        <v>10</v>
      </c>
      <c r="H9" s="9"/>
    </row>
    <row r="10" spans="1:8" x14ac:dyDescent="0.25">
      <c r="A10" s="2"/>
      <c r="B10" s="3"/>
      <c r="D10" s="4"/>
      <c r="E10" s="5"/>
      <c r="G10" s="6"/>
      <c r="H10" s="7"/>
    </row>
    <row r="11" spans="1:8" x14ac:dyDescent="0.25">
      <c r="A11" s="8" t="s">
        <v>11</v>
      </c>
      <c r="B11" s="9">
        <f>SUM(B4:B9)</f>
        <v>0</v>
      </c>
      <c r="D11" s="8" t="s">
        <v>11</v>
      </c>
      <c r="E11" s="9">
        <f>SUM(E4:E9)</f>
        <v>0</v>
      </c>
      <c r="G11" s="8" t="s">
        <v>11</v>
      </c>
      <c r="H11" s="9"/>
    </row>
    <row r="12" spans="1:8" x14ac:dyDescent="0.25">
      <c r="A12" s="8" t="s">
        <v>12</v>
      </c>
      <c r="B12" s="9">
        <f>B11*0.47</f>
        <v>0</v>
      </c>
      <c r="D12" s="8" t="s">
        <v>12</v>
      </c>
      <c r="E12" s="62">
        <f>0.47*E11</f>
        <v>0</v>
      </c>
      <c r="G12" s="8" t="s">
        <v>12</v>
      </c>
      <c r="H12" s="9"/>
    </row>
    <row r="13" spans="1:8" x14ac:dyDescent="0.25">
      <c r="A13" s="11" t="s">
        <v>13</v>
      </c>
      <c r="B13" s="12">
        <f>SUM(B11:B12)</f>
        <v>0</v>
      </c>
      <c r="D13" s="11" t="s">
        <v>13</v>
      </c>
      <c r="E13" s="12">
        <f>E11+E12</f>
        <v>0</v>
      </c>
      <c r="G13" s="11" t="s">
        <v>13</v>
      </c>
      <c r="H13" s="12"/>
    </row>
    <row r="16" spans="1:8" x14ac:dyDescent="0.25">
      <c r="A16" s="2" t="s">
        <v>14</v>
      </c>
      <c r="B16" s="3"/>
      <c r="D16" s="4" t="s">
        <v>14</v>
      </c>
      <c r="E16" s="5"/>
      <c r="G16" s="6" t="s">
        <v>14</v>
      </c>
      <c r="H16" s="7"/>
    </row>
    <row r="17" spans="1:8" x14ac:dyDescent="0.25">
      <c r="A17" s="8" t="s">
        <v>5</v>
      </c>
      <c r="B17" s="9" t="e">
        <f>#REF!+(#REF!*0.03)</f>
        <v>#REF!</v>
      </c>
      <c r="D17" s="8" t="s">
        <v>5</v>
      </c>
      <c r="E17" s="9">
        <f>'Dahlgren Labor'!D7</f>
        <v>0</v>
      </c>
      <c r="G17" s="8" t="s">
        <v>5</v>
      </c>
      <c r="H17" s="9"/>
    </row>
    <row r="18" spans="1:8" x14ac:dyDescent="0.25">
      <c r="A18" s="8" t="s">
        <v>6</v>
      </c>
      <c r="B18" s="9" t="e">
        <f>#REF!+(#REF!*0.03)</f>
        <v>#REF!</v>
      </c>
      <c r="D18" s="8" t="s">
        <v>6</v>
      </c>
      <c r="E18" s="9">
        <f>'Dahlgren Labor'!D8</f>
        <v>0</v>
      </c>
      <c r="G18" s="8" t="s">
        <v>6</v>
      </c>
      <c r="H18" s="9"/>
    </row>
    <row r="19" spans="1:8" x14ac:dyDescent="0.25">
      <c r="A19" s="8" t="s">
        <v>7</v>
      </c>
      <c r="B19" s="9"/>
      <c r="D19" s="8" t="s">
        <v>7</v>
      </c>
      <c r="E19" s="9"/>
      <c r="G19" s="8" t="s">
        <v>7</v>
      </c>
      <c r="H19" s="9"/>
    </row>
    <row r="20" spans="1:8" x14ac:dyDescent="0.25">
      <c r="A20" s="10" t="s">
        <v>8</v>
      </c>
      <c r="B20" s="9" t="e">
        <f>#REF!+(#REF!*0.03)</f>
        <v>#REF!</v>
      </c>
      <c r="D20" s="10" t="s">
        <v>8</v>
      </c>
      <c r="E20" s="9">
        <f>'Dahlgren ODCs'!D5</f>
        <v>0</v>
      </c>
      <c r="G20" s="10" t="s">
        <v>8</v>
      </c>
      <c r="H20" s="9"/>
    </row>
    <row r="21" spans="1:8" x14ac:dyDescent="0.25">
      <c r="A21" s="10" t="s">
        <v>9</v>
      </c>
      <c r="B21" s="9" t="e">
        <f>#REF!+(#REF!*0.03)</f>
        <v>#REF!</v>
      </c>
      <c r="D21" s="10" t="s">
        <v>9</v>
      </c>
      <c r="E21" s="9">
        <f>'Dahlgren ODCs'!D6</f>
        <v>0</v>
      </c>
      <c r="G21" s="10" t="s">
        <v>9</v>
      </c>
      <c r="H21" s="9"/>
    </row>
    <row r="22" spans="1:8" x14ac:dyDescent="0.25">
      <c r="A22" s="8" t="s">
        <v>10</v>
      </c>
      <c r="B22" s="9" t="e">
        <f>#REF!+(#REF!*0.03)</f>
        <v>#REF!</v>
      </c>
      <c r="D22" s="8" t="s">
        <v>10</v>
      </c>
      <c r="E22" s="9">
        <f>'Dahlgren ODCs'!D7</f>
        <v>0</v>
      </c>
      <c r="G22" s="8" t="s">
        <v>10</v>
      </c>
      <c r="H22" s="9"/>
    </row>
    <row r="23" spans="1:8" x14ac:dyDescent="0.25">
      <c r="A23" s="2"/>
      <c r="B23" s="3"/>
      <c r="D23" s="4"/>
      <c r="E23" s="5"/>
      <c r="G23" s="6"/>
      <c r="H23" s="7"/>
    </row>
    <row r="24" spans="1:8" x14ac:dyDescent="0.25">
      <c r="A24" s="8" t="s">
        <v>11</v>
      </c>
      <c r="B24" s="9" t="e">
        <f>SUM(B17:B22)</f>
        <v>#REF!</v>
      </c>
      <c r="D24" s="8" t="s">
        <v>11</v>
      </c>
      <c r="E24" s="9">
        <f>SUM(E17:E22)</f>
        <v>0</v>
      </c>
      <c r="G24" s="8" t="s">
        <v>11</v>
      </c>
      <c r="H24" s="9"/>
    </row>
    <row r="25" spans="1:8" x14ac:dyDescent="0.25">
      <c r="A25" s="8" t="s">
        <v>12</v>
      </c>
      <c r="B25" s="9" t="e">
        <f>B24*0.47</f>
        <v>#REF!</v>
      </c>
      <c r="D25" s="8" t="s">
        <v>12</v>
      </c>
      <c r="E25" s="9">
        <f>E24*0.47</f>
        <v>0</v>
      </c>
      <c r="G25" s="8" t="s">
        <v>12</v>
      </c>
      <c r="H25" s="9"/>
    </row>
    <row r="26" spans="1:8" ht="15.75" thickBot="1" x14ac:dyDescent="0.3">
      <c r="A26" s="13" t="s">
        <v>13</v>
      </c>
      <c r="B26" s="14" t="e">
        <f>SUM(B24:B25)</f>
        <v>#REF!</v>
      </c>
      <c r="D26" s="13" t="s">
        <v>13</v>
      </c>
      <c r="E26" s="14">
        <f>E24+E25</f>
        <v>0</v>
      </c>
      <c r="G26" s="13" t="s">
        <v>13</v>
      </c>
      <c r="H26" s="14"/>
    </row>
    <row r="27" spans="1:8" ht="16.5" thickTop="1" thickBot="1" x14ac:dyDescent="0.3">
      <c r="A27" s="15"/>
      <c r="B27" s="15"/>
      <c r="C27" s="15"/>
      <c r="D27" s="15"/>
      <c r="E27" s="15"/>
      <c r="F27" s="15"/>
      <c r="G27" s="15"/>
      <c r="H27" s="15"/>
    </row>
    <row r="28" spans="1:8" ht="15.75" thickTop="1" x14ac:dyDescent="0.25"/>
    <row r="29" spans="1:8" x14ac:dyDescent="0.25">
      <c r="A29" s="1" t="s">
        <v>15</v>
      </c>
    </row>
    <row r="30" spans="1:8" x14ac:dyDescent="0.25">
      <c r="A30" s="1" t="s">
        <v>1</v>
      </c>
      <c r="D30" t="s">
        <v>2</v>
      </c>
      <c r="G30" t="s">
        <v>3</v>
      </c>
    </row>
    <row r="31" spans="1:8" x14ac:dyDescent="0.25">
      <c r="A31" s="2" t="s">
        <v>4</v>
      </c>
      <c r="B31" s="3"/>
      <c r="D31" s="4" t="s">
        <v>4</v>
      </c>
      <c r="E31" s="5"/>
      <c r="G31" s="6" t="s">
        <v>4</v>
      </c>
      <c r="H31" s="7"/>
    </row>
    <row r="32" spans="1:8" x14ac:dyDescent="0.25">
      <c r="A32" s="8" t="s">
        <v>5</v>
      </c>
      <c r="B32" s="9">
        <f>B4+(B4*0.03)</f>
        <v>0</v>
      </c>
      <c r="D32" s="8" t="s">
        <v>5</v>
      </c>
      <c r="E32" s="9">
        <f>'IH Labor'!D19</f>
        <v>0</v>
      </c>
      <c r="G32" s="8" t="s">
        <v>5</v>
      </c>
      <c r="H32" s="9"/>
    </row>
    <row r="33" spans="1:8" x14ac:dyDescent="0.25">
      <c r="A33" s="8" t="s">
        <v>6</v>
      </c>
      <c r="B33" s="9">
        <f>B5+(B5*0.03)</f>
        <v>0</v>
      </c>
      <c r="D33" s="8" t="s">
        <v>6</v>
      </c>
      <c r="E33" s="9">
        <f>'IH Labor'!D20</f>
        <v>0</v>
      </c>
      <c r="G33" s="8" t="s">
        <v>6</v>
      </c>
      <c r="H33" s="9"/>
    </row>
    <row r="34" spans="1:8" x14ac:dyDescent="0.25">
      <c r="A34" s="8" t="s">
        <v>7</v>
      </c>
      <c r="B34" s="9"/>
      <c r="D34" s="8" t="s">
        <v>7</v>
      </c>
      <c r="E34" s="9"/>
      <c r="G34" s="8" t="s">
        <v>7</v>
      </c>
      <c r="H34" s="9"/>
    </row>
    <row r="35" spans="1:8" x14ac:dyDescent="0.25">
      <c r="A35" s="10" t="s">
        <v>8</v>
      </c>
      <c r="B35" s="9">
        <f>B7+(B7*0.03)</f>
        <v>0</v>
      </c>
      <c r="D35" s="10" t="s">
        <v>8</v>
      </c>
      <c r="E35" s="9">
        <f>'IH ODCs'!D27</f>
        <v>0</v>
      </c>
      <c r="G35" s="10" t="s">
        <v>8</v>
      </c>
      <c r="H35" s="9"/>
    </row>
    <row r="36" spans="1:8" x14ac:dyDescent="0.25">
      <c r="A36" s="10" t="s">
        <v>9</v>
      </c>
      <c r="B36" s="9">
        <f>B8+(B8*0.03)</f>
        <v>0</v>
      </c>
      <c r="D36" s="10" t="s">
        <v>9</v>
      </c>
      <c r="E36" s="9">
        <f>'IH ODCs'!D28</f>
        <v>0</v>
      </c>
      <c r="G36" s="10" t="s">
        <v>9</v>
      </c>
      <c r="H36" s="9"/>
    </row>
    <row r="37" spans="1:8" x14ac:dyDescent="0.25">
      <c r="A37" s="8" t="s">
        <v>10</v>
      </c>
      <c r="B37" s="9">
        <f>B9+(B9*0.03)</f>
        <v>0</v>
      </c>
      <c r="D37" s="8" t="s">
        <v>10</v>
      </c>
      <c r="E37" s="9">
        <f>'IH ODCs'!D29</f>
        <v>0</v>
      </c>
      <c r="G37" s="8" t="s">
        <v>10</v>
      </c>
      <c r="H37" s="9"/>
    </row>
    <row r="38" spans="1:8" x14ac:dyDescent="0.25">
      <c r="A38" s="2"/>
      <c r="B38" s="3"/>
      <c r="D38" s="4"/>
      <c r="E38" s="5"/>
      <c r="G38" s="6"/>
      <c r="H38" s="7"/>
    </row>
    <row r="39" spans="1:8" x14ac:dyDescent="0.25">
      <c r="A39" s="8" t="s">
        <v>11</v>
      </c>
      <c r="B39" s="9">
        <f>SUM(B32:B37)</f>
        <v>0</v>
      </c>
      <c r="D39" s="8" t="s">
        <v>11</v>
      </c>
      <c r="E39" s="9">
        <f>SUM(E32:E37)</f>
        <v>0</v>
      </c>
      <c r="G39" s="8" t="s">
        <v>11</v>
      </c>
      <c r="H39" s="9"/>
    </row>
    <row r="40" spans="1:8" x14ac:dyDescent="0.25">
      <c r="A40" s="8" t="s">
        <v>12</v>
      </c>
      <c r="B40" s="9">
        <f>B39*0.47</f>
        <v>0</v>
      </c>
      <c r="D40" s="8" t="s">
        <v>12</v>
      </c>
      <c r="E40" s="9">
        <f>E39*0.47</f>
        <v>0</v>
      </c>
      <c r="G40" s="8" t="s">
        <v>12</v>
      </c>
      <c r="H40" s="9"/>
    </row>
    <row r="41" spans="1:8" x14ac:dyDescent="0.25">
      <c r="A41" s="11" t="s">
        <v>13</v>
      </c>
      <c r="B41" s="12">
        <f>SUM(B39:B40)</f>
        <v>0</v>
      </c>
      <c r="D41" s="11" t="s">
        <v>13</v>
      </c>
      <c r="E41" s="12">
        <f>E39+E40</f>
        <v>0</v>
      </c>
      <c r="G41" s="11" t="s">
        <v>13</v>
      </c>
      <c r="H41" s="12"/>
    </row>
    <row r="44" spans="1:8" x14ac:dyDescent="0.25">
      <c r="A44" s="2" t="s">
        <v>14</v>
      </c>
      <c r="B44" s="3"/>
      <c r="D44" s="4" t="s">
        <v>14</v>
      </c>
      <c r="E44" s="5"/>
      <c r="G44" s="6" t="s">
        <v>14</v>
      </c>
      <c r="H44" s="7"/>
    </row>
    <row r="45" spans="1:8" x14ac:dyDescent="0.25">
      <c r="A45" s="8" t="s">
        <v>5</v>
      </c>
      <c r="B45" s="9" t="e">
        <f>B17+(B17*0.03)</f>
        <v>#REF!</v>
      </c>
      <c r="D45" s="8" t="s">
        <v>5</v>
      </c>
      <c r="E45" s="9">
        <f>'Dahlgren Labor'!D19</f>
        <v>0</v>
      </c>
      <c r="G45" s="8" t="s">
        <v>5</v>
      </c>
      <c r="H45" s="9"/>
    </row>
    <row r="46" spans="1:8" x14ac:dyDescent="0.25">
      <c r="A46" s="8" t="s">
        <v>6</v>
      </c>
      <c r="B46" s="9" t="e">
        <f>B18+(B18*0.03)</f>
        <v>#REF!</v>
      </c>
      <c r="D46" s="8" t="s">
        <v>6</v>
      </c>
      <c r="E46" s="9">
        <f>'Dahlgren Labor'!D20</f>
        <v>0</v>
      </c>
      <c r="G46" s="8" t="s">
        <v>6</v>
      </c>
      <c r="H46" s="9"/>
    </row>
    <row r="47" spans="1:8" x14ac:dyDescent="0.25">
      <c r="A47" s="8" t="s">
        <v>7</v>
      </c>
      <c r="B47" s="9"/>
      <c r="D47" s="8" t="s">
        <v>7</v>
      </c>
      <c r="E47" s="9"/>
      <c r="G47" s="8" t="s">
        <v>7</v>
      </c>
      <c r="H47" s="9"/>
    </row>
    <row r="48" spans="1:8" x14ac:dyDescent="0.25">
      <c r="A48" s="10" t="s">
        <v>8</v>
      </c>
      <c r="B48" s="9" t="e">
        <f>B20+(B20*0.03)</f>
        <v>#REF!</v>
      </c>
      <c r="D48" s="10" t="s">
        <v>8</v>
      </c>
      <c r="E48" s="9">
        <f>'Dahlgren ODCs'!D27</f>
        <v>0</v>
      </c>
      <c r="G48" s="10" t="s">
        <v>8</v>
      </c>
      <c r="H48" s="9"/>
    </row>
    <row r="49" spans="1:8" x14ac:dyDescent="0.25">
      <c r="A49" s="10" t="s">
        <v>9</v>
      </c>
      <c r="B49" s="9" t="e">
        <f>B21+(B21*0.03)</f>
        <v>#REF!</v>
      </c>
      <c r="D49" s="10" t="s">
        <v>9</v>
      </c>
      <c r="E49" s="9">
        <f>'Dahlgren ODCs'!D28</f>
        <v>0</v>
      </c>
      <c r="G49" s="10" t="s">
        <v>9</v>
      </c>
      <c r="H49" s="9"/>
    </row>
    <row r="50" spans="1:8" x14ac:dyDescent="0.25">
      <c r="A50" s="8" t="s">
        <v>10</v>
      </c>
      <c r="B50" s="9" t="e">
        <f>B22+(B22*0.03)</f>
        <v>#REF!</v>
      </c>
      <c r="D50" s="8" t="s">
        <v>10</v>
      </c>
      <c r="E50" s="9">
        <f>'Dahlgren ODCs'!D29</f>
        <v>0</v>
      </c>
      <c r="G50" s="8" t="s">
        <v>10</v>
      </c>
      <c r="H50" s="9"/>
    </row>
    <row r="51" spans="1:8" x14ac:dyDescent="0.25">
      <c r="A51" s="2"/>
      <c r="B51" s="3"/>
      <c r="D51" s="4"/>
      <c r="E51" s="5"/>
      <c r="G51" s="6"/>
      <c r="H51" s="7"/>
    </row>
    <row r="52" spans="1:8" x14ac:dyDescent="0.25">
      <c r="A52" s="8" t="s">
        <v>11</v>
      </c>
      <c r="B52" s="9" t="e">
        <f>SUM(B45:B50)</f>
        <v>#REF!</v>
      </c>
      <c r="D52" s="8" t="s">
        <v>11</v>
      </c>
      <c r="E52" s="9">
        <f>SUM(E45:E50)</f>
        <v>0</v>
      </c>
      <c r="G52" s="8" t="s">
        <v>11</v>
      </c>
      <c r="H52" s="9"/>
    </row>
    <row r="53" spans="1:8" x14ac:dyDescent="0.25">
      <c r="A53" s="8" t="s">
        <v>12</v>
      </c>
      <c r="B53" s="9" t="e">
        <f>B52*0.47</f>
        <v>#REF!</v>
      </c>
      <c r="D53" s="8" t="s">
        <v>12</v>
      </c>
      <c r="E53" s="9">
        <f>E52*0.47</f>
        <v>0</v>
      </c>
      <c r="G53" s="8" t="s">
        <v>12</v>
      </c>
      <c r="H53" s="9"/>
    </row>
    <row r="54" spans="1:8" ht="15.75" thickBot="1" x14ac:dyDescent="0.3">
      <c r="A54" s="13" t="s">
        <v>13</v>
      </c>
      <c r="B54" s="14" t="e">
        <f>SUM(B52:B53)</f>
        <v>#REF!</v>
      </c>
      <c r="D54" s="13" t="s">
        <v>13</v>
      </c>
      <c r="E54" s="14">
        <f>E52+E53</f>
        <v>0</v>
      </c>
      <c r="G54" s="13" t="s">
        <v>13</v>
      </c>
      <c r="H54" s="14"/>
    </row>
    <row r="55" spans="1:8" ht="16.5" thickTop="1" thickBot="1" x14ac:dyDescent="0.3">
      <c r="A55" s="15"/>
      <c r="B55" s="15"/>
      <c r="C55" s="15"/>
      <c r="D55" s="15"/>
      <c r="E55" s="15"/>
      <c r="F55" s="15"/>
      <c r="G55" s="15"/>
      <c r="H55" s="15"/>
    </row>
    <row r="56" spans="1:8" ht="15.75" thickTop="1" x14ac:dyDescent="0.25"/>
    <row r="57" spans="1:8" x14ac:dyDescent="0.25">
      <c r="A57" s="1" t="s">
        <v>16</v>
      </c>
    </row>
    <row r="58" spans="1:8" x14ac:dyDescent="0.25">
      <c r="A58" s="1" t="s">
        <v>1</v>
      </c>
      <c r="D58" t="s">
        <v>2</v>
      </c>
      <c r="G58" t="s">
        <v>3</v>
      </c>
    </row>
    <row r="59" spans="1:8" x14ac:dyDescent="0.25">
      <c r="A59" s="2" t="s">
        <v>4</v>
      </c>
      <c r="B59" s="3"/>
      <c r="D59" s="4" t="s">
        <v>4</v>
      </c>
      <c r="E59" s="5"/>
      <c r="G59" s="6" t="s">
        <v>4</v>
      </c>
      <c r="H59" s="7"/>
    </row>
    <row r="60" spans="1:8" x14ac:dyDescent="0.25">
      <c r="A60" s="8" t="s">
        <v>5</v>
      </c>
      <c r="B60" s="9">
        <f>B32+(B32*0.03)</f>
        <v>0</v>
      </c>
      <c r="D60" s="8" t="s">
        <v>5</v>
      </c>
      <c r="E60" s="9">
        <f>'IH Labor'!D31</f>
        <v>0</v>
      </c>
      <c r="G60" s="8" t="s">
        <v>5</v>
      </c>
      <c r="H60" s="9"/>
    </row>
    <row r="61" spans="1:8" x14ac:dyDescent="0.25">
      <c r="A61" s="8" t="s">
        <v>6</v>
      </c>
      <c r="B61" s="9">
        <f>B33+(B33*0.03)</f>
        <v>0</v>
      </c>
      <c r="D61" s="8" t="s">
        <v>6</v>
      </c>
      <c r="E61" s="9">
        <f>'IH Labor'!D32</f>
        <v>0</v>
      </c>
      <c r="G61" s="8" t="s">
        <v>6</v>
      </c>
      <c r="H61" s="9"/>
    </row>
    <row r="62" spans="1:8" x14ac:dyDescent="0.25">
      <c r="A62" s="8" t="s">
        <v>7</v>
      </c>
      <c r="B62" s="9"/>
      <c r="D62" s="8" t="s">
        <v>7</v>
      </c>
      <c r="E62" s="9"/>
      <c r="G62" s="8" t="s">
        <v>7</v>
      </c>
      <c r="H62" s="9"/>
    </row>
    <row r="63" spans="1:8" x14ac:dyDescent="0.25">
      <c r="A63" s="10" t="s">
        <v>8</v>
      </c>
      <c r="B63" s="9">
        <f>B35+(B35*0.03)</f>
        <v>0</v>
      </c>
      <c r="D63" s="10" t="s">
        <v>8</v>
      </c>
      <c r="E63" s="9">
        <f>'IH ODCs'!D50</f>
        <v>0</v>
      </c>
      <c r="G63" s="10" t="s">
        <v>8</v>
      </c>
      <c r="H63" s="9"/>
    </row>
    <row r="64" spans="1:8" x14ac:dyDescent="0.25">
      <c r="A64" s="10" t="s">
        <v>9</v>
      </c>
      <c r="B64" s="9">
        <f>B36+(B36*0.03)</f>
        <v>0</v>
      </c>
      <c r="D64" s="10" t="s">
        <v>9</v>
      </c>
      <c r="E64" s="9">
        <f>'IH ODCs'!D51</f>
        <v>0</v>
      </c>
      <c r="G64" s="10" t="s">
        <v>9</v>
      </c>
      <c r="H64" s="9"/>
    </row>
    <row r="65" spans="1:8" x14ac:dyDescent="0.25">
      <c r="A65" s="8" t="s">
        <v>10</v>
      </c>
      <c r="B65" s="9">
        <f>B37+(B37*0.03)</f>
        <v>0</v>
      </c>
      <c r="D65" s="8" t="s">
        <v>10</v>
      </c>
      <c r="E65" s="9">
        <f>'IH ODCs'!D52</f>
        <v>0</v>
      </c>
      <c r="G65" s="8" t="s">
        <v>10</v>
      </c>
      <c r="H65" s="9"/>
    </row>
    <row r="66" spans="1:8" x14ac:dyDescent="0.25">
      <c r="A66" s="2"/>
      <c r="B66" s="3"/>
      <c r="D66" s="4"/>
      <c r="E66" s="5"/>
      <c r="G66" s="6"/>
      <c r="H66" s="7"/>
    </row>
    <row r="67" spans="1:8" x14ac:dyDescent="0.25">
      <c r="A67" s="8" t="s">
        <v>11</v>
      </c>
      <c r="B67" s="9">
        <f>SUM(B60:B65)</f>
        <v>0</v>
      </c>
      <c r="D67" s="8" t="s">
        <v>11</v>
      </c>
      <c r="E67" s="9">
        <f>SUM(E60:E65)</f>
        <v>0</v>
      </c>
      <c r="G67" s="8" t="s">
        <v>11</v>
      </c>
      <c r="H67" s="9"/>
    </row>
    <row r="68" spans="1:8" x14ac:dyDescent="0.25">
      <c r="A68" s="8" t="s">
        <v>12</v>
      </c>
      <c r="B68" s="9">
        <f>B67*0.47</f>
        <v>0</v>
      </c>
      <c r="D68" s="8" t="s">
        <v>12</v>
      </c>
      <c r="E68" s="9">
        <f>E67*0.47</f>
        <v>0</v>
      </c>
      <c r="G68" s="8" t="s">
        <v>12</v>
      </c>
      <c r="H68" s="9"/>
    </row>
    <row r="69" spans="1:8" x14ac:dyDescent="0.25">
      <c r="A69" s="11" t="s">
        <v>13</v>
      </c>
      <c r="B69" s="12">
        <f>SUM(B67:B68)</f>
        <v>0</v>
      </c>
      <c r="D69" s="11" t="s">
        <v>13</v>
      </c>
      <c r="E69" s="12">
        <f>E68+E67</f>
        <v>0</v>
      </c>
      <c r="G69" s="11" t="s">
        <v>13</v>
      </c>
      <c r="H69" s="12"/>
    </row>
    <row r="72" spans="1:8" x14ac:dyDescent="0.25">
      <c r="A72" s="2" t="s">
        <v>14</v>
      </c>
      <c r="B72" s="3"/>
      <c r="D72" s="4" t="s">
        <v>14</v>
      </c>
      <c r="E72" s="5"/>
      <c r="G72" s="6" t="s">
        <v>14</v>
      </c>
      <c r="H72" s="7"/>
    </row>
    <row r="73" spans="1:8" x14ac:dyDescent="0.25">
      <c r="A73" s="8" t="s">
        <v>5</v>
      </c>
      <c r="B73" s="9" t="e">
        <f>B45+(B45*0.03)</f>
        <v>#REF!</v>
      </c>
      <c r="D73" s="8" t="s">
        <v>5</v>
      </c>
      <c r="E73" s="9">
        <f>'Dahlgren Labor'!D31</f>
        <v>0</v>
      </c>
      <c r="G73" s="8" t="s">
        <v>5</v>
      </c>
      <c r="H73" s="9"/>
    </row>
    <row r="74" spans="1:8" x14ac:dyDescent="0.25">
      <c r="A74" s="8" t="s">
        <v>6</v>
      </c>
      <c r="B74" s="9" t="e">
        <f>B46+(B46*0.03)</f>
        <v>#REF!</v>
      </c>
      <c r="D74" s="8" t="s">
        <v>6</v>
      </c>
      <c r="E74" s="9">
        <f>'Dahlgren Labor'!D32</f>
        <v>0</v>
      </c>
      <c r="G74" s="8" t="s">
        <v>6</v>
      </c>
      <c r="H74" s="9"/>
    </row>
    <row r="75" spans="1:8" x14ac:dyDescent="0.25">
      <c r="A75" s="8" t="s">
        <v>7</v>
      </c>
      <c r="B75" s="9"/>
      <c r="D75" s="8" t="s">
        <v>7</v>
      </c>
      <c r="E75" s="9"/>
      <c r="G75" s="8" t="s">
        <v>7</v>
      </c>
      <c r="H75" s="9"/>
    </row>
    <row r="76" spans="1:8" x14ac:dyDescent="0.25">
      <c r="A76" s="10" t="s">
        <v>8</v>
      </c>
      <c r="B76" s="9" t="e">
        <f>B48+(B48*0.03)</f>
        <v>#REF!</v>
      </c>
      <c r="D76" s="10" t="s">
        <v>8</v>
      </c>
      <c r="E76" s="9">
        <f>'Dahlgren ODCs'!D50</f>
        <v>0</v>
      </c>
      <c r="G76" s="10" t="s">
        <v>8</v>
      </c>
      <c r="H76" s="9"/>
    </row>
    <row r="77" spans="1:8" x14ac:dyDescent="0.25">
      <c r="A77" s="10" t="s">
        <v>9</v>
      </c>
      <c r="B77" s="9" t="e">
        <f>B49+(B49*0.03)</f>
        <v>#REF!</v>
      </c>
      <c r="D77" s="10" t="s">
        <v>9</v>
      </c>
      <c r="E77" s="9">
        <f>'Dahlgren ODCs'!D51</f>
        <v>0</v>
      </c>
      <c r="G77" s="10" t="s">
        <v>9</v>
      </c>
      <c r="H77" s="9"/>
    </row>
    <row r="78" spans="1:8" x14ac:dyDescent="0.25">
      <c r="A78" s="8" t="s">
        <v>10</v>
      </c>
      <c r="B78" s="9" t="e">
        <f>B50+(B50*0.03)</f>
        <v>#REF!</v>
      </c>
      <c r="D78" s="8" t="s">
        <v>10</v>
      </c>
      <c r="E78" s="9">
        <f>'Dahlgren ODCs'!D52</f>
        <v>0</v>
      </c>
      <c r="G78" s="8" t="s">
        <v>10</v>
      </c>
      <c r="H78" s="9"/>
    </row>
    <row r="79" spans="1:8" x14ac:dyDescent="0.25">
      <c r="A79" s="2"/>
      <c r="B79" s="3"/>
      <c r="D79" s="4"/>
      <c r="E79" s="5"/>
      <c r="G79" s="6"/>
      <c r="H79" s="7"/>
    </row>
    <row r="80" spans="1:8" x14ac:dyDescent="0.25">
      <c r="A80" s="8" t="s">
        <v>11</v>
      </c>
      <c r="B80" s="9" t="e">
        <f>SUM(B73:B78)</f>
        <v>#REF!</v>
      </c>
      <c r="D80" s="8" t="s">
        <v>11</v>
      </c>
      <c r="E80" s="9">
        <f>SUM(E73:E78)</f>
        <v>0</v>
      </c>
      <c r="G80" s="8" t="s">
        <v>11</v>
      </c>
      <c r="H80" s="9"/>
    </row>
    <row r="81" spans="1:8" x14ac:dyDescent="0.25">
      <c r="A81" s="8" t="s">
        <v>12</v>
      </c>
      <c r="B81" s="9" t="e">
        <f>B80*0.47</f>
        <v>#REF!</v>
      </c>
      <c r="D81" s="8" t="s">
        <v>12</v>
      </c>
      <c r="E81" s="9">
        <f>E80*0.47</f>
        <v>0</v>
      </c>
      <c r="G81" s="8" t="s">
        <v>12</v>
      </c>
      <c r="H81" s="9"/>
    </row>
    <row r="82" spans="1:8" ht="15.75" thickBot="1" x14ac:dyDescent="0.3">
      <c r="A82" s="13" t="s">
        <v>13</v>
      </c>
      <c r="B82" s="14" t="e">
        <f>SUM(B80:B81)</f>
        <v>#REF!</v>
      </c>
      <c r="D82" s="13" t="s">
        <v>13</v>
      </c>
      <c r="E82" s="14">
        <f>E81+E80</f>
        <v>0</v>
      </c>
      <c r="G82" s="13" t="s">
        <v>13</v>
      </c>
      <c r="H82" s="14"/>
    </row>
    <row r="83" spans="1:8" ht="16.5" thickTop="1" thickBot="1" x14ac:dyDescent="0.3">
      <c r="A83" s="15"/>
      <c r="B83" s="15"/>
      <c r="C83" s="15"/>
      <c r="D83" s="15"/>
      <c r="E83" s="15"/>
      <c r="F83" s="15"/>
      <c r="G83" s="15"/>
      <c r="H83" s="15"/>
    </row>
    <row r="84" spans="1:8" ht="15.75" thickTop="1" x14ac:dyDescent="0.25"/>
    <row r="85" spans="1:8" x14ac:dyDescent="0.25">
      <c r="A85" s="1" t="s">
        <v>17</v>
      </c>
    </row>
    <row r="86" spans="1:8" x14ac:dyDescent="0.25">
      <c r="A86" s="1" t="s">
        <v>1</v>
      </c>
      <c r="D86" t="s">
        <v>2</v>
      </c>
      <c r="G86" t="s">
        <v>3</v>
      </c>
    </row>
    <row r="87" spans="1:8" x14ac:dyDescent="0.25">
      <c r="A87" s="2" t="s">
        <v>4</v>
      </c>
      <c r="B87" s="3"/>
      <c r="D87" s="4" t="s">
        <v>4</v>
      </c>
      <c r="E87" s="5"/>
      <c r="G87" s="6" t="s">
        <v>4</v>
      </c>
      <c r="H87" s="7"/>
    </row>
    <row r="88" spans="1:8" x14ac:dyDescent="0.25">
      <c r="A88" s="8" t="s">
        <v>5</v>
      </c>
      <c r="B88" s="9">
        <f>B60+(B60*0.03)</f>
        <v>0</v>
      </c>
      <c r="D88" s="8" t="s">
        <v>5</v>
      </c>
      <c r="E88" s="9">
        <f>'IH Labor'!D43</f>
        <v>0</v>
      </c>
      <c r="G88" s="8" t="s">
        <v>5</v>
      </c>
      <c r="H88" s="9"/>
    </row>
    <row r="89" spans="1:8" x14ac:dyDescent="0.25">
      <c r="A89" s="8" t="s">
        <v>6</v>
      </c>
      <c r="B89" s="9">
        <f>B61+(B61*0.03)</f>
        <v>0</v>
      </c>
      <c r="D89" s="8" t="s">
        <v>6</v>
      </c>
      <c r="E89" s="9">
        <f>'IH Labor'!D44</f>
        <v>0</v>
      </c>
      <c r="G89" s="8" t="s">
        <v>6</v>
      </c>
      <c r="H89" s="9"/>
    </row>
    <row r="90" spans="1:8" x14ac:dyDescent="0.25">
      <c r="A90" s="8" t="s">
        <v>7</v>
      </c>
      <c r="B90" s="9"/>
      <c r="D90" s="8" t="s">
        <v>7</v>
      </c>
      <c r="E90" s="9"/>
      <c r="G90" s="8" t="s">
        <v>7</v>
      </c>
      <c r="H90" s="9"/>
    </row>
    <row r="91" spans="1:8" x14ac:dyDescent="0.25">
      <c r="A91" s="10" t="s">
        <v>8</v>
      </c>
      <c r="B91" s="16">
        <f>B63+(B63*0.03)</f>
        <v>0</v>
      </c>
      <c r="D91" s="10" t="s">
        <v>8</v>
      </c>
      <c r="E91" s="9">
        <f>'IH ODCs'!D73</f>
        <v>0</v>
      </c>
      <c r="G91" s="10" t="s">
        <v>8</v>
      </c>
      <c r="H91" s="9"/>
    </row>
    <row r="92" spans="1:8" x14ac:dyDescent="0.25">
      <c r="A92" s="10" t="s">
        <v>9</v>
      </c>
      <c r="B92" s="9">
        <f>60+(60*0.03)</f>
        <v>61.8</v>
      </c>
      <c r="D92" s="10" t="s">
        <v>9</v>
      </c>
      <c r="E92" s="9">
        <f>'IH ODCs'!D74</f>
        <v>0</v>
      </c>
      <c r="G92" s="10" t="s">
        <v>9</v>
      </c>
      <c r="H92" s="9"/>
    </row>
    <row r="93" spans="1:8" x14ac:dyDescent="0.25">
      <c r="A93" s="8" t="s">
        <v>10</v>
      </c>
      <c r="B93" s="9">
        <f>(B65+B65*0.03)</f>
        <v>0</v>
      </c>
      <c r="D93" s="8" t="s">
        <v>10</v>
      </c>
      <c r="E93" s="9">
        <f>'IH ODCs'!D75</f>
        <v>0</v>
      </c>
      <c r="G93" s="8" t="s">
        <v>10</v>
      </c>
      <c r="H93" s="9"/>
    </row>
    <row r="94" spans="1:8" x14ac:dyDescent="0.25">
      <c r="A94" s="2"/>
      <c r="B94" s="3"/>
      <c r="D94" s="4"/>
      <c r="E94" s="5"/>
      <c r="G94" s="6"/>
      <c r="H94" s="7"/>
    </row>
    <row r="95" spans="1:8" x14ac:dyDescent="0.25">
      <c r="A95" s="8" t="s">
        <v>11</v>
      </c>
      <c r="B95" s="9">
        <f>SUM(B88:B93)</f>
        <v>61.8</v>
      </c>
      <c r="D95" s="8" t="s">
        <v>11</v>
      </c>
      <c r="E95" s="9">
        <f>SUM(E88:E93)</f>
        <v>0</v>
      </c>
      <c r="G95" s="8" t="s">
        <v>11</v>
      </c>
      <c r="H95" s="9"/>
    </row>
    <row r="96" spans="1:8" x14ac:dyDescent="0.25">
      <c r="A96" s="8" t="s">
        <v>12</v>
      </c>
      <c r="B96" s="9">
        <f>B95*0.47</f>
        <v>29.045999999999996</v>
      </c>
      <c r="D96" s="8" t="s">
        <v>12</v>
      </c>
      <c r="E96" s="9">
        <f>E95*0.47</f>
        <v>0</v>
      </c>
      <c r="G96" s="8" t="s">
        <v>12</v>
      </c>
      <c r="H96" s="9"/>
    </row>
    <row r="97" spans="1:8" x14ac:dyDescent="0.25">
      <c r="A97" s="11" t="s">
        <v>13</v>
      </c>
      <c r="B97" s="12">
        <f>B95+B96</f>
        <v>90.845999999999989</v>
      </c>
      <c r="D97" s="11" t="s">
        <v>13</v>
      </c>
      <c r="E97" s="12">
        <f>E96+E95</f>
        <v>0</v>
      </c>
      <c r="G97" s="11" t="s">
        <v>13</v>
      </c>
      <c r="H97" s="12"/>
    </row>
    <row r="99" spans="1:8" x14ac:dyDescent="0.25">
      <c r="A99" s="2" t="s">
        <v>14</v>
      </c>
      <c r="B99" s="3"/>
      <c r="D99" s="4" t="s">
        <v>14</v>
      </c>
      <c r="E99" s="5"/>
      <c r="G99" s="6" t="s">
        <v>14</v>
      </c>
      <c r="H99" s="7"/>
    </row>
    <row r="100" spans="1:8" x14ac:dyDescent="0.25">
      <c r="A100" s="8" t="s">
        <v>5</v>
      </c>
      <c r="B100" s="9" t="e">
        <f>B73+(B73*0.03)</f>
        <v>#REF!</v>
      </c>
      <c r="D100" s="8" t="s">
        <v>5</v>
      </c>
      <c r="E100" s="9">
        <f>'Dahlgren Labor'!D44</f>
        <v>0</v>
      </c>
      <c r="G100" s="8" t="s">
        <v>5</v>
      </c>
      <c r="H100" s="9"/>
    </row>
    <row r="101" spans="1:8" x14ac:dyDescent="0.25">
      <c r="A101" s="8" t="s">
        <v>6</v>
      </c>
      <c r="B101" s="9" t="e">
        <f>B74+(B74*0.03)</f>
        <v>#REF!</v>
      </c>
      <c r="D101" s="8" t="s">
        <v>6</v>
      </c>
      <c r="E101" s="9">
        <f>'Dahlgren Labor'!D45</f>
        <v>0</v>
      </c>
      <c r="G101" s="8" t="s">
        <v>6</v>
      </c>
      <c r="H101" s="9"/>
    </row>
    <row r="102" spans="1:8" x14ac:dyDescent="0.25">
      <c r="A102" s="8" t="s">
        <v>7</v>
      </c>
      <c r="B102" s="9"/>
      <c r="D102" s="8" t="s">
        <v>7</v>
      </c>
      <c r="E102" s="9"/>
      <c r="G102" s="8" t="s">
        <v>7</v>
      </c>
      <c r="H102" s="9"/>
    </row>
    <row r="103" spans="1:8" x14ac:dyDescent="0.25">
      <c r="A103" s="10" t="s">
        <v>8</v>
      </c>
      <c r="B103" s="9" t="e">
        <f>B76+(B76*0.03)</f>
        <v>#REF!</v>
      </c>
      <c r="D103" s="10" t="s">
        <v>8</v>
      </c>
      <c r="E103" s="9">
        <f>'Dahlgren ODCs'!D72</f>
        <v>0</v>
      </c>
      <c r="G103" s="10" t="s">
        <v>8</v>
      </c>
      <c r="H103" s="9"/>
    </row>
    <row r="104" spans="1:8" x14ac:dyDescent="0.25">
      <c r="A104" s="10" t="s">
        <v>9</v>
      </c>
      <c r="B104" s="9" t="e">
        <f>B77+(B77*0.03)</f>
        <v>#REF!</v>
      </c>
      <c r="D104" s="10" t="s">
        <v>9</v>
      </c>
      <c r="E104" s="9">
        <f>'Dahlgren ODCs'!D73</f>
        <v>0</v>
      </c>
      <c r="G104" s="10" t="s">
        <v>9</v>
      </c>
      <c r="H104" s="9"/>
    </row>
    <row r="105" spans="1:8" x14ac:dyDescent="0.25">
      <c r="A105" s="8" t="s">
        <v>10</v>
      </c>
      <c r="B105" s="9" t="e">
        <f>B78+(B78*0.03)</f>
        <v>#REF!</v>
      </c>
      <c r="D105" s="8" t="s">
        <v>10</v>
      </c>
      <c r="E105" s="9">
        <f>'Dahlgren ODCs'!D74</f>
        <v>0</v>
      </c>
      <c r="G105" s="8" t="s">
        <v>10</v>
      </c>
      <c r="H105" s="9"/>
    </row>
    <row r="106" spans="1:8" x14ac:dyDescent="0.25">
      <c r="A106" s="2"/>
      <c r="B106" s="3"/>
      <c r="D106" s="4"/>
      <c r="E106" s="5"/>
      <c r="G106" s="6"/>
      <c r="H106" s="7"/>
    </row>
    <row r="107" spans="1:8" x14ac:dyDescent="0.25">
      <c r="A107" s="8" t="s">
        <v>11</v>
      </c>
      <c r="B107" s="9" t="e">
        <f>SUM(B100:B105)</f>
        <v>#REF!</v>
      </c>
      <c r="D107" s="8" t="s">
        <v>11</v>
      </c>
      <c r="E107" s="9">
        <f>SUM(E100:E105)</f>
        <v>0</v>
      </c>
      <c r="G107" s="8" t="s">
        <v>11</v>
      </c>
      <c r="H107" s="9"/>
    </row>
    <row r="108" spans="1:8" x14ac:dyDescent="0.25">
      <c r="A108" s="8" t="s">
        <v>12</v>
      </c>
      <c r="B108" s="9" t="e">
        <f>B107*0.47</f>
        <v>#REF!</v>
      </c>
      <c r="D108" s="8" t="s">
        <v>12</v>
      </c>
      <c r="E108" s="9">
        <f>E107*0.47</f>
        <v>0</v>
      </c>
      <c r="G108" s="8" t="s">
        <v>12</v>
      </c>
      <c r="H108" s="9"/>
    </row>
    <row r="109" spans="1:8" ht="15.75" thickBot="1" x14ac:dyDescent="0.3">
      <c r="A109" s="13" t="s">
        <v>13</v>
      </c>
      <c r="B109" s="14" t="e">
        <f>SUM(B107:B108)</f>
        <v>#REF!</v>
      </c>
      <c r="D109" s="13" t="s">
        <v>13</v>
      </c>
      <c r="E109" s="14"/>
      <c r="G109" s="13" t="s">
        <v>13</v>
      </c>
      <c r="H109" s="14"/>
    </row>
    <row r="110" spans="1:8" ht="16.5" thickTop="1" thickBot="1" x14ac:dyDescent="0.3">
      <c r="A110" s="15"/>
      <c r="B110" s="15"/>
      <c r="C110" s="15"/>
      <c r="D110" s="15"/>
      <c r="E110" s="15"/>
      <c r="F110" s="15"/>
      <c r="G110" s="15"/>
      <c r="H110" s="15"/>
    </row>
    <row r="111" spans="1:8" ht="15.75" thickTop="1" x14ac:dyDescent="0.25">
      <c r="A111" s="17" t="s">
        <v>18</v>
      </c>
      <c r="B111" s="17"/>
    </row>
    <row r="112" spans="1:8" x14ac:dyDescent="0.25">
      <c r="A112" s="1" t="s">
        <v>1</v>
      </c>
      <c r="B112" s="1"/>
      <c r="D112" t="s">
        <v>2</v>
      </c>
      <c r="G112" t="s">
        <v>3</v>
      </c>
    </row>
    <row r="113" spans="1:8" x14ac:dyDescent="0.25">
      <c r="A113" s="18" t="s">
        <v>19</v>
      </c>
      <c r="B113" s="19"/>
      <c r="D113" s="18" t="s">
        <v>19</v>
      </c>
      <c r="E113" s="19"/>
      <c r="G113" s="18" t="s">
        <v>19</v>
      </c>
      <c r="H113" s="19"/>
    </row>
    <row r="114" spans="1:8" x14ac:dyDescent="0.25">
      <c r="A114" s="8" t="s">
        <v>5</v>
      </c>
      <c r="B114" s="9" t="e">
        <f>#REF!</f>
        <v>#REF!</v>
      </c>
      <c r="D114" s="8" t="s">
        <v>5</v>
      </c>
      <c r="E114" s="9">
        <f>'OB- Cumulative Labor'!D7</f>
        <v>0</v>
      </c>
      <c r="G114" s="8" t="s">
        <v>5</v>
      </c>
      <c r="H114" s="9">
        <f>H86+(H86*0.03)</f>
        <v>0</v>
      </c>
    </row>
    <row r="115" spans="1:8" x14ac:dyDescent="0.25">
      <c r="A115" s="8" t="s">
        <v>6</v>
      </c>
      <c r="B115" s="9" t="e">
        <f>#REF!</f>
        <v>#REF!</v>
      </c>
      <c r="D115" s="8" t="s">
        <v>6</v>
      </c>
      <c r="E115" s="9">
        <f>'OB- Cumulative Labor'!D8</f>
        <v>0</v>
      </c>
      <c r="G115" s="8" t="s">
        <v>6</v>
      </c>
      <c r="H115" s="9">
        <f>H87+(H87*0.03)</f>
        <v>0</v>
      </c>
    </row>
    <row r="116" spans="1:8" x14ac:dyDescent="0.25">
      <c r="A116" s="8" t="s">
        <v>7</v>
      </c>
      <c r="B116" s="9"/>
      <c r="D116" s="8" t="s">
        <v>7</v>
      </c>
      <c r="E116" s="9"/>
      <c r="G116" s="8" t="s">
        <v>7</v>
      </c>
      <c r="H116" s="9"/>
    </row>
    <row r="117" spans="1:8" x14ac:dyDescent="0.25">
      <c r="A117" s="10" t="s">
        <v>8</v>
      </c>
      <c r="B117" s="9" t="e">
        <f>#REF!</f>
        <v>#REF!</v>
      </c>
      <c r="D117" s="10" t="s">
        <v>8</v>
      </c>
      <c r="E117" s="9">
        <f>'OB-Cumulative ODCs'!D5</f>
        <v>0</v>
      </c>
      <c r="G117" s="10" t="s">
        <v>8</v>
      </c>
      <c r="H117" s="9"/>
    </row>
    <row r="118" spans="1:8" x14ac:dyDescent="0.25">
      <c r="A118" s="10" t="s">
        <v>9</v>
      </c>
      <c r="B118" s="9" t="e">
        <f>#REF!</f>
        <v>#REF!</v>
      </c>
      <c r="D118" s="10" t="s">
        <v>9</v>
      </c>
      <c r="E118" s="9">
        <f>'OB-Cumulative ODCs'!D6</f>
        <v>0</v>
      </c>
      <c r="G118" s="10" t="s">
        <v>9</v>
      </c>
      <c r="H118" s="9"/>
    </row>
    <row r="119" spans="1:8" x14ac:dyDescent="0.25">
      <c r="A119" s="8" t="s">
        <v>10</v>
      </c>
      <c r="B119" s="9" t="e">
        <f>#REF!</f>
        <v>#REF!</v>
      </c>
      <c r="D119" s="8" t="s">
        <v>10</v>
      </c>
      <c r="E119" s="9">
        <f>'OB-Cumulative ODCs'!D7</f>
        <v>0</v>
      </c>
      <c r="G119" s="8" t="s">
        <v>10</v>
      </c>
      <c r="H119" s="9">
        <f>H91+(H91*0.03)</f>
        <v>0</v>
      </c>
    </row>
    <row r="120" spans="1:8" x14ac:dyDescent="0.25">
      <c r="A120" s="20"/>
      <c r="B120" s="19"/>
      <c r="D120" s="20"/>
      <c r="E120" s="19"/>
      <c r="G120" s="20"/>
      <c r="H120" s="19"/>
    </row>
    <row r="121" spans="1:8" x14ac:dyDescent="0.25">
      <c r="A121" s="8" t="s">
        <v>11</v>
      </c>
      <c r="B121" s="9" t="e">
        <f>SUM(B114:B119)</f>
        <v>#REF!</v>
      </c>
      <c r="D121" s="8" t="s">
        <v>11</v>
      </c>
      <c r="E121" s="9">
        <f>SUM(E114:E119)</f>
        <v>0</v>
      </c>
      <c r="G121" s="8" t="s">
        <v>11</v>
      </c>
      <c r="H121" s="9"/>
    </row>
    <row r="122" spans="1:8" x14ac:dyDescent="0.25">
      <c r="A122" s="8" t="s">
        <v>12</v>
      </c>
      <c r="B122" s="9" t="e">
        <f>B121*0.47</f>
        <v>#REF!</v>
      </c>
      <c r="D122" s="8" t="s">
        <v>12</v>
      </c>
      <c r="E122" s="9">
        <f>E121*0.47</f>
        <v>0</v>
      </c>
      <c r="G122" s="8" t="s">
        <v>12</v>
      </c>
      <c r="H122" s="9"/>
    </row>
    <row r="123" spans="1:8" x14ac:dyDescent="0.25">
      <c r="A123" s="11" t="s">
        <v>13</v>
      </c>
      <c r="B123" s="12" t="e">
        <f>SUM(B121:B122)</f>
        <v>#REF!</v>
      </c>
      <c r="D123" s="11" t="s">
        <v>13</v>
      </c>
      <c r="E123" s="12">
        <f>E121+E122</f>
        <v>0</v>
      </c>
      <c r="G123" s="11" t="s">
        <v>13</v>
      </c>
      <c r="H123" s="12"/>
    </row>
  </sheetData>
  <mergeCells count="55">
    <mergeCell ref="A111:B111"/>
    <mergeCell ref="A113:B113"/>
    <mergeCell ref="D113:E113"/>
    <mergeCell ref="G113:H113"/>
    <mergeCell ref="A120:B120"/>
    <mergeCell ref="D120:E120"/>
    <mergeCell ref="G120:H120"/>
    <mergeCell ref="A99:B99"/>
    <mergeCell ref="D99:E99"/>
    <mergeCell ref="G99:H99"/>
    <mergeCell ref="A106:B106"/>
    <mergeCell ref="D106:E106"/>
    <mergeCell ref="G106:H106"/>
    <mergeCell ref="A87:B87"/>
    <mergeCell ref="D87:E87"/>
    <mergeCell ref="G87:H87"/>
    <mergeCell ref="A94:B94"/>
    <mergeCell ref="D94:E94"/>
    <mergeCell ref="G94:H94"/>
    <mergeCell ref="A72:B72"/>
    <mergeCell ref="D72:E72"/>
    <mergeCell ref="G72:H72"/>
    <mergeCell ref="A79:B79"/>
    <mergeCell ref="D79:E79"/>
    <mergeCell ref="G79:H79"/>
    <mergeCell ref="A59:B59"/>
    <mergeCell ref="D59:E59"/>
    <mergeCell ref="G59:H59"/>
    <mergeCell ref="A66:B66"/>
    <mergeCell ref="D66:E66"/>
    <mergeCell ref="G66:H66"/>
    <mergeCell ref="A44:B44"/>
    <mergeCell ref="D44:E44"/>
    <mergeCell ref="G44:H44"/>
    <mergeCell ref="A51:B51"/>
    <mergeCell ref="D51:E51"/>
    <mergeCell ref="G51:H51"/>
    <mergeCell ref="A31:B31"/>
    <mergeCell ref="D31:E31"/>
    <mergeCell ref="G31:H31"/>
    <mergeCell ref="A38:B38"/>
    <mergeCell ref="D38:E38"/>
    <mergeCell ref="G38:H38"/>
    <mergeCell ref="A16:B16"/>
    <mergeCell ref="D16:E16"/>
    <mergeCell ref="G16:H16"/>
    <mergeCell ref="A23:B23"/>
    <mergeCell ref="D23:E23"/>
    <mergeCell ref="G23:H23"/>
    <mergeCell ref="A3:B3"/>
    <mergeCell ref="D3:E3"/>
    <mergeCell ref="G3:H3"/>
    <mergeCell ref="A10:B10"/>
    <mergeCell ref="D10:E10"/>
    <mergeCell ref="G10:H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46"/>
  <sheetViews>
    <sheetView workbookViewId="0">
      <selection activeCell="D8" sqref="D8"/>
    </sheetView>
  </sheetViews>
  <sheetFormatPr defaultRowHeight="15" x14ac:dyDescent="0.25"/>
  <cols>
    <col min="1" max="1" width="21" customWidth="1"/>
    <col min="2" max="2" width="20.140625" customWidth="1"/>
    <col min="3" max="3" width="14.5703125" customWidth="1"/>
    <col min="4" max="4" width="15.42578125" customWidth="1"/>
  </cols>
  <sheetData>
    <row r="1" spans="1:4" ht="15.75" thickBot="1" x14ac:dyDescent="0.3">
      <c r="A1" s="1" t="s">
        <v>27</v>
      </c>
    </row>
    <row r="2" spans="1:4" ht="15.75" thickBot="1" x14ac:dyDescent="0.3">
      <c r="A2" s="21" t="s">
        <v>4</v>
      </c>
      <c r="B2" s="22"/>
      <c r="C2" s="22"/>
      <c r="D2" s="23"/>
    </row>
    <row r="3" spans="1:4" x14ac:dyDescent="0.25">
      <c r="A3" s="24" t="s">
        <v>5</v>
      </c>
      <c r="B3" s="25" t="s">
        <v>21</v>
      </c>
      <c r="C3" s="26" t="s">
        <v>22</v>
      </c>
      <c r="D3" s="27"/>
    </row>
    <row r="4" spans="1:4" x14ac:dyDescent="0.25">
      <c r="A4" s="28" t="s">
        <v>23</v>
      </c>
      <c r="B4" s="29"/>
      <c r="C4" s="26"/>
      <c r="D4" s="27">
        <f>SUM(B4*C4)</f>
        <v>0</v>
      </c>
    </row>
    <row r="5" spans="1:4" x14ac:dyDescent="0.25">
      <c r="A5" s="28" t="s">
        <v>24</v>
      </c>
      <c r="B5" s="29"/>
      <c r="C5" s="26"/>
      <c r="D5" s="27">
        <f>SUM(B5*C5)</f>
        <v>0</v>
      </c>
    </row>
    <row r="6" spans="1:4" x14ac:dyDescent="0.25">
      <c r="A6" s="30"/>
      <c r="B6" s="31"/>
      <c r="C6" s="31"/>
      <c r="D6" s="32"/>
    </row>
    <row r="7" spans="1:4" x14ac:dyDescent="0.25">
      <c r="A7" s="33" t="s">
        <v>11</v>
      </c>
      <c r="B7" s="34"/>
      <c r="C7" s="34"/>
      <c r="D7" s="27">
        <f>SUM(D4:D5)</f>
        <v>0</v>
      </c>
    </row>
    <row r="8" spans="1:4" x14ac:dyDescent="0.25">
      <c r="A8" s="35" t="s">
        <v>25</v>
      </c>
      <c r="B8" s="35"/>
      <c r="C8" s="36"/>
      <c r="D8" s="37">
        <f>D7*0.3</f>
        <v>0</v>
      </c>
    </row>
    <row r="9" spans="1:4" x14ac:dyDescent="0.25">
      <c r="A9" s="38"/>
      <c r="B9" s="14"/>
      <c r="C9" s="39"/>
      <c r="D9" s="40"/>
    </row>
    <row r="10" spans="1:4" x14ac:dyDescent="0.25">
      <c r="A10" s="38"/>
      <c r="B10" s="39"/>
      <c r="C10" s="38" t="s">
        <v>26</v>
      </c>
      <c r="D10" s="41">
        <f>SUM(D7+D8)</f>
        <v>0</v>
      </c>
    </row>
    <row r="13" spans="1:4" ht="15.75" thickBot="1" x14ac:dyDescent="0.3">
      <c r="A13" s="1" t="s">
        <v>42</v>
      </c>
    </row>
    <row r="14" spans="1:4" ht="15.75" thickBot="1" x14ac:dyDescent="0.3">
      <c r="A14" s="21" t="s">
        <v>4</v>
      </c>
      <c r="B14" s="22"/>
      <c r="C14" s="22"/>
      <c r="D14" s="23"/>
    </row>
    <row r="15" spans="1:4" x14ac:dyDescent="0.25">
      <c r="A15" s="24" t="s">
        <v>5</v>
      </c>
      <c r="B15" s="25" t="s">
        <v>21</v>
      </c>
      <c r="C15" s="26" t="s">
        <v>22</v>
      </c>
      <c r="D15" s="27"/>
    </row>
    <row r="16" spans="1:4" x14ac:dyDescent="0.25">
      <c r="A16" s="28" t="s">
        <v>23</v>
      </c>
      <c r="B16" s="29"/>
      <c r="C16" s="26"/>
      <c r="D16" s="27">
        <f>SUM(B16*C16)</f>
        <v>0</v>
      </c>
    </row>
    <row r="17" spans="1:4" x14ac:dyDescent="0.25">
      <c r="A17" s="28" t="s">
        <v>24</v>
      </c>
      <c r="B17" s="29"/>
      <c r="C17" s="26"/>
      <c r="D17" s="27">
        <f>SUM(B17*C17)</f>
        <v>0</v>
      </c>
    </row>
    <row r="18" spans="1:4" x14ac:dyDescent="0.25">
      <c r="A18" s="30"/>
      <c r="B18" s="31"/>
      <c r="C18" s="31"/>
      <c r="D18" s="32"/>
    </row>
    <row r="19" spans="1:4" x14ac:dyDescent="0.25">
      <c r="A19" s="33" t="s">
        <v>11</v>
      </c>
      <c r="B19" s="34"/>
      <c r="C19" s="34"/>
      <c r="D19" s="27">
        <f>SUM(D16:D17)</f>
        <v>0</v>
      </c>
    </row>
    <row r="20" spans="1:4" x14ac:dyDescent="0.25">
      <c r="A20" s="35" t="s">
        <v>25</v>
      </c>
      <c r="B20" s="35"/>
      <c r="C20" s="36"/>
      <c r="D20" s="37">
        <f>D19*0.3</f>
        <v>0</v>
      </c>
    </row>
    <row r="21" spans="1:4" x14ac:dyDescent="0.25">
      <c r="A21" s="38"/>
      <c r="B21" s="14"/>
      <c r="C21" s="39"/>
      <c r="D21" s="40"/>
    </row>
    <row r="22" spans="1:4" x14ac:dyDescent="0.25">
      <c r="A22" s="38"/>
      <c r="B22" s="39"/>
      <c r="C22" s="38" t="s">
        <v>26</v>
      </c>
      <c r="D22" s="41">
        <f>SUM(D19+D20)</f>
        <v>0</v>
      </c>
    </row>
    <row r="25" spans="1:4" ht="15.75" thickBot="1" x14ac:dyDescent="0.3">
      <c r="A25" s="1" t="s">
        <v>43</v>
      </c>
    </row>
    <row r="26" spans="1:4" ht="15.75" thickBot="1" x14ac:dyDescent="0.3">
      <c r="A26" s="21" t="s">
        <v>4</v>
      </c>
      <c r="B26" s="22"/>
      <c r="C26" s="22"/>
      <c r="D26" s="23"/>
    </row>
    <row r="27" spans="1:4" x14ac:dyDescent="0.25">
      <c r="A27" s="24" t="s">
        <v>5</v>
      </c>
      <c r="B27" s="25" t="s">
        <v>21</v>
      </c>
      <c r="C27" s="26" t="s">
        <v>22</v>
      </c>
      <c r="D27" s="27"/>
    </row>
    <row r="28" spans="1:4" x14ac:dyDescent="0.25">
      <c r="A28" s="28" t="s">
        <v>23</v>
      </c>
      <c r="B28" s="29"/>
      <c r="C28" s="26"/>
      <c r="D28" s="27">
        <f>SUM(B28*C28)</f>
        <v>0</v>
      </c>
    </row>
    <row r="29" spans="1:4" x14ac:dyDescent="0.25">
      <c r="A29" s="28" t="s">
        <v>24</v>
      </c>
      <c r="B29" s="29"/>
      <c r="C29" s="26"/>
      <c r="D29" s="27">
        <f>SUM(B29*C29)</f>
        <v>0</v>
      </c>
    </row>
    <row r="30" spans="1:4" x14ac:dyDescent="0.25">
      <c r="A30" s="30"/>
      <c r="B30" s="31"/>
      <c r="C30" s="31"/>
      <c r="D30" s="32"/>
    </row>
    <row r="31" spans="1:4" x14ac:dyDescent="0.25">
      <c r="A31" s="33" t="s">
        <v>11</v>
      </c>
      <c r="B31" s="34"/>
      <c r="C31" s="34"/>
      <c r="D31" s="27">
        <f>SUM(D28:D29)</f>
        <v>0</v>
      </c>
    </row>
    <row r="32" spans="1:4" x14ac:dyDescent="0.25">
      <c r="A32" s="35" t="s">
        <v>25</v>
      </c>
      <c r="B32" s="35"/>
      <c r="C32" s="36"/>
      <c r="D32" s="37">
        <f>D31*0.3</f>
        <v>0</v>
      </c>
    </row>
    <row r="33" spans="1:4" x14ac:dyDescent="0.25">
      <c r="A33" s="38"/>
      <c r="B33" s="14"/>
      <c r="C33" s="39"/>
      <c r="D33" s="40"/>
    </row>
    <row r="34" spans="1:4" x14ac:dyDescent="0.25">
      <c r="A34" s="38"/>
      <c r="B34" s="39"/>
      <c r="C34" s="38" t="s">
        <v>26</v>
      </c>
      <c r="D34" s="41">
        <f>SUM(D31+D32)</f>
        <v>0</v>
      </c>
    </row>
    <row r="37" spans="1:4" ht="15.75" thickBot="1" x14ac:dyDescent="0.3">
      <c r="A37" s="1" t="s">
        <v>44</v>
      </c>
    </row>
    <row r="38" spans="1:4" ht="15.75" thickBot="1" x14ac:dyDescent="0.3">
      <c r="A38" s="21" t="s">
        <v>4</v>
      </c>
      <c r="B38" s="22"/>
      <c r="C38" s="22"/>
      <c r="D38" s="23"/>
    </row>
    <row r="39" spans="1:4" x14ac:dyDescent="0.25">
      <c r="A39" s="24" t="s">
        <v>5</v>
      </c>
      <c r="B39" s="25" t="s">
        <v>21</v>
      </c>
      <c r="C39" s="26" t="s">
        <v>22</v>
      </c>
      <c r="D39" s="27"/>
    </row>
    <row r="40" spans="1:4" x14ac:dyDescent="0.25">
      <c r="A40" s="28" t="s">
        <v>23</v>
      </c>
      <c r="B40" s="29"/>
      <c r="C40" s="26"/>
      <c r="D40" s="27">
        <f>SUM(B40*C40)</f>
        <v>0</v>
      </c>
    </row>
    <row r="41" spans="1:4" x14ac:dyDescent="0.25">
      <c r="A41" s="28" t="s">
        <v>24</v>
      </c>
      <c r="B41" s="29"/>
      <c r="C41" s="26"/>
      <c r="D41" s="27">
        <f>SUM(B41*C41)</f>
        <v>0</v>
      </c>
    </row>
    <row r="42" spans="1:4" x14ac:dyDescent="0.25">
      <c r="A42" s="30"/>
      <c r="B42" s="31"/>
      <c r="C42" s="31"/>
      <c r="D42" s="32"/>
    </row>
    <row r="43" spans="1:4" x14ac:dyDescent="0.25">
      <c r="A43" s="33" t="s">
        <v>11</v>
      </c>
      <c r="B43" s="34"/>
      <c r="C43" s="34"/>
      <c r="D43" s="27">
        <f>SUM(D40:D41)</f>
        <v>0</v>
      </c>
    </row>
    <row r="44" spans="1:4" x14ac:dyDescent="0.25">
      <c r="A44" s="35" t="s">
        <v>25</v>
      </c>
      <c r="B44" s="35"/>
      <c r="C44" s="36"/>
      <c r="D44" s="37">
        <f>D43*0.3</f>
        <v>0</v>
      </c>
    </row>
    <row r="45" spans="1:4" x14ac:dyDescent="0.25">
      <c r="A45" s="38"/>
      <c r="B45" s="14"/>
      <c r="C45" s="39"/>
      <c r="D45" s="40"/>
    </row>
    <row r="46" spans="1:4" x14ac:dyDescent="0.25">
      <c r="A46" s="38"/>
      <c r="B46" s="39"/>
      <c r="C46" s="38" t="s">
        <v>26</v>
      </c>
      <c r="D46" s="41">
        <f>SUM(D43+D44)</f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D88"/>
  <sheetViews>
    <sheetView topLeftCell="A64" workbookViewId="0">
      <selection activeCell="D89" sqref="D89"/>
    </sheetView>
  </sheetViews>
  <sheetFormatPr defaultRowHeight="15" x14ac:dyDescent="0.25"/>
  <cols>
    <col min="1" max="1" width="34.5703125" customWidth="1"/>
    <col min="2" max="2" width="13.140625" customWidth="1"/>
    <col min="3" max="3" width="16" customWidth="1"/>
  </cols>
  <sheetData>
    <row r="1" spans="1:4" x14ac:dyDescent="0.25">
      <c r="A1" s="1" t="s">
        <v>27</v>
      </c>
    </row>
    <row r="2" spans="1:4" x14ac:dyDescent="0.25">
      <c r="B2" t="s">
        <v>28</v>
      </c>
      <c r="C2" t="s">
        <v>29</v>
      </c>
    </row>
    <row r="4" spans="1:4" x14ac:dyDescent="0.25">
      <c r="A4" s="35" t="s">
        <v>7</v>
      </c>
      <c r="B4" s="35"/>
      <c r="C4" s="36"/>
      <c r="D4" s="37">
        <f>SUM(D5:D6)</f>
        <v>0</v>
      </c>
    </row>
    <row r="5" spans="1:4" x14ac:dyDescent="0.25">
      <c r="A5" s="42" t="s">
        <v>8</v>
      </c>
      <c r="B5" s="43"/>
      <c r="C5" s="26"/>
      <c r="D5" s="27">
        <f>B5*C5</f>
        <v>0</v>
      </c>
    </row>
    <row r="6" spans="1:4" x14ac:dyDescent="0.25">
      <c r="A6" s="42" t="s">
        <v>9</v>
      </c>
      <c r="B6" s="43"/>
      <c r="C6" s="26"/>
      <c r="D6" s="44">
        <f>C6*B6</f>
        <v>0</v>
      </c>
    </row>
    <row r="7" spans="1:4" x14ac:dyDescent="0.25">
      <c r="A7" s="45" t="s">
        <v>10</v>
      </c>
      <c r="B7" s="46"/>
      <c r="C7" s="26"/>
      <c r="D7" s="27">
        <f>SUM(D8:D16)</f>
        <v>0</v>
      </c>
    </row>
    <row r="8" spans="1:4" x14ac:dyDescent="0.25">
      <c r="A8" s="47" t="s">
        <v>30</v>
      </c>
      <c r="B8" s="48"/>
      <c r="C8" s="8"/>
      <c r="D8" s="48">
        <f>C8*B8</f>
        <v>0</v>
      </c>
    </row>
    <row r="9" spans="1:4" x14ac:dyDescent="0.25">
      <c r="A9" s="47" t="s">
        <v>31</v>
      </c>
      <c r="B9" s="9"/>
      <c r="C9" s="8"/>
      <c r="D9" s="16">
        <f>B9*C9</f>
        <v>0</v>
      </c>
    </row>
    <row r="10" spans="1:4" x14ac:dyDescent="0.25">
      <c r="A10" s="49" t="s">
        <v>32</v>
      </c>
      <c r="B10" s="9"/>
      <c r="C10" s="8"/>
      <c r="D10" s="16">
        <f t="shared" ref="D10:D16" si="0">C10*B10</f>
        <v>0</v>
      </c>
    </row>
    <row r="11" spans="1:4" x14ac:dyDescent="0.25">
      <c r="A11" s="49" t="s">
        <v>33</v>
      </c>
      <c r="B11" s="9"/>
      <c r="C11" s="8"/>
      <c r="D11" s="16">
        <f t="shared" si="0"/>
        <v>0</v>
      </c>
    </row>
    <row r="12" spans="1:4" x14ac:dyDescent="0.25">
      <c r="A12" s="49" t="s">
        <v>34</v>
      </c>
      <c r="B12" s="9"/>
      <c r="C12" s="8"/>
      <c r="D12" s="16">
        <f t="shared" si="0"/>
        <v>0</v>
      </c>
    </row>
    <row r="13" spans="1:4" x14ac:dyDescent="0.25">
      <c r="A13" s="49" t="s">
        <v>35</v>
      </c>
      <c r="B13" s="9"/>
      <c r="C13" s="8"/>
      <c r="D13" s="16">
        <f t="shared" si="0"/>
        <v>0</v>
      </c>
    </row>
    <row r="14" spans="1:4" x14ac:dyDescent="0.25">
      <c r="A14" s="49" t="s">
        <v>36</v>
      </c>
      <c r="B14" s="9"/>
      <c r="C14" s="8"/>
      <c r="D14" s="16">
        <f t="shared" si="0"/>
        <v>0</v>
      </c>
    </row>
    <row r="15" spans="1:4" x14ac:dyDescent="0.25">
      <c r="A15" s="49" t="s">
        <v>37</v>
      </c>
      <c r="B15" s="9"/>
      <c r="C15" s="8"/>
      <c r="D15" s="16">
        <f t="shared" si="0"/>
        <v>0</v>
      </c>
    </row>
    <row r="16" spans="1:4" x14ac:dyDescent="0.25">
      <c r="A16" s="49" t="s">
        <v>38</v>
      </c>
      <c r="B16" s="9"/>
      <c r="C16" s="8"/>
      <c r="D16" s="16">
        <f t="shared" si="0"/>
        <v>0</v>
      </c>
    </row>
    <row r="17" spans="1:4" x14ac:dyDescent="0.25">
      <c r="A17" s="49" t="s">
        <v>39</v>
      </c>
      <c r="B17" s="47"/>
      <c r="C17" s="8"/>
      <c r="D17" s="9">
        <f>(D18+'IH Labor'!D10)*0.47</f>
        <v>0</v>
      </c>
    </row>
    <row r="18" spans="1:4" x14ac:dyDescent="0.25">
      <c r="C18" s="50" t="s">
        <v>40</v>
      </c>
      <c r="D18" s="51">
        <f>SUM(D4+D7)</f>
        <v>0</v>
      </c>
    </row>
    <row r="20" spans="1:4" x14ac:dyDescent="0.25">
      <c r="C20" t="s">
        <v>13</v>
      </c>
      <c r="D20" s="52">
        <f>D17+D18</f>
        <v>0</v>
      </c>
    </row>
    <row r="23" spans="1:4" x14ac:dyDescent="0.25">
      <c r="A23" s="1" t="s">
        <v>42</v>
      </c>
    </row>
    <row r="24" spans="1:4" x14ac:dyDescent="0.25">
      <c r="B24" t="s">
        <v>28</v>
      </c>
      <c r="C24" t="s">
        <v>29</v>
      </c>
    </row>
    <row r="26" spans="1:4" x14ac:dyDescent="0.25">
      <c r="A26" s="35" t="s">
        <v>7</v>
      </c>
      <c r="B26" s="35"/>
      <c r="C26" s="36"/>
      <c r="D26" s="37">
        <f>SUM(D27:D28)</f>
        <v>0</v>
      </c>
    </row>
    <row r="27" spans="1:4" x14ac:dyDescent="0.25">
      <c r="A27" s="42" t="s">
        <v>8</v>
      </c>
      <c r="B27" s="43"/>
      <c r="C27" s="26"/>
      <c r="D27" s="27">
        <f>B27*C27</f>
        <v>0</v>
      </c>
    </row>
    <row r="28" spans="1:4" x14ac:dyDescent="0.25">
      <c r="A28" s="42" t="s">
        <v>9</v>
      </c>
      <c r="B28" s="43"/>
      <c r="C28" s="26"/>
      <c r="D28" s="44">
        <f>C28*B28</f>
        <v>0</v>
      </c>
    </row>
    <row r="29" spans="1:4" x14ac:dyDescent="0.25">
      <c r="A29" s="45" t="s">
        <v>10</v>
      </c>
      <c r="B29" s="46"/>
      <c r="C29" s="26"/>
      <c r="D29" s="27">
        <f>SUM(D30:D38)</f>
        <v>0</v>
      </c>
    </row>
    <row r="30" spans="1:4" x14ac:dyDescent="0.25">
      <c r="A30" s="47" t="s">
        <v>30</v>
      </c>
      <c r="B30" s="48"/>
      <c r="C30" s="8"/>
      <c r="D30" s="48">
        <f>C30*B30</f>
        <v>0</v>
      </c>
    </row>
    <row r="31" spans="1:4" x14ac:dyDescent="0.25">
      <c r="A31" s="47" t="s">
        <v>31</v>
      </c>
      <c r="B31" s="9"/>
      <c r="C31" s="8"/>
      <c r="D31" s="16">
        <f>B31*C31</f>
        <v>0</v>
      </c>
    </row>
    <row r="32" spans="1:4" x14ac:dyDescent="0.25">
      <c r="A32" s="49" t="s">
        <v>32</v>
      </c>
      <c r="B32" s="9"/>
      <c r="C32" s="8"/>
      <c r="D32" s="16">
        <f t="shared" ref="D32:D38" si="1">C32*B32</f>
        <v>0</v>
      </c>
    </row>
    <row r="33" spans="1:4" x14ac:dyDescent="0.25">
      <c r="A33" s="49" t="s">
        <v>33</v>
      </c>
      <c r="B33" s="9"/>
      <c r="C33" s="8"/>
      <c r="D33" s="16">
        <f t="shared" si="1"/>
        <v>0</v>
      </c>
    </row>
    <row r="34" spans="1:4" x14ac:dyDescent="0.25">
      <c r="A34" s="49" t="s">
        <v>34</v>
      </c>
      <c r="B34" s="9"/>
      <c r="C34" s="8"/>
      <c r="D34" s="16">
        <f t="shared" si="1"/>
        <v>0</v>
      </c>
    </row>
    <row r="35" spans="1:4" x14ac:dyDescent="0.25">
      <c r="A35" s="49" t="s">
        <v>35</v>
      </c>
      <c r="B35" s="9"/>
      <c r="C35" s="8"/>
      <c r="D35" s="16">
        <f t="shared" si="1"/>
        <v>0</v>
      </c>
    </row>
    <row r="36" spans="1:4" x14ac:dyDescent="0.25">
      <c r="A36" s="49" t="s">
        <v>36</v>
      </c>
      <c r="B36" s="9"/>
      <c r="C36" s="8"/>
      <c r="D36" s="16">
        <f t="shared" si="1"/>
        <v>0</v>
      </c>
    </row>
    <row r="37" spans="1:4" x14ac:dyDescent="0.25">
      <c r="A37" s="49" t="s">
        <v>37</v>
      </c>
      <c r="B37" s="9"/>
      <c r="C37" s="8"/>
      <c r="D37" s="16">
        <f t="shared" si="1"/>
        <v>0</v>
      </c>
    </row>
    <row r="38" spans="1:4" x14ac:dyDescent="0.25">
      <c r="A38" s="49" t="s">
        <v>38</v>
      </c>
      <c r="B38" s="9"/>
      <c r="C38" s="8"/>
      <c r="D38" s="16">
        <f t="shared" si="1"/>
        <v>0</v>
      </c>
    </row>
    <row r="39" spans="1:4" x14ac:dyDescent="0.25">
      <c r="A39" s="49" t="s">
        <v>39</v>
      </c>
      <c r="B39" s="47"/>
      <c r="C39" s="8"/>
      <c r="D39" s="9">
        <f>(D40+'IH Labor'!D22)*0.47</f>
        <v>0</v>
      </c>
    </row>
    <row r="40" spans="1:4" x14ac:dyDescent="0.25">
      <c r="C40" s="50" t="s">
        <v>40</v>
      </c>
      <c r="D40" s="51">
        <f>SUM(D26+D29)</f>
        <v>0</v>
      </c>
    </row>
    <row r="42" spans="1:4" x14ac:dyDescent="0.25">
      <c r="C42" t="s">
        <v>13</v>
      </c>
      <c r="D42" s="52">
        <f>D40+D39</f>
        <v>0</v>
      </c>
    </row>
    <row r="46" spans="1:4" x14ac:dyDescent="0.25">
      <c r="A46" s="1" t="s">
        <v>43</v>
      </c>
    </row>
    <row r="47" spans="1:4" x14ac:dyDescent="0.25">
      <c r="B47" t="s">
        <v>28</v>
      </c>
      <c r="C47" t="s">
        <v>29</v>
      </c>
    </row>
    <row r="49" spans="1:4" x14ac:dyDescent="0.25">
      <c r="A49" s="35" t="s">
        <v>7</v>
      </c>
      <c r="B49" s="35"/>
      <c r="C49" s="36"/>
      <c r="D49" s="37">
        <f>SUM(D50:D51)</f>
        <v>0</v>
      </c>
    </row>
    <row r="50" spans="1:4" x14ac:dyDescent="0.25">
      <c r="A50" s="42" t="s">
        <v>8</v>
      </c>
      <c r="B50" s="43"/>
      <c r="C50" s="26"/>
      <c r="D50" s="27">
        <f>B50*C50</f>
        <v>0</v>
      </c>
    </row>
    <row r="51" spans="1:4" x14ac:dyDescent="0.25">
      <c r="A51" s="42" t="s">
        <v>9</v>
      </c>
      <c r="B51" s="43"/>
      <c r="C51" s="26"/>
      <c r="D51" s="44">
        <f>C51*B51</f>
        <v>0</v>
      </c>
    </row>
    <row r="52" spans="1:4" x14ac:dyDescent="0.25">
      <c r="A52" s="45" t="s">
        <v>10</v>
      </c>
      <c r="B52" s="46"/>
      <c r="C52" s="26"/>
      <c r="D52" s="27">
        <f>SUM(D53:D61)</f>
        <v>0</v>
      </c>
    </row>
    <row r="53" spans="1:4" x14ac:dyDescent="0.25">
      <c r="A53" s="47" t="s">
        <v>30</v>
      </c>
      <c r="B53" s="48"/>
      <c r="C53" s="8"/>
      <c r="D53" s="48">
        <f>C53*B53</f>
        <v>0</v>
      </c>
    </row>
    <row r="54" spans="1:4" x14ac:dyDescent="0.25">
      <c r="A54" s="47" t="s">
        <v>31</v>
      </c>
      <c r="B54" s="9"/>
      <c r="C54" s="8"/>
      <c r="D54" s="16">
        <f>B54*C54</f>
        <v>0</v>
      </c>
    </row>
    <row r="55" spans="1:4" x14ac:dyDescent="0.25">
      <c r="A55" s="49" t="s">
        <v>32</v>
      </c>
      <c r="B55" s="9"/>
      <c r="C55" s="8"/>
      <c r="D55" s="16">
        <f t="shared" ref="D55:D61" si="2">C55*B55</f>
        <v>0</v>
      </c>
    </row>
    <row r="56" spans="1:4" x14ac:dyDescent="0.25">
      <c r="A56" s="49" t="s">
        <v>33</v>
      </c>
      <c r="B56" s="9"/>
      <c r="C56" s="8"/>
      <c r="D56" s="16">
        <f t="shared" si="2"/>
        <v>0</v>
      </c>
    </row>
    <row r="57" spans="1:4" x14ac:dyDescent="0.25">
      <c r="A57" s="49" t="s">
        <v>34</v>
      </c>
      <c r="B57" s="9"/>
      <c r="C57" s="8"/>
      <c r="D57" s="16">
        <f t="shared" si="2"/>
        <v>0</v>
      </c>
    </row>
    <row r="58" spans="1:4" x14ac:dyDescent="0.25">
      <c r="A58" s="49" t="s">
        <v>35</v>
      </c>
      <c r="B58" s="9"/>
      <c r="C58" s="8"/>
      <c r="D58" s="16">
        <f t="shared" si="2"/>
        <v>0</v>
      </c>
    </row>
    <row r="59" spans="1:4" x14ac:dyDescent="0.25">
      <c r="A59" s="49" t="s">
        <v>36</v>
      </c>
      <c r="B59" s="9"/>
      <c r="C59" s="8"/>
      <c r="D59" s="16">
        <f t="shared" si="2"/>
        <v>0</v>
      </c>
    </row>
    <row r="60" spans="1:4" x14ac:dyDescent="0.25">
      <c r="A60" s="49" t="s">
        <v>37</v>
      </c>
      <c r="B60" s="9"/>
      <c r="C60" s="8"/>
      <c r="D60" s="16">
        <f t="shared" si="2"/>
        <v>0</v>
      </c>
    </row>
    <row r="61" spans="1:4" x14ac:dyDescent="0.25">
      <c r="A61" s="49" t="s">
        <v>38</v>
      </c>
      <c r="B61" s="9"/>
      <c r="C61" s="8"/>
      <c r="D61" s="16">
        <f t="shared" si="2"/>
        <v>0</v>
      </c>
    </row>
    <row r="62" spans="1:4" x14ac:dyDescent="0.25">
      <c r="A62" s="49" t="s">
        <v>39</v>
      </c>
      <c r="B62" s="47"/>
      <c r="C62" s="8"/>
      <c r="D62" s="9">
        <f>(D63+'IH ODCs'!D34)*0.47</f>
        <v>0</v>
      </c>
    </row>
    <row r="63" spans="1:4" x14ac:dyDescent="0.25">
      <c r="C63" s="50" t="s">
        <v>40</v>
      </c>
      <c r="D63" s="51">
        <f>SUM(D49+D52)</f>
        <v>0</v>
      </c>
    </row>
    <row r="65" spans="1:4" x14ac:dyDescent="0.25">
      <c r="C65" t="s">
        <v>13</v>
      </c>
      <c r="D65" s="52">
        <f>D63+D62</f>
        <v>0</v>
      </c>
    </row>
    <row r="69" spans="1:4" x14ac:dyDescent="0.25">
      <c r="A69" s="1" t="s">
        <v>44</v>
      </c>
    </row>
    <row r="70" spans="1:4" x14ac:dyDescent="0.25">
      <c r="B70" t="s">
        <v>28</v>
      </c>
      <c r="C70" t="s">
        <v>29</v>
      </c>
    </row>
    <row r="72" spans="1:4" x14ac:dyDescent="0.25">
      <c r="A72" s="35" t="s">
        <v>7</v>
      </c>
      <c r="B72" s="35"/>
      <c r="C72" s="36"/>
      <c r="D72" s="37">
        <f>SUM(D73:D74)</f>
        <v>0</v>
      </c>
    </row>
    <row r="73" spans="1:4" x14ac:dyDescent="0.25">
      <c r="A73" s="42" t="s">
        <v>8</v>
      </c>
      <c r="B73" s="43"/>
      <c r="C73" s="26"/>
      <c r="D73" s="27">
        <f>B73*C73</f>
        <v>0</v>
      </c>
    </row>
    <row r="74" spans="1:4" x14ac:dyDescent="0.25">
      <c r="A74" s="42" t="s">
        <v>9</v>
      </c>
      <c r="B74" s="43"/>
      <c r="C74" s="26"/>
      <c r="D74" s="44">
        <f>C74*B74</f>
        <v>0</v>
      </c>
    </row>
    <row r="75" spans="1:4" x14ac:dyDescent="0.25">
      <c r="A75" s="45" t="s">
        <v>10</v>
      </c>
      <c r="B75" s="46"/>
      <c r="C75" s="26"/>
      <c r="D75" s="27">
        <f>SUM(D76:D84)</f>
        <v>0</v>
      </c>
    </row>
    <row r="76" spans="1:4" x14ac:dyDescent="0.25">
      <c r="A76" s="47" t="s">
        <v>30</v>
      </c>
      <c r="B76" s="48"/>
      <c r="C76" s="8"/>
      <c r="D76" s="48">
        <f>C76*B76</f>
        <v>0</v>
      </c>
    </row>
    <row r="77" spans="1:4" x14ac:dyDescent="0.25">
      <c r="A77" s="47" t="s">
        <v>31</v>
      </c>
      <c r="B77" s="9"/>
      <c r="C77" s="8"/>
      <c r="D77" s="16">
        <f>B77*C77</f>
        <v>0</v>
      </c>
    </row>
    <row r="78" spans="1:4" x14ac:dyDescent="0.25">
      <c r="A78" s="49" t="s">
        <v>32</v>
      </c>
      <c r="B78" s="9"/>
      <c r="C78" s="8"/>
      <c r="D78" s="16">
        <f t="shared" ref="D78:D84" si="3">C78*B78</f>
        <v>0</v>
      </c>
    </row>
    <row r="79" spans="1:4" x14ac:dyDescent="0.25">
      <c r="A79" s="49" t="s">
        <v>33</v>
      </c>
      <c r="B79" s="9"/>
      <c r="C79" s="8"/>
      <c r="D79" s="16">
        <f t="shared" si="3"/>
        <v>0</v>
      </c>
    </row>
    <row r="80" spans="1:4" x14ac:dyDescent="0.25">
      <c r="A80" s="49" t="s">
        <v>34</v>
      </c>
      <c r="B80" s="9"/>
      <c r="C80" s="8"/>
      <c r="D80" s="16">
        <f t="shared" si="3"/>
        <v>0</v>
      </c>
    </row>
    <row r="81" spans="1:4" x14ac:dyDescent="0.25">
      <c r="A81" s="49" t="s">
        <v>35</v>
      </c>
      <c r="B81" s="9"/>
      <c r="C81" s="8"/>
      <c r="D81" s="16">
        <f t="shared" si="3"/>
        <v>0</v>
      </c>
    </row>
    <row r="82" spans="1:4" x14ac:dyDescent="0.25">
      <c r="A82" s="49" t="s">
        <v>36</v>
      </c>
      <c r="B82" s="9"/>
      <c r="C82" s="8"/>
      <c r="D82" s="16">
        <f t="shared" si="3"/>
        <v>0</v>
      </c>
    </row>
    <row r="83" spans="1:4" x14ac:dyDescent="0.25">
      <c r="A83" s="49" t="s">
        <v>37</v>
      </c>
      <c r="B83" s="9"/>
      <c r="C83" s="8"/>
      <c r="D83" s="16">
        <f t="shared" si="3"/>
        <v>0</v>
      </c>
    </row>
    <row r="84" spans="1:4" x14ac:dyDescent="0.25">
      <c r="A84" s="49" t="s">
        <v>38</v>
      </c>
      <c r="B84" s="9"/>
      <c r="C84" s="8"/>
      <c r="D84" s="16">
        <f t="shared" si="3"/>
        <v>0</v>
      </c>
    </row>
    <row r="85" spans="1:4" x14ac:dyDescent="0.25">
      <c r="A85" s="49" t="s">
        <v>39</v>
      </c>
      <c r="B85" s="47"/>
      <c r="C85" s="8"/>
      <c r="D85" s="9">
        <f>(D86+'IH Labor'!D46)*0.47</f>
        <v>0</v>
      </c>
    </row>
    <row r="86" spans="1:4" x14ac:dyDescent="0.25">
      <c r="C86" s="50" t="s">
        <v>40</v>
      </c>
      <c r="D86" s="51">
        <f>SUM(D72+D75)</f>
        <v>0</v>
      </c>
    </row>
    <row r="88" spans="1:4" x14ac:dyDescent="0.25">
      <c r="C88" t="s">
        <v>13</v>
      </c>
      <c r="D88" s="52">
        <f>D86+D85</f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D47"/>
  <sheetViews>
    <sheetView topLeftCell="A25" workbookViewId="0">
      <selection activeCell="D47" sqref="D47"/>
    </sheetView>
  </sheetViews>
  <sheetFormatPr defaultRowHeight="15" x14ac:dyDescent="0.25"/>
  <cols>
    <col min="1" max="1" width="23" customWidth="1"/>
    <col min="2" max="2" width="18.140625" customWidth="1"/>
    <col min="3" max="3" width="24.7109375" customWidth="1"/>
  </cols>
  <sheetData>
    <row r="1" spans="1:4" ht="15.75" thickBot="1" x14ac:dyDescent="0.3">
      <c r="A1" s="1" t="s">
        <v>27</v>
      </c>
    </row>
    <row r="2" spans="1:4" ht="15.75" thickBot="1" x14ac:dyDescent="0.3">
      <c r="A2" s="53" t="s">
        <v>41</v>
      </c>
      <c r="B2" s="54"/>
      <c r="C2" s="54"/>
      <c r="D2" s="55"/>
    </row>
    <row r="3" spans="1:4" x14ac:dyDescent="0.25">
      <c r="A3" s="24" t="s">
        <v>5</v>
      </c>
      <c r="B3" s="25" t="s">
        <v>21</v>
      </c>
      <c r="C3" s="26" t="s">
        <v>22</v>
      </c>
      <c r="D3" s="27"/>
    </row>
    <row r="4" spans="1:4" x14ac:dyDescent="0.25">
      <c r="A4" s="28" t="s">
        <v>23</v>
      </c>
      <c r="B4" s="29"/>
      <c r="C4" s="26"/>
      <c r="D4" s="27">
        <f>SUM(B4*C4)</f>
        <v>0</v>
      </c>
    </row>
    <row r="5" spans="1:4" x14ac:dyDescent="0.25">
      <c r="A5" s="28" t="s">
        <v>24</v>
      </c>
      <c r="B5" s="29"/>
      <c r="C5" s="26"/>
      <c r="D5" s="27">
        <f>SUM(B5*C5)</f>
        <v>0</v>
      </c>
    </row>
    <row r="6" spans="1:4" x14ac:dyDescent="0.25">
      <c r="A6" s="56"/>
      <c r="B6" s="57"/>
      <c r="C6" s="57"/>
      <c r="D6" s="58"/>
    </row>
    <row r="7" spans="1:4" x14ac:dyDescent="0.25">
      <c r="A7" s="33" t="s">
        <v>11</v>
      </c>
      <c r="B7" s="34"/>
      <c r="C7" s="34"/>
      <c r="D7" s="27">
        <f>SUM(D3:D5)</f>
        <v>0</v>
      </c>
    </row>
    <row r="8" spans="1:4" x14ac:dyDescent="0.25">
      <c r="A8" s="35" t="s">
        <v>25</v>
      </c>
      <c r="B8" s="35"/>
      <c r="C8" s="36"/>
      <c r="D8" s="37">
        <f>D7*0.3</f>
        <v>0</v>
      </c>
    </row>
    <row r="10" spans="1:4" x14ac:dyDescent="0.25">
      <c r="C10" s="50" t="s">
        <v>26</v>
      </c>
      <c r="D10" s="51">
        <f>SUM(D7+D8)</f>
        <v>0</v>
      </c>
    </row>
    <row r="13" spans="1:4" ht="15.75" thickBot="1" x14ac:dyDescent="0.3">
      <c r="A13" s="1" t="s">
        <v>42</v>
      </c>
    </row>
    <row r="14" spans="1:4" ht="15.75" thickBot="1" x14ac:dyDescent="0.3">
      <c r="A14" s="53" t="s">
        <v>41</v>
      </c>
      <c r="B14" s="54"/>
      <c r="C14" s="54"/>
      <c r="D14" s="55"/>
    </row>
    <row r="15" spans="1:4" x14ac:dyDescent="0.25">
      <c r="A15" s="24" t="s">
        <v>5</v>
      </c>
      <c r="B15" s="25" t="s">
        <v>21</v>
      </c>
      <c r="C15" s="26" t="s">
        <v>22</v>
      </c>
      <c r="D15" s="27"/>
    </row>
    <row r="16" spans="1:4" x14ac:dyDescent="0.25">
      <c r="A16" s="28" t="s">
        <v>23</v>
      </c>
      <c r="B16" s="29"/>
      <c r="C16" s="26"/>
      <c r="D16" s="27">
        <f>SUM(B16*C16)</f>
        <v>0</v>
      </c>
    </row>
    <row r="17" spans="1:4" x14ac:dyDescent="0.25">
      <c r="A17" s="28" t="s">
        <v>24</v>
      </c>
      <c r="B17" s="29"/>
      <c r="C17" s="26"/>
      <c r="D17" s="27">
        <f>SUM(B17*C17)</f>
        <v>0</v>
      </c>
    </row>
    <row r="18" spans="1:4" x14ac:dyDescent="0.25">
      <c r="A18" s="56"/>
      <c r="B18" s="57"/>
      <c r="C18" s="57"/>
      <c r="D18" s="58"/>
    </row>
    <row r="19" spans="1:4" x14ac:dyDescent="0.25">
      <c r="A19" s="33" t="s">
        <v>11</v>
      </c>
      <c r="B19" s="34"/>
      <c r="C19" s="34"/>
      <c r="D19" s="27">
        <f>SUM(D15:D17)</f>
        <v>0</v>
      </c>
    </row>
    <row r="20" spans="1:4" x14ac:dyDescent="0.25">
      <c r="A20" s="35" t="s">
        <v>25</v>
      </c>
      <c r="B20" s="35"/>
      <c r="C20" s="36"/>
      <c r="D20" s="37">
        <f>D19*0.3</f>
        <v>0</v>
      </c>
    </row>
    <row r="22" spans="1:4" x14ac:dyDescent="0.25">
      <c r="C22" s="50" t="s">
        <v>26</v>
      </c>
      <c r="D22" s="51">
        <f>SUM(D19+D20)</f>
        <v>0</v>
      </c>
    </row>
    <row r="25" spans="1:4" ht="15.75" thickBot="1" x14ac:dyDescent="0.3">
      <c r="A25" s="1" t="s">
        <v>43</v>
      </c>
    </row>
    <row r="26" spans="1:4" ht="15.75" thickBot="1" x14ac:dyDescent="0.3">
      <c r="A26" s="53" t="s">
        <v>41</v>
      </c>
      <c r="B26" s="54"/>
      <c r="C26" s="54"/>
      <c r="D26" s="55"/>
    </row>
    <row r="27" spans="1:4" x14ac:dyDescent="0.25">
      <c r="A27" s="24" t="s">
        <v>5</v>
      </c>
      <c r="B27" s="25" t="s">
        <v>21</v>
      </c>
      <c r="C27" s="26" t="s">
        <v>22</v>
      </c>
      <c r="D27" s="27"/>
    </row>
    <row r="28" spans="1:4" x14ac:dyDescent="0.25">
      <c r="A28" s="28" t="s">
        <v>23</v>
      </c>
      <c r="B28" s="29"/>
      <c r="C28" s="26"/>
      <c r="D28" s="27">
        <f>SUM(B28*C28)</f>
        <v>0</v>
      </c>
    </row>
    <row r="29" spans="1:4" x14ac:dyDescent="0.25">
      <c r="A29" s="28" t="s">
        <v>24</v>
      </c>
      <c r="B29" s="29"/>
      <c r="C29" s="26"/>
      <c r="D29" s="27">
        <f>SUM(B29*C29)</f>
        <v>0</v>
      </c>
    </row>
    <row r="30" spans="1:4" x14ac:dyDescent="0.25">
      <c r="A30" s="56"/>
      <c r="B30" s="57"/>
      <c r="C30" s="57"/>
      <c r="D30" s="58"/>
    </row>
    <row r="31" spans="1:4" x14ac:dyDescent="0.25">
      <c r="A31" s="33" t="s">
        <v>11</v>
      </c>
      <c r="B31" s="34"/>
      <c r="C31" s="34"/>
      <c r="D31" s="27">
        <f>SUM(D27:D29)</f>
        <v>0</v>
      </c>
    </row>
    <row r="32" spans="1:4" x14ac:dyDescent="0.25">
      <c r="A32" s="35" t="s">
        <v>25</v>
      </c>
      <c r="B32" s="35"/>
      <c r="C32" s="36"/>
      <c r="D32" s="37">
        <f>D31*0.3</f>
        <v>0</v>
      </c>
    </row>
    <row r="34" spans="1:4" x14ac:dyDescent="0.25">
      <c r="C34" s="50" t="s">
        <v>26</v>
      </c>
      <c r="D34" s="51">
        <f>D32+D31</f>
        <v>0</v>
      </c>
    </row>
    <row r="38" spans="1:4" ht="15.75" thickBot="1" x14ac:dyDescent="0.3">
      <c r="A38" s="1" t="s">
        <v>44</v>
      </c>
    </row>
    <row r="39" spans="1:4" ht="15.75" thickBot="1" x14ac:dyDescent="0.3">
      <c r="A39" s="53" t="s">
        <v>41</v>
      </c>
      <c r="B39" s="54"/>
      <c r="C39" s="54"/>
      <c r="D39" s="55"/>
    </row>
    <row r="40" spans="1:4" x14ac:dyDescent="0.25">
      <c r="A40" s="24" t="s">
        <v>5</v>
      </c>
      <c r="B40" s="25" t="s">
        <v>21</v>
      </c>
      <c r="C40" s="26" t="s">
        <v>22</v>
      </c>
      <c r="D40" s="27"/>
    </row>
    <row r="41" spans="1:4" x14ac:dyDescent="0.25">
      <c r="A41" s="28" t="s">
        <v>23</v>
      </c>
      <c r="B41" s="29"/>
      <c r="C41" s="26"/>
      <c r="D41" s="27">
        <f>SUM(B41*C41)</f>
        <v>0</v>
      </c>
    </row>
    <row r="42" spans="1:4" x14ac:dyDescent="0.25">
      <c r="A42" s="28" t="s">
        <v>24</v>
      </c>
      <c r="B42" s="29"/>
      <c r="C42" s="26"/>
      <c r="D42" s="27">
        <f>SUM(B42*C42)</f>
        <v>0</v>
      </c>
    </row>
    <row r="43" spans="1:4" x14ac:dyDescent="0.25">
      <c r="A43" s="56"/>
      <c r="B43" s="57"/>
      <c r="C43" s="57"/>
      <c r="D43" s="58"/>
    </row>
    <row r="44" spans="1:4" x14ac:dyDescent="0.25">
      <c r="A44" s="33" t="s">
        <v>11</v>
      </c>
      <c r="B44" s="34"/>
      <c r="C44" s="34"/>
      <c r="D44" s="27">
        <f>SUM(D40:D42)</f>
        <v>0</v>
      </c>
    </row>
    <row r="45" spans="1:4" x14ac:dyDescent="0.25">
      <c r="A45" s="35" t="s">
        <v>25</v>
      </c>
      <c r="B45" s="35"/>
      <c r="C45" s="36"/>
      <c r="D45" s="37">
        <f>D44*0.3</f>
        <v>0</v>
      </c>
    </row>
    <row r="47" spans="1:4" x14ac:dyDescent="0.25">
      <c r="C47" s="50" t="s">
        <v>26</v>
      </c>
      <c r="D47" s="51">
        <f>SUM(D44+D45)</f>
        <v>0</v>
      </c>
    </row>
  </sheetData>
  <mergeCells count="8">
    <mergeCell ref="A39:D39"/>
    <mergeCell ref="A43:D43"/>
    <mergeCell ref="A2:D2"/>
    <mergeCell ref="A6:D6"/>
    <mergeCell ref="A14:D14"/>
    <mergeCell ref="A18:D18"/>
    <mergeCell ref="A26:D26"/>
    <mergeCell ref="A30:D3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D87"/>
  <sheetViews>
    <sheetView topLeftCell="A64" workbookViewId="0">
      <selection activeCell="D88" sqref="D88"/>
    </sheetView>
  </sheetViews>
  <sheetFormatPr defaultRowHeight="15" x14ac:dyDescent="0.25"/>
  <cols>
    <col min="1" max="1" width="36.85546875" customWidth="1"/>
    <col min="2" max="2" width="20.28515625" customWidth="1"/>
    <col min="3" max="3" width="18.85546875" customWidth="1"/>
  </cols>
  <sheetData>
    <row r="1" spans="1:4" x14ac:dyDescent="0.25">
      <c r="A1" s="1" t="s">
        <v>27</v>
      </c>
    </row>
    <row r="2" spans="1:4" x14ac:dyDescent="0.25">
      <c r="B2" t="s">
        <v>28</v>
      </c>
      <c r="C2" t="s">
        <v>29</v>
      </c>
    </row>
    <row r="4" spans="1:4" x14ac:dyDescent="0.25">
      <c r="A4" s="35" t="s">
        <v>7</v>
      </c>
      <c r="B4" s="35"/>
      <c r="C4" s="36"/>
      <c r="D4" s="37">
        <f>SUM(D5:D6)</f>
        <v>0</v>
      </c>
    </row>
    <row r="5" spans="1:4" x14ac:dyDescent="0.25">
      <c r="A5" s="42" t="s">
        <v>8</v>
      </c>
      <c r="B5" s="43"/>
      <c r="C5" s="26"/>
      <c r="D5" s="27">
        <f>B5*C5</f>
        <v>0</v>
      </c>
    </row>
    <row r="6" spans="1:4" x14ac:dyDescent="0.25">
      <c r="A6" s="42" t="s">
        <v>9</v>
      </c>
      <c r="B6" s="43"/>
      <c r="C6" s="26"/>
      <c r="D6" s="44">
        <f>C6*B6</f>
        <v>0</v>
      </c>
    </row>
    <row r="7" spans="1:4" x14ac:dyDescent="0.25">
      <c r="A7" s="45" t="s">
        <v>10</v>
      </c>
      <c r="B7" s="46"/>
      <c r="C7" s="26"/>
      <c r="D7" s="27">
        <f>SUM(D8:D16)</f>
        <v>0</v>
      </c>
    </row>
    <row r="8" spans="1:4" x14ac:dyDescent="0.25">
      <c r="A8" s="47" t="s">
        <v>30</v>
      </c>
      <c r="B8" s="48"/>
      <c r="C8" s="8"/>
      <c r="D8" s="48">
        <f>C8*B8</f>
        <v>0</v>
      </c>
    </row>
    <row r="9" spans="1:4" x14ac:dyDescent="0.25">
      <c r="A9" s="47" t="s">
        <v>31</v>
      </c>
      <c r="B9" s="9"/>
      <c r="C9" s="8"/>
      <c r="D9" s="16">
        <f>B9*C9</f>
        <v>0</v>
      </c>
    </row>
    <row r="10" spans="1:4" x14ac:dyDescent="0.25">
      <c r="A10" s="49" t="s">
        <v>32</v>
      </c>
      <c r="B10" s="9"/>
      <c r="C10" s="8"/>
      <c r="D10" s="16">
        <f t="shared" ref="D10:D16" si="0">C10*B10</f>
        <v>0</v>
      </c>
    </row>
    <row r="11" spans="1:4" x14ac:dyDescent="0.25">
      <c r="A11" s="49" t="s">
        <v>33</v>
      </c>
      <c r="B11" s="9"/>
      <c r="C11" s="8"/>
      <c r="D11" s="16">
        <f t="shared" si="0"/>
        <v>0</v>
      </c>
    </row>
    <row r="12" spans="1:4" x14ac:dyDescent="0.25">
      <c r="A12" s="49" t="s">
        <v>34</v>
      </c>
      <c r="B12" s="9"/>
      <c r="C12" s="8"/>
      <c r="D12" s="16">
        <f t="shared" si="0"/>
        <v>0</v>
      </c>
    </row>
    <row r="13" spans="1:4" x14ac:dyDescent="0.25">
      <c r="A13" s="49" t="s">
        <v>35</v>
      </c>
      <c r="B13" s="9"/>
      <c r="C13" s="8"/>
      <c r="D13" s="16">
        <f t="shared" si="0"/>
        <v>0</v>
      </c>
    </row>
    <row r="14" spans="1:4" x14ac:dyDescent="0.25">
      <c r="A14" s="49" t="s">
        <v>36</v>
      </c>
      <c r="B14" s="9"/>
      <c r="C14" s="8"/>
      <c r="D14" s="16">
        <f t="shared" si="0"/>
        <v>0</v>
      </c>
    </row>
    <row r="15" spans="1:4" x14ac:dyDescent="0.25">
      <c r="A15" s="49" t="s">
        <v>37</v>
      </c>
      <c r="B15" s="9"/>
      <c r="C15" s="8"/>
      <c r="D15" s="16">
        <f t="shared" si="0"/>
        <v>0</v>
      </c>
    </row>
    <row r="16" spans="1:4" x14ac:dyDescent="0.25">
      <c r="A16" s="49" t="s">
        <v>38</v>
      </c>
      <c r="B16" s="9"/>
      <c r="C16" s="8"/>
      <c r="D16" s="16">
        <f t="shared" si="0"/>
        <v>0</v>
      </c>
    </row>
    <row r="17" spans="1:4" x14ac:dyDescent="0.25">
      <c r="A17" s="49" t="s">
        <v>39</v>
      </c>
      <c r="B17" s="47"/>
      <c r="C17" s="8"/>
      <c r="D17" s="9">
        <f>D18*0.47</f>
        <v>0</v>
      </c>
    </row>
    <row r="18" spans="1:4" x14ac:dyDescent="0.25">
      <c r="C18" s="50" t="s">
        <v>40</v>
      </c>
      <c r="D18" s="51">
        <f>SUM(D4+D7)</f>
        <v>0</v>
      </c>
    </row>
    <row r="20" spans="1:4" x14ac:dyDescent="0.25">
      <c r="C20" t="s">
        <v>13</v>
      </c>
      <c r="D20" s="52">
        <f>D17+D18</f>
        <v>0</v>
      </c>
    </row>
    <row r="23" spans="1:4" x14ac:dyDescent="0.25">
      <c r="A23" s="1" t="s">
        <v>42</v>
      </c>
    </row>
    <row r="24" spans="1:4" x14ac:dyDescent="0.25">
      <c r="B24" t="s">
        <v>28</v>
      </c>
      <c r="C24" t="s">
        <v>29</v>
      </c>
    </row>
    <row r="26" spans="1:4" x14ac:dyDescent="0.25">
      <c r="A26" s="35" t="s">
        <v>7</v>
      </c>
      <c r="B26" s="35"/>
      <c r="C26" s="36"/>
      <c r="D26" s="37">
        <f>SUM(D27:D28)</f>
        <v>0</v>
      </c>
    </row>
    <row r="27" spans="1:4" x14ac:dyDescent="0.25">
      <c r="A27" s="42" t="s">
        <v>8</v>
      </c>
      <c r="B27" s="43"/>
      <c r="C27" s="26"/>
      <c r="D27" s="27">
        <f>B27*C27</f>
        <v>0</v>
      </c>
    </row>
    <row r="28" spans="1:4" x14ac:dyDescent="0.25">
      <c r="A28" s="42" t="s">
        <v>9</v>
      </c>
      <c r="B28" s="43"/>
      <c r="C28" s="26"/>
      <c r="D28" s="44">
        <f>C28*B28</f>
        <v>0</v>
      </c>
    </row>
    <row r="29" spans="1:4" x14ac:dyDescent="0.25">
      <c r="A29" s="45" t="s">
        <v>10</v>
      </c>
      <c r="B29" s="46"/>
      <c r="C29" s="26"/>
      <c r="D29" s="27">
        <f>SUM(D30:D38)</f>
        <v>0</v>
      </c>
    </row>
    <row r="30" spans="1:4" x14ac:dyDescent="0.25">
      <c r="A30" s="47" t="s">
        <v>30</v>
      </c>
      <c r="B30" s="48"/>
      <c r="C30" s="8"/>
      <c r="D30" s="48">
        <f>C30*B30</f>
        <v>0</v>
      </c>
    </row>
    <row r="31" spans="1:4" x14ac:dyDescent="0.25">
      <c r="A31" s="47" t="s">
        <v>31</v>
      </c>
      <c r="B31" s="9"/>
      <c r="C31" s="8"/>
      <c r="D31" s="16">
        <f>B31*C31</f>
        <v>0</v>
      </c>
    </row>
    <row r="32" spans="1:4" x14ac:dyDescent="0.25">
      <c r="A32" s="49" t="s">
        <v>32</v>
      </c>
      <c r="B32" s="9"/>
      <c r="C32" s="8"/>
      <c r="D32" s="16">
        <f t="shared" ref="D32:D38" si="1">C32*B32</f>
        <v>0</v>
      </c>
    </row>
    <row r="33" spans="1:4" x14ac:dyDescent="0.25">
      <c r="A33" s="49" t="s">
        <v>33</v>
      </c>
      <c r="B33" s="9"/>
      <c r="C33" s="8"/>
      <c r="D33" s="16">
        <f t="shared" si="1"/>
        <v>0</v>
      </c>
    </row>
    <row r="34" spans="1:4" x14ac:dyDescent="0.25">
      <c r="A34" s="49" t="s">
        <v>34</v>
      </c>
      <c r="B34" s="9"/>
      <c r="C34" s="8"/>
      <c r="D34" s="16">
        <f t="shared" si="1"/>
        <v>0</v>
      </c>
    </row>
    <row r="35" spans="1:4" x14ac:dyDescent="0.25">
      <c r="A35" s="49" t="s">
        <v>35</v>
      </c>
      <c r="B35" s="9"/>
      <c r="C35" s="8"/>
      <c r="D35" s="16">
        <f t="shared" si="1"/>
        <v>0</v>
      </c>
    </row>
    <row r="36" spans="1:4" x14ac:dyDescent="0.25">
      <c r="A36" s="49" t="s">
        <v>36</v>
      </c>
      <c r="B36" s="9"/>
      <c r="C36" s="8"/>
      <c r="D36" s="16">
        <f t="shared" si="1"/>
        <v>0</v>
      </c>
    </row>
    <row r="37" spans="1:4" x14ac:dyDescent="0.25">
      <c r="A37" s="49" t="s">
        <v>37</v>
      </c>
      <c r="B37" s="9"/>
      <c r="C37" s="8"/>
      <c r="D37" s="16">
        <f t="shared" si="1"/>
        <v>0</v>
      </c>
    </row>
    <row r="38" spans="1:4" x14ac:dyDescent="0.25">
      <c r="A38" s="49" t="s">
        <v>38</v>
      </c>
      <c r="B38" s="9"/>
      <c r="C38" s="8"/>
      <c r="D38" s="16">
        <f t="shared" si="1"/>
        <v>0</v>
      </c>
    </row>
    <row r="39" spans="1:4" x14ac:dyDescent="0.25">
      <c r="A39" s="49" t="s">
        <v>39</v>
      </c>
      <c r="B39" s="47"/>
      <c r="C39" s="8"/>
      <c r="D39" s="9">
        <f>D40*0.47</f>
        <v>0</v>
      </c>
    </row>
    <row r="40" spans="1:4" x14ac:dyDescent="0.25">
      <c r="C40" s="50" t="s">
        <v>40</v>
      </c>
      <c r="D40" s="51">
        <f>SUM(D26+D29)</f>
        <v>0</v>
      </c>
    </row>
    <row r="42" spans="1:4" x14ac:dyDescent="0.25">
      <c r="C42" t="s">
        <v>13</v>
      </c>
      <c r="D42" s="52">
        <f>D40+D39</f>
        <v>0</v>
      </c>
    </row>
    <row r="46" spans="1:4" x14ac:dyDescent="0.25">
      <c r="A46" s="1" t="s">
        <v>43</v>
      </c>
    </row>
    <row r="47" spans="1:4" x14ac:dyDescent="0.25">
      <c r="B47" t="s">
        <v>28</v>
      </c>
      <c r="C47" t="s">
        <v>29</v>
      </c>
    </row>
    <row r="49" spans="1:4" x14ac:dyDescent="0.25">
      <c r="A49" s="35" t="s">
        <v>7</v>
      </c>
      <c r="B49" s="35"/>
      <c r="C49" s="36"/>
      <c r="D49" s="37">
        <f>SUM(D50:D51)</f>
        <v>0</v>
      </c>
    </row>
    <row r="50" spans="1:4" x14ac:dyDescent="0.25">
      <c r="A50" s="42" t="s">
        <v>8</v>
      </c>
      <c r="B50" s="43"/>
      <c r="C50" s="26"/>
      <c r="D50" s="27">
        <f>B50*C50</f>
        <v>0</v>
      </c>
    </row>
    <row r="51" spans="1:4" x14ac:dyDescent="0.25">
      <c r="A51" s="42" t="s">
        <v>9</v>
      </c>
      <c r="B51" s="43"/>
      <c r="C51" s="26"/>
      <c r="D51" s="44">
        <f>C51*B51</f>
        <v>0</v>
      </c>
    </row>
    <row r="52" spans="1:4" x14ac:dyDescent="0.25">
      <c r="A52" s="45" t="s">
        <v>10</v>
      </c>
      <c r="B52" s="46"/>
      <c r="C52" s="26"/>
      <c r="D52" s="27">
        <f>SUM(D53:D61)</f>
        <v>0</v>
      </c>
    </row>
    <row r="53" spans="1:4" x14ac:dyDescent="0.25">
      <c r="A53" s="47" t="s">
        <v>30</v>
      </c>
      <c r="B53" s="48"/>
      <c r="C53" s="8"/>
      <c r="D53" s="48">
        <f>C53*B53</f>
        <v>0</v>
      </c>
    </row>
    <row r="54" spans="1:4" x14ac:dyDescent="0.25">
      <c r="A54" s="47" t="s">
        <v>31</v>
      </c>
      <c r="B54" s="9"/>
      <c r="C54" s="8"/>
      <c r="D54" s="16">
        <f>B54*C54</f>
        <v>0</v>
      </c>
    </row>
    <row r="55" spans="1:4" x14ac:dyDescent="0.25">
      <c r="A55" s="49" t="s">
        <v>32</v>
      </c>
      <c r="B55" s="9"/>
      <c r="C55" s="8"/>
      <c r="D55" s="16">
        <f t="shared" ref="D55:D61" si="2">C55*B55</f>
        <v>0</v>
      </c>
    </row>
    <row r="56" spans="1:4" x14ac:dyDescent="0.25">
      <c r="A56" s="49" t="s">
        <v>33</v>
      </c>
      <c r="B56" s="9"/>
      <c r="C56" s="8"/>
      <c r="D56" s="16">
        <f t="shared" si="2"/>
        <v>0</v>
      </c>
    </row>
    <row r="57" spans="1:4" x14ac:dyDescent="0.25">
      <c r="A57" s="49" t="s">
        <v>34</v>
      </c>
      <c r="B57" s="9"/>
      <c r="C57" s="8"/>
      <c r="D57" s="16">
        <f t="shared" si="2"/>
        <v>0</v>
      </c>
    </row>
    <row r="58" spans="1:4" x14ac:dyDescent="0.25">
      <c r="A58" s="49" t="s">
        <v>35</v>
      </c>
      <c r="B58" s="9"/>
      <c r="C58" s="8"/>
      <c r="D58" s="16">
        <f t="shared" si="2"/>
        <v>0</v>
      </c>
    </row>
    <row r="59" spans="1:4" x14ac:dyDescent="0.25">
      <c r="A59" s="49" t="s">
        <v>36</v>
      </c>
      <c r="B59" s="9"/>
      <c r="C59" s="8"/>
      <c r="D59" s="16">
        <f t="shared" si="2"/>
        <v>0</v>
      </c>
    </row>
    <row r="60" spans="1:4" x14ac:dyDescent="0.25">
      <c r="A60" s="49" t="s">
        <v>37</v>
      </c>
      <c r="B60" s="9"/>
      <c r="C60" s="8"/>
      <c r="D60" s="16">
        <f t="shared" si="2"/>
        <v>0</v>
      </c>
    </row>
    <row r="61" spans="1:4" x14ac:dyDescent="0.25">
      <c r="A61" s="49" t="s">
        <v>38</v>
      </c>
      <c r="B61" s="9"/>
      <c r="C61" s="8"/>
      <c r="D61" s="16">
        <f t="shared" si="2"/>
        <v>0</v>
      </c>
    </row>
    <row r="62" spans="1:4" x14ac:dyDescent="0.25">
      <c r="A62" s="49" t="s">
        <v>39</v>
      </c>
      <c r="B62" s="47"/>
      <c r="C62" s="8"/>
      <c r="D62" s="9">
        <f>D63*0.47</f>
        <v>0</v>
      </c>
    </row>
    <row r="63" spans="1:4" x14ac:dyDescent="0.25">
      <c r="C63" s="50" t="s">
        <v>40</v>
      </c>
      <c r="D63" s="51">
        <f>SUM(D49+D52)</f>
        <v>0</v>
      </c>
    </row>
    <row r="65" spans="1:4" x14ac:dyDescent="0.25">
      <c r="C65" t="s">
        <v>13</v>
      </c>
      <c r="D65" s="52">
        <f>D63+D62</f>
        <v>0</v>
      </c>
    </row>
    <row r="68" spans="1:4" x14ac:dyDescent="0.25">
      <c r="A68" s="1" t="s">
        <v>44</v>
      </c>
    </row>
    <row r="69" spans="1:4" x14ac:dyDescent="0.25">
      <c r="B69" t="s">
        <v>28</v>
      </c>
      <c r="C69" t="s">
        <v>29</v>
      </c>
    </row>
    <row r="71" spans="1:4" x14ac:dyDescent="0.25">
      <c r="A71" s="35" t="s">
        <v>7</v>
      </c>
      <c r="B71" s="35"/>
      <c r="C71" s="36"/>
      <c r="D71" s="37">
        <f>SUM(D72:D73)</f>
        <v>0</v>
      </c>
    </row>
    <row r="72" spans="1:4" x14ac:dyDescent="0.25">
      <c r="A72" s="42" t="s">
        <v>8</v>
      </c>
      <c r="B72" s="43"/>
      <c r="C72" s="26"/>
      <c r="D72" s="27">
        <f>B72*C72</f>
        <v>0</v>
      </c>
    </row>
    <row r="73" spans="1:4" x14ac:dyDescent="0.25">
      <c r="A73" s="42" t="s">
        <v>9</v>
      </c>
      <c r="B73" s="43"/>
      <c r="C73" s="26"/>
      <c r="D73" s="44">
        <f>C73*B73</f>
        <v>0</v>
      </c>
    </row>
    <row r="74" spans="1:4" x14ac:dyDescent="0.25">
      <c r="A74" s="45" t="s">
        <v>10</v>
      </c>
      <c r="B74" s="46"/>
      <c r="C74" s="26"/>
      <c r="D74" s="27">
        <f>SUM(D75:D83)</f>
        <v>0</v>
      </c>
    </row>
    <row r="75" spans="1:4" x14ac:dyDescent="0.25">
      <c r="A75" s="47" t="s">
        <v>30</v>
      </c>
      <c r="B75" s="48"/>
      <c r="C75" s="8"/>
      <c r="D75" s="48">
        <f>C75*B75</f>
        <v>0</v>
      </c>
    </row>
    <row r="76" spans="1:4" x14ac:dyDescent="0.25">
      <c r="A76" s="47" t="s">
        <v>31</v>
      </c>
      <c r="B76" s="9"/>
      <c r="C76" s="8"/>
      <c r="D76" s="16">
        <f>B76*C76</f>
        <v>0</v>
      </c>
    </row>
    <row r="77" spans="1:4" x14ac:dyDescent="0.25">
      <c r="A77" s="49" t="s">
        <v>32</v>
      </c>
      <c r="B77" s="9"/>
      <c r="C77" s="8"/>
      <c r="D77" s="16">
        <f t="shared" ref="D77:D83" si="3">C77*B77</f>
        <v>0</v>
      </c>
    </row>
    <row r="78" spans="1:4" x14ac:dyDescent="0.25">
      <c r="A78" s="49" t="s">
        <v>33</v>
      </c>
      <c r="B78" s="9"/>
      <c r="C78" s="8"/>
      <c r="D78" s="16">
        <f t="shared" si="3"/>
        <v>0</v>
      </c>
    </row>
    <row r="79" spans="1:4" x14ac:dyDescent="0.25">
      <c r="A79" s="49" t="s">
        <v>34</v>
      </c>
      <c r="B79" s="9"/>
      <c r="C79" s="8"/>
      <c r="D79" s="16">
        <f t="shared" si="3"/>
        <v>0</v>
      </c>
    </row>
    <row r="80" spans="1:4" x14ac:dyDescent="0.25">
      <c r="A80" s="49" t="s">
        <v>35</v>
      </c>
      <c r="B80" s="9"/>
      <c r="C80" s="8"/>
      <c r="D80" s="16">
        <f t="shared" si="3"/>
        <v>0</v>
      </c>
    </row>
    <row r="81" spans="1:4" x14ac:dyDescent="0.25">
      <c r="A81" s="49" t="s">
        <v>36</v>
      </c>
      <c r="B81" s="9"/>
      <c r="C81" s="8"/>
      <c r="D81" s="16">
        <f t="shared" si="3"/>
        <v>0</v>
      </c>
    </row>
    <row r="82" spans="1:4" x14ac:dyDescent="0.25">
      <c r="A82" s="49" t="s">
        <v>37</v>
      </c>
      <c r="B82" s="9"/>
      <c r="C82" s="8"/>
      <c r="D82" s="16">
        <f t="shared" si="3"/>
        <v>0</v>
      </c>
    </row>
    <row r="83" spans="1:4" x14ac:dyDescent="0.25">
      <c r="A83" s="49" t="s">
        <v>38</v>
      </c>
      <c r="B83" s="9"/>
      <c r="C83" s="8"/>
      <c r="D83" s="16">
        <f t="shared" si="3"/>
        <v>0</v>
      </c>
    </row>
    <row r="84" spans="1:4" x14ac:dyDescent="0.25">
      <c r="A84" s="49" t="s">
        <v>39</v>
      </c>
      <c r="B84" s="47"/>
      <c r="C84" s="8"/>
      <c r="D84" s="9">
        <f>D85*0.47</f>
        <v>0</v>
      </c>
    </row>
    <row r="85" spans="1:4" x14ac:dyDescent="0.25">
      <c r="C85" s="50" t="s">
        <v>40</v>
      </c>
      <c r="D85" s="51">
        <f>SUM(D71+D74)</f>
        <v>0</v>
      </c>
    </row>
    <row r="87" spans="1:4" x14ac:dyDescent="0.25">
      <c r="C87" t="s">
        <v>13</v>
      </c>
      <c r="D87" s="52">
        <f>D85+D84</f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D10"/>
  <sheetViews>
    <sheetView workbookViewId="0">
      <selection activeCell="D11" sqref="D11"/>
    </sheetView>
  </sheetViews>
  <sheetFormatPr defaultRowHeight="15" x14ac:dyDescent="0.25"/>
  <cols>
    <col min="1" max="1" width="25.140625" customWidth="1"/>
    <col min="2" max="2" width="23.42578125" customWidth="1"/>
    <col min="3" max="3" width="17.7109375" customWidth="1"/>
  </cols>
  <sheetData>
    <row r="1" spans="1:4" ht="15.75" thickBot="1" x14ac:dyDescent="0.3">
      <c r="A1" s="1" t="s">
        <v>20</v>
      </c>
    </row>
    <row r="2" spans="1:4" ht="15.75" thickBot="1" x14ac:dyDescent="0.3">
      <c r="A2" s="59" t="s">
        <v>45</v>
      </c>
      <c r="B2" s="60"/>
      <c r="C2" s="60"/>
      <c r="D2" s="61"/>
    </row>
    <row r="3" spans="1:4" x14ac:dyDescent="0.25">
      <c r="A3" s="24" t="s">
        <v>5</v>
      </c>
      <c r="B3" s="25" t="s">
        <v>21</v>
      </c>
      <c r="C3" s="26" t="s">
        <v>22</v>
      </c>
      <c r="D3" s="27"/>
    </row>
    <row r="4" spans="1:4" x14ac:dyDescent="0.25">
      <c r="A4" s="28" t="s">
        <v>23</v>
      </c>
      <c r="B4" s="29"/>
      <c r="C4" s="26"/>
      <c r="D4" s="27">
        <f>SUM(B4*C4)</f>
        <v>0</v>
      </c>
    </row>
    <row r="5" spans="1:4" x14ac:dyDescent="0.25">
      <c r="A5" s="28" t="s">
        <v>24</v>
      </c>
      <c r="B5" s="29"/>
      <c r="C5" s="26"/>
      <c r="D5" s="27">
        <f>SUM(B5*C5)</f>
        <v>0</v>
      </c>
    </row>
    <row r="6" spans="1:4" x14ac:dyDescent="0.25">
      <c r="A6" s="30"/>
      <c r="B6" s="31"/>
      <c r="C6" s="31"/>
      <c r="D6" s="32"/>
    </row>
    <row r="7" spans="1:4" x14ac:dyDescent="0.25">
      <c r="A7" s="33" t="s">
        <v>11</v>
      </c>
      <c r="B7" s="34"/>
      <c r="C7" s="34"/>
      <c r="D7" s="27">
        <f>SUM(D4:D5)</f>
        <v>0</v>
      </c>
    </row>
    <row r="8" spans="1:4" x14ac:dyDescent="0.25">
      <c r="A8" s="35" t="s">
        <v>25</v>
      </c>
      <c r="B8" s="35"/>
      <c r="C8" s="36"/>
      <c r="D8" s="37">
        <f>D7*0.3</f>
        <v>0</v>
      </c>
    </row>
    <row r="9" spans="1:4" x14ac:dyDescent="0.25">
      <c r="A9" s="38"/>
      <c r="B9" s="14"/>
      <c r="C9" s="39"/>
      <c r="D9" s="40"/>
    </row>
    <row r="10" spans="1:4" x14ac:dyDescent="0.25">
      <c r="A10" s="38"/>
      <c r="B10" s="39"/>
      <c r="C10" s="38" t="s">
        <v>26</v>
      </c>
      <c r="D10" s="41">
        <f>D8+D7</f>
        <v>0</v>
      </c>
    </row>
  </sheetData>
  <mergeCells count="1">
    <mergeCell ref="A2:D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workbookViewId="0">
      <selection activeCell="H23" sqref="H23"/>
    </sheetView>
  </sheetViews>
  <sheetFormatPr defaultRowHeight="15" x14ac:dyDescent="0.25"/>
  <cols>
    <col min="1" max="1" width="42.85546875" customWidth="1"/>
    <col min="2" max="2" width="13" customWidth="1"/>
    <col min="3" max="3" width="12.85546875" customWidth="1"/>
    <col min="4" max="4" width="13.7109375" customWidth="1"/>
  </cols>
  <sheetData>
    <row r="1" spans="1:4" x14ac:dyDescent="0.25">
      <c r="A1" s="1" t="s">
        <v>20</v>
      </c>
    </row>
    <row r="2" spans="1:4" x14ac:dyDescent="0.25">
      <c r="B2" t="s">
        <v>28</v>
      </c>
      <c r="C2" t="s">
        <v>29</v>
      </c>
    </row>
    <row r="4" spans="1:4" x14ac:dyDescent="0.25">
      <c r="A4" s="35" t="s">
        <v>7</v>
      </c>
      <c r="B4" s="35"/>
      <c r="C4" s="36"/>
      <c r="D4" s="37">
        <f>SUM(D5:D6)</f>
        <v>0</v>
      </c>
    </row>
    <row r="5" spans="1:4" x14ac:dyDescent="0.25">
      <c r="A5" s="42" t="s">
        <v>8</v>
      </c>
      <c r="B5" s="43"/>
      <c r="C5" s="26"/>
      <c r="D5" s="27">
        <f>B5*C5</f>
        <v>0</v>
      </c>
    </row>
    <row r="6" spans="1:4" x14ac:dyDescent="0.25">
      <c r="A6" s="42" t="s">
        <v>9</v>
      </c>
      <c r="B6" s="43"/>
      <c r="C6" s="26"/>
      <c r="D6" s="44">
        <f>C6*B6</f>
        <v>0</v>
      </c>
    </row>
    <row r="7" spans="1:4" x14ac:dyDescent="0.25">
      <c r="A7" s="45" t="s">
        <v>10</v>
      </c>
      <c r="B7" s="46"/>
      <c r="C7" s="26"/>
      <c r="D7" s="27">
        <f>SUM(D8:D13)</f>
        <v>0</v>
      </c>
    </row>
    <row r="8" spans="1:4" x14ac:dyDescent="0.25">
      <c r="A8" s="47" t="s">
        <v>30</v>
      </c>
      <c r="B8" s="48"/>
      <c r="C8" s="8"/>
      <c r="D8" s="48">
        <f>C8*B8</f>
        <v>0</v>
      </c>
    </row>
    <row r="9" spans="1:4" x14ac:dyDescent="0.25">
      <c r="A9" s="47" t="s">
        <v>31</v>
      </c>
      <c r="B9" s="9"/>
      <c r="C9" s="8"/>
      <c r="D9" s="16">
        <f>B9*C9</f>
        <v>0</v>
      </c>
    </row>
    <row r="10" spans="1:4" x14ac:dyDescent="0.25">
      <c r="A10" s="49" t="s">
        <v>32</v>
      </c>
      <c r="B10" s="9"/>
      <c r="C10" s="8"/>
      <c r="D10" s="16">
        <f>C10*B10</f>
        <v>0</v>
      </c>
    </row>
    <row r="11" spans="1:4" x14ac:dyDescent="0.25">
      <c r="A11" s="49" t="s">
        <v>33</v>
      </c>
      <c r="B11" s="9"/>
      <c r="C11" s="8"/>
      <c r="D11" s="16">
        <f>C11*B11</f>
        <v>0</v>
      </c>
    </row>
    <row r="12" spans="1:4" x14ac:dyDescent="0.25">
      <c r="A12" s="49" t="s">
        <v>34</v>
      </c>
      <c r="B12" s="9"/>
      <c r="C12" s="8"/>
      <c r="D12" s="16">
        <f>C12*B12</f>
        <v>0</v>
      </c>
    </row>
    <row r="13" spans="1:4" x14ac:dyDescent="0.25">
      <c r="A13" s="49" t="s">
        <v>35</v>
      </c>
      <c r="B13" s="9"/>
      <c r="C13" s="8"/>
      <c r="D13" s="16">
        <f>C13*B13</f>
        <v>0</v>
      </c>
    </row>
    <row r="14" spans="1:4" x14ac:dyDescent="0.25">
      <c r="A14" s="49" t="s">
        <v>39</v>
      </c>
      <c r="B14" s="47"/>
      <c r="C14" s="8"/>
      <c r="D14" s="9">
        <f>D15*0.47</f>
        <v>0</v>
      </c>
    </row>
    <row r="15" spans="1:4" x14ac:dyDescent="0.25">
      <c r="C15" s="50" t="s">
        <v>40</v>
      </c>
      <c r="D15" s="51">
        <f>SUM(D4+D7)</f>
        <v>0</v>
      </c>
    </row>
    <row r="17" spans="3:4" x14ac:dyDescent="0.25">
      <c r="C17" t="s">
        <v>13</v>
      </c>
      <c r="D17" s="52">
        <f>D15+D14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Summary</vt:lpstr>
      <vt:lpstr>IH Labor</vt:lpstr>
      <vt:lpstr>IH ODCs</vt:lpstr>
      <vt:lpstr>Dahlgren Labor</vt:lpstr>
      <vt:lpstr>Dahlgren ODCs</vt:lpstr>
      <vt:lpstr>OB- Cumulative Labor</vt:lpstr>
      <vt:lpstr>OB-Cumulative ODCs</vt:lpstr>
    </vt:vector>
  </TitlesOfParts>
  <Company>HPES NMCI 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Pullen, Shelbi G CIV NAVFAC Washington</dc:creator>
  <cp:lastModifiedBy>Pullen, Shelbi G CIV NAVFAC Washington</cp:lastModifiedBy>
  <dcterms:created xsi:type="dcterms:W3CDTF">2020-01-13T16:51:39Z</dcterms:created>
  <dcterms:modified xsi:type="dcterms:W3CDTF">2020-01-13T17:34:35Z</dcterms:modified>
</cp:coreProperties>
</file>