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howInkAnnotation="0" codeName="ThisWorkbook" defaultThemeVersion="124226"/>
  <mc:AlternateContent xmlns:mc="http://schemas.openxmlformats.org/markup-compatibility/2006">
    <mc:Choice Requires="x15">
      <x15ac:absPath xmlns:x15ac="http://schemas.microsoft.com/office/spreadsheetml/2010/11/ac" url="\\PROD65-FS3\Common\Common\CYBER-SP\11 - FOA &amp; RC\FOA 3384 CiFER &amp; AMPD\CiFER FOA\Attachments\"/>
    </mc:Choice>
  </mc:AlternateContent>
  <xr:revisionPtr revIDLastSave="0" documentId="13_ncr:1_{5C569933-130E-4DAF-85A5-D01AF8F24786}" xr6:coauthVersionLast="47" xr6:coauthVersionMax="47" xr10:uidLastSave="{00000000-0000-0000-0000-000000000000}"/>
  <bookViews>
    <workbookView xWindow="28680" yWindow="-120" windowWidth="29040" windowHeight="15840" tabRatio="853" xr2:uid="{00000000-000D-0000-FFFF-FFFF00000000}"/>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Construction" sheetId="8" r:id="rId8"/>
    <sheet name="h. Other" sheetId="9" r:id="rId9"/>
    <sheet name="i. Indirect" sheetId="10" r:id="rId10"/>
    <sheet name="j. Cost Share" sheetId="11" r:id="rId11"/>
    <sheet name="SF-424A Cost Categories" sheetId="13" r:id="rId12"/>
    <sheet name="SF-424A Minus FFRDC" sheetId="19" r:id="rId13"/>
  </sheets>
  <definedNames>
    <definedName name="_xlnm.Print_Area" localSheetId="11">'SF-424A Cost Categories'!$A$1:$H$63</definedName>
    <definedName name="_xlnm.Print_Area" localSheetId="12">'SF-424A Minus FFRDC'!$A$1:$H$63</definedName>
    <definedName name="_xlnm.Print_Titles" localSheetId="1">'a. Personnel'!$6:$7</definedName>
    <definedName name="_xlnm.Print_Titles" localSheetId="3">'c. Travel'!$5:$5</definedName>
    <definedName name="_xlnm.Print_Titles" localSheetId="4">'d. Equipment'!$5:$5</definedName>
    <definedName name="_xlnm.Print_Titles" localSheetId="5">'e. Supplies'!$5:$5</definedName>
    <definedName name="_xlnm.Print_Titles" localSheetId="6">'f. Contractual'!$5:$5</definedName>
    <definedName name="_xlnm.Print_Titles" localSheetId="7">'g. Construction'!$7:$7</definedName>
    <definedName name="_xlnm.Print_Titles" localSheetId="8">'h. Other'!$5:$5</definedName>
    <definedName name="_xlnm.Print_Titles" localSheetId="10">'j. Cost Share'!$5:$5</definedName>
    <definedName name="Text156" localSheetId="10">'j. Cost Share'!#REF!</definedName>
    <definedName name="Text157" localSheetId="10">'j. Cost Share'!#REF!</definedName>
    <definedName name="Text158" localSheetId="10">'j. Cost Share'!#REF!</definedName>
    <definedName name="Z_5BEC5FDE_32D0_42EF_8D2A_06DCBD4F05CC_.wvu.Cols" localSheetId="9" hidden="1">'i. Indirect'!$H:$I</definedName>
    <definedName name="Z_5BEC5FDE_32D0_42EF_8D2A_06DCBD4F05CC_.wvu.PrintArea" localSheetId="1" hidden="1">'a. Personnel'!$A$1:$N$37</definedName>
    <definedName name="Z_5BEC5FDE_32D0_42EF_8D2A_06DCBD4F05CC_.wvu.PrintArea" localSheetId="2" hidden="1">'b. Fringe'!$A$1:$K$21</definedName>
    <definedName name="Z_5BEC5FDE_32D0_42EF_8D2A_06DCBD4F05CC_.wvu.PrintArea" localSheetId="6" hidden="1">'f. Contractual'!$B$1:$H$30</definedName>
    <definedName name="Z_5BEC5FDE_32D0_42EF_8D2A_06DCBD4F05CC_.wvu.PrintArea" localSheetId="7" hidden="1">'g. Construction'!$B$1:$E$32</definedName>
    <definedName name="Z_5BEC5FDE_32D0_42EF_8D2A_06DCBD4F05CC_.wvu.PrintArea" localSheetId="8" hidden="1">'h. Other'!$B$1:$E$33</definedName>
    <definedName name="Z_5BEC5FDE_32D0_42EF_8D2A_06DCBD4F05CC_.wvu.PrintArea" localSheetId="9" hidden="1">'i. Indirect'!$A$1:$G$25</definedName>
    <definedName name="Z_5BEC5FDE_32D0_42EF_8D2A_06DCBD4F05CC_.wvu.PrintArea" localSheetId="10" hidden="1">'j. Cost Share'!$A$1:$G$17</definedName>
    <definedName name="Z_5BEC5FDE_32D0_42EF_8D2A_06DCBD4F05CC_.wvu.PrintTitles" localSheetId="1" hidden="1">'a. Personnel'!$6:$7</definedName>
    <definedName name="Z_5BEC5FDE_32D0_42EF_8D2A_06DCBD4F05CC_.wvu.PrintTitles" localSheetId="3" hidden="1">'c. Travel'!$5:$5</definedName>
    <definedName name="Z_5BEC5FDE_32D0_42EF_8D2A_06DCBD4F05CC_.wvu.PrintTitles" localSheetId="4" hidden="1">'d. Equipment'!$5:$5</definedName>
    <definedName name="Z_5BEC5FDE_32D0_42EF_8D2A_06DCBD4F05CC_.wvu.PrintTitles" localSheetId="5" hidden="1">'e. Supplies'!$5:$5</definedName>
    <definedName name="Z_5BEC5FDE_32D0_42EF_8D2A_06DCBD4F05CC_.wvu.PrintTitles" localSheetId="6" hidden="1">'f. Contractual'!$5:$5</definedName>
    <definedName name="Z_5BEC5FDE_32D0_42EF_8D2A_06DCBD4F05CC_.wvu.PrintTitles" localSheetId="7" hidden="1">'g. Construction'!$7:$7</definedName>
    <definedName name="Z_5BEC5FDE_32D0_42EF_8D2A_06DCBD4F05CC_.wvu.PrintTitles" localSheetId="8" hidden="1">'h. Other'!$5:$5</definedName>
    <definedName name="Z_5BEC5FDE_32D0_42EF_8D2A_06DCBD4F05CC_.wvu.PrintTitles" localSheetId="10" hidden="1">'j. Cost Share'!$5:$5</definedName>
    <definedName name="Z_6588CF8C_0BB8_4786_9A46_0A2D10254132_.wvu.Cols" localSheetId="9" hidden="1">'i. Indirect'!$H:$I</definedName>
    <definedName name="Z_6588CF8C_0BB8_4786_9A46_0A2D10254132_.wvu.PrintArea" localSheetId="1" hidden="1">'a. Personnel'!$A$1:$N$37</definedName>
    <definedName name="Z_6588CF8C_0BB8_4786_9A46_0A2D10254132_.wvu.PrintArea" localSheetId="2" hidden="1">'b. Fringe'!$A$1:$K$21</definedName>
    <definedName name="Z_6588CF8C_0BB8_4786_9A46_0A2D10254132_.wvu.PrintArea" localSheetId="6" hidden="1">'f. Contractual'!$B$1:$H$30</definedName>
    <definedName name="Z_6588CF8C_0BB8_4786_9A46_0A2D10254132_.wvu.PrintArea" localSheetId="7" hidden="1">'g. Construction'!$B$1:$E$32</definedName>
    <definedName name="Z_6588CF8C_0BB8_4786_9A46_0A2D10254132_.wvu.PrintArea" localSheetId="8" hidden="1">'h. Other'!$B$1:$E$33</definedName>
    <definedName name="Z_6588CF8C_0BB8_4786_9A46_0A2D10254132_.wvu.PrintArea" localSheetId="9" hidden="1">'i. Indirect'!$A$1:$G$25</definedName>
    <definedName name="Z_6588CF8C_0BB8_4786_9A46_0A2D10254132_.wvu.PrintArea" localSheetId="10" hidden="1">'j. Cost Share'!$A$1:$G$17</definedName>
    <definedName name="Z_6588CF8C_0BB8_4786_9A46_0A2D10254132_.wvu.PrintTitles" localSheetId="1" hidden="1">'a. Personnel'!$6:$7</definedName>
    <definedName name="Z_6588CF8C_0BB8_4786_9A46_0A2D10254132_.wvu.PrintTitles" localSheetId="3" hidden="1">'c. Travel'!$5:$5</definedName>
    <definedName name="Z_6588CF8C_0BB8_4786_9A46_0A2D10254132_.wvu.PrintTitles" localSheetId="4" hidden="1">'d. Equipment'!$5:$5</definedName>
    <definedName name="Z_6588CF8C_0BB8_4786_9A46_0A2D10254132_.wvu.PrintTitles" localSheetId="5" hidden="1">'e. Supplies'!$5:$5</definedName>
    <definedName name="Z_6588CF8C_0BB8_4786_9A46_0A2D10254132_.wvu.PrintTitles" localSheetId="6" hidden="1">'f. Contractual'!$5:$5</definedName>
    <definedName name="Z_6588CF8C_0BB8_4786_9A46_0A2D10254132_.wvu.PrintTitles" localSheetId="7" hidden="1">'g. Construction'!$7:$7</definedName>
    <definedName name="Z_6588CF8C_0BB8_4786_9A46_0A2D10254132_.wvu.PrintTitles" localSheetId="8" hidden="1">'h. Other'!$5:$5</definedName>
    <definedName name="Z_6588CF8C_0BB8_4786_9A46_0A2D10254132_.wvu.PrintTitles" localSheetId="10" hidden="1">'j. Cost Share'!$5:$5</definedName>
    <definedName name="Z_712CE29F_EFCA_4968_A7C5_599F87319D6A_.wvu.Cols" localSheetId="9" hidden="1">'i. Indirect'!$H:$I</definedName>
    <definedName name="Z_712CE29F_EFCA_4968_A7C5_599F87319D6A_.wvu.PrintArea" localSheetId="1" hidden="1">'a. Personnel'!$A$1:$N$37</definedName>
    <definedName name="Z_712CE29F_EFCA_4968_A7C5_599F87319D6A_.wvu.PrintArea" localSheetId="2" hidden="1">'b. Fringe'!$A$1:$K$21</definedName>
    <definedName name="Z_712CE29F_EFCA_4968_A7C5_599F87319D6A_.wvu.PrintArea" localSheetId="6" hidden="1">'f. Contractual'!$B$1:$H$30</definedName>
    <definedName name="Z_712CE29F_EFCA_4968_A7C5_599F87319D6A_.wvu.PrintArea" localSheetId="7" hidden="1">'g. Construction'!$B$1:$E$32</definedName>
    <definedName name="Z_712CE29F_EFCA_4968_A7C5_599F87319D6A_.wvu.PrintArea" localSheetId="8" hidden="1">'h. Other'!$B$1:$E$33</definedName>
    <definedName name="Z_712CE29F_EFCA_4968_A7C5_599F87319D6A_.wvu.PrintArea" localSheetId="9" hidden="1">'i. Indirect'!$A$1:$G$25</definedName>
    <definedName name="Z_712CE29F_EFCA_4968_A7C5_599F87319D6A_.wvu.PrintArea" localSheetId="10" hidden="1">'j. Cost Share'!$A$1:$G$17</definedName>
    <definedName name="Z_712CE29F_EFCA_4968_A7C5_599F87319D6A_.wvu.PrintTitles" localSheetId="1" hidden="1">'a. Personnel'!$6:$7</definedName>
    <definedName name="Z_712CE29F_EFCA_4968_A7C5_599F87319D6A_.wvu.PrintTitles" localSheetId="3" hidden="1">'c. Travel'!$5:$5</definedName>
    <definedName name="Z_712CE29F_EFCA_4968_A7C5_599F87319D6A_.wvu.PrintTitles" localSheetId="4" hidden="1">'d. Equipment'!$5:$5</definedName>
    <definedName name="Z_712CE29F_EFCA_4968_A7C5_599F87319D6A_.wvu.PrintTitles" localSheetId="5" hidden="1">'e. Supplies'!$5:$5</definedName>
    <definedName name="Z_712CE29F_EFCA_4968_A7C5_599F87319D6A_.wvu.PrintTitles" localSheetId="6" hidden="1">'f. Contractual'!$5:$5</definedName>
    <definedName name="Z_712CE29F_EFCA_4968_A7C5_599F87319D6A_.wvu.PrintTitles" localSheetId="7" hidden="1">'g. Construction'!$7:$7</definedName>
    <definedName name="Z_712CE29F_EFCA_4968_A7C5_599F87319D6A_.wvu.PrintTitles" localSheetId="8" hidden="1">'h. Other'!$5:$5</definedName>
    <definedName name="Z_712CE29F_EFCA_4968_A7C5_599F87319D6A_.wvu.PrintTitles" localSheetId="10" hidden="1">'j. Cost Share'!$5:$5</definedName>
    <definedName name="Z_BF352FCE_C1BE_4B84_9561_6030FEF6A15F_.wvu.Cols" localSheetId="9" hidden="1">'i. Indirect'!$H:$I</definedName>
    <definedName name="Z_BF352FCE_C1BE_4B84_9561_6030FEF6A15F_.wvu.PrintArea" localSheetId="1" hidden="1">'a. Personnel'!$A$1:$N$37</definedName>
    <definedName name="Z_BF352FCE_C1BE_4B84_9561_6030FEF6A15F_.wvu.PrintArea" localSheetId="2" hidden="1">'b. Fringe'!$A$1:$K$21</definedName>
    <definedName name="Z_BF352FCE_C1BE_4B84_9561_6030FEF6A15F_.wvu.PrintTitles" localSheetId="1" hidden="1">'a. Personnel'!$6:$7</definedName>
    <definedName name="Z_BF352FCE_C1BE_4B84_9561_6030FEF6A15F_.wvu.PrintTitles" localSheetId="3" hidden="1">'c. Travel'!$5:$5</definedName>
    <definedName name="Z_BF352FCE_C1BE_4B84_9561_6030FEF6A15F_.wvu.PrintTitles" localSheetId="4" hidden="1">'d. Equipment'!$5:$5</definedName>
    <definedName name="Z_BF352FCE_C1BE_4B84_9561_6030FEF6A15F_.wvu.PrintTitles" localSheetId="5" hidden="1">'e. Supplies'!$5:$5</definedName>
    <definedName name="Z_BF352FCE_C1BE_4B84_9561_6030FEF6A15F_.wvu.PrintTitles" localSheetId="6" hidden="1">'f. Contractual'!$5:$5</definedName>
    <definedName name="Z_BF352FCE_C1BE_4B84_9561_6030FEF6A15F_.wvu.PrintTitles" localSheetId="7" hidden="1">'g. Construction'!$7:$7</definedName>
    <definedName name="Z_BF352FCE_C1BE_4B84_9561_6030FEF6A15F_.wvu.PrintTitles" localSheetId="8" hidden="1">'h. Other'!$5:$5</definedName>
    <definedName name="Z_BF352FCE_C1BE_4B84_9561_6030FEF6A15F_.wvu.PrintTitles" localSheetId="10" hidden="1">'j. Cost Share'!$5:$5</definedName>
    <definedName name="Z_D5CEF8EB_A9A7_4458_BF65_8F18E34CBA87_.wvu.Cols" localSheetId="9" hidden="1">'i. Indirect'!$H:$I</definedName>
    <definedName name="Z_D5CEF8EB_A9A7_4458_BF65_8F18E34CBA87_.wvu.PrintArea" localSheetId="1" hidden="1">'a. Personnel'!$A$1:$N$37</definedName>
    <definedName name="Z_D5CEF8EB_A9A7_4458_BF65_8F18E34CBA87_.wvu.PrintArea" localSheetId="2" hidden="1">'b. Fringe'!$A$1:$K$21</definedName>
    <definedName name="Z_D5CEF8EB_A9A7_4458_BF65_8F18E34CBA87_.wvu.PrintArea" localSheetId="6" hidden="1">'f. Contractual'!$B$1:$H$30</definedName>
    <definedName name="Z_D5CEF8EB_A9A7_4458_BF65_8F18E34CBA87_.wvu.PrintArea" localSheetId="7" hidden="1">'g. Construction'!$B$1:$E$32</definedName>
    <definedName name="Z_D5CEF8EB_A9A7_4458_BF65_8F18E34CBA87_.wvu.PrintArea" localSheetId="8" hidden="1">'h. Other'!$B$1:$E$33</definedName>
    <definedName name="Z_D5CEF8EB_A9A7_4458_BF65_8F18E34CBA87_.wvu.PrintArea" localSheetId="9" hidden="1">'i. Indirect'!$A$1:$G$25</definedName>
    <definedName name="Z_D5CEF8EB_A9A7_4458_BF65_8F18E34CBA87_.wvu.PrintArea" localSheetId="10" hidden="1">'j. Cost Share'!$A$1:$G$17</definedName>
    <definedName name="Z_D5CEF8EB_A9A7_4458_BF65_8F18E34CBA87_.wvu.PrintTitles" localSheetId="1" hidden="1">'a. Personnel'!$6:$7</definedName>
    <definedName name="Z_D5CEF8EB_A9A7_4458_BF65_8F18E34CBA87_.wvu.PrintTitles" localSheetId="3" hidden="1">'c. Travel'!$5:$5</definedName>
    <definedName name="Z_D5CEF8EB_A9A7_4458_BF65_8F18E34CBA87_.wvu.PrintTitles" localSheetId="4" hidden="1">'d. Equipment'!$5:$5</definedName>
    <definedName name="Z_D5CEF8EB_A9A7_4458_BF65_8F18E34CBA87_.wvu.PrintTitles" localSheetId="5" hidden="1">'e. Supplies'!$5:$5</definedName>
    <definedName name="Z_D5CEF8EB_A9A7_4458_BF65_8F18E34CBA87_.wvu.PrintTitles" localSheetId="6" hidden="1">'f. Contractual'!$5:$5</definedName>
    <definedName name="Z_D5CEF8EB_A9A7_4458_BF65_8F18E34CBA87_.wvu.PrintTitles" localSheetId="7" hidden="1">'g. Construction'!$7:$7</definedName>
    <definedName name="Z_D5CEF8EB_A9A7_4458_BF65_8F18E34CBA87_.wvu.PrintTitles" localSheetId="8" hidden="1">'h. Other'!$5:$5</definedName>
    <definedName name="Z_D5CEF8EB_A9A7_4458_BF65_8F18E34CBA87_.wvu.PrintTitles" localSheetId="10" hidden="1">'j. Cost Share'!$5:$5</definedName>
    <definedName name="Z_D7FF18E2_A72D_4088_BD59_9D74A43C39A8_.wvu.Cols" localSheetId="9" hidden="1">'i. Indirect'!$H:$I</definedName>
    <definedName name="Z_D7FF18E2_A72D_4088_BD59_9D74A43C39A8_.wvu.PrintArea" localSheetId="1" hidden="1">'a. Personnel'!$A$1:$N$37</definedName>
    <definedName name="Z_D7FF18E2_A72D_4088_BD59_9D74A43C39A8_.wvu.PrintArea" localSheetId="2" hidden="1">'b. Fringe'!$A$1:$K$21</definedName>
    <definedName name="Z_D7FF18E2_A72D_4088_BD59_9D74A43C39A8_.wvu.PrintArea" localSheetId="6" hidden="1">'f. Contractual'!$B$1:$H$30</definedName>
    <definedName name="Z_D7FF18E2_A72D_4088_BD59_9D74A43C39A8_.wvu.PrintArea" localSheetId="7" hidden="1">'g. Construction'!$B$1:$E$32</definedName>
    <definedName name="Z_D7FF18E2_A72D_4088_BD59_9D74A43C39A8_.wvu.PrintArea" localSheetId="8" hidden="1">'h. Other'!$B$1:$E$33</definedName>
    <definedName name="Z_D7FF18E2_A72D_4088_BD59_9D74A43C39A8_.wvu.PrintArea" localSheetId="9" hidden="1">'i. Indirect'!$A$1:$G$25</definedName>
    <definedName name="Z_D7FF18E2_A72D_4088_BD59_9D74A43C39A8_.wvu.PrintArea" localSheetId="10" hidden="1">'j. Cost Share'!$A$1:$G$17</definedName>
    <definedName name="Z_D7FF18E2_A72D_4088_BD59_9D74A43C39A8_.wvu.PrintTitles" localSheetId="1" hidden="1">'a. Personnel'!$6:$7</definedName>
    <definedName name="Z_D7FF18E2_A72D_4088_BD59_9D74A43C39A8_.wvu.PrintTitles" localSheetId="3" hidden="1">'c. Travel'!$5:$5</definedName>
    <definedName name="Z_D7FF18E2_A72D_4088_BD59_9D74A43C39A8_.wvu.PrintTitles" localSheetId="4" hidden="1">'d. Equipment'!$5:$5</definedName>
    <definedName name="Z_D7FF18E2_A72D_4088_BD59_9D74A43C39A8_.wvu.PrintTitles" localSheetId="5" hidden="1">'e. Supplies'!$5:$5</definedName>
    <definedName name="Z_D7FF18E2_A72D_4088_BD59_9D74A43C39A8_.wvu.PrintTitles" localSheetId="6" hidden="1">'f. Contractual'!$5:$5</definedName>
    <definedName name="Z_D7FF18E2_A72D_4088_BD59_9D74A43C39A8_.wvu.PrintTitles" localSheetId="7" hidden="1">'g. Construction'!$7:$7</definedName>
    <definedName name="Z_D7FF18E2_A72D_4088_BD59_9D74A43C39A8_.wvu.PrintTitles" localSheetId="8" hidden="1">'h. Other'!$5:$5</definedName>
    <definedName name="Z_D7FF18E2_A72D_4088_BD59_9D74A43C39A8_.wvu.PrintTitles" localSheetId="10" hidden="1">'j. Cost Share'!$5:$5</definedName>
  </definedNames>
  <calcPr calcId="191029"/>
  <customWorkbookViews>
    <customWorkbookView name="utrujill - Personal View" guid="{D7FF18E2-A72D-4088-BD59-9D74A43C39A8}" mergeInterval="0" personalView="1" maximized="1" xWindow="1" yWindow="1" windowWidth="1244" windowHeight="748" tabRatio="783" activeSheetId="3"/>
    <customWorkbookView name="Todd Wilson - Personal View" guid="{5BEC5FDE-32D0-42EF-8D2A-06DCBD4F05CC}" mergeInterval="0" personalView="1" maximized="1" xWindow="1" yWindow="1" windowWidth="1680" windowHeight="787" tabRatio="783" activeSheetId="11" showComments="commIndAndComment"/>
    <customWorkbookView name="mwise - Personal View" guid="{712CE29F-EFCA-4968-A7C5-599F87319D6A}" mergeInterval="0" personalView="1" maximized="1" xWindow="1" yWindow="1" windowWidth="1020" windowHeight="506" tabRatio="783" activeSheetId="1"/>
    <customWorkbookView name="nblackst - Personal View" guid="{6588CF8C-0BB8-4786-9A46-0A2D10254132}" mergeInterval="0" personalView="1" maximized="1" xWindow="1" yWindow="1" windowWidth="1276" windowHeight="697" tabRatio="783" activeSheetId="1" showComments="commIndAndComment"/>
    <customWorkbookView name="nkiyota - Personal View" guid="{D5CEF8EB-A9A7-4458-BF65-8F18E34CBA87}" mergeInterval="0" personalView="1" maximized="1" xWindow="1" yWindow="1" windowWidth="1676" windowHeight="754" tabRatio="783" activeSheetId="10"/>
    <customWorkbookView name="Wilson, Todd - Personal View" guid="{BF352FCE-C1BE-4B84-9561-6030FEF6A15F}" mergeInterval="0" personalView="1" maximized="1" windowWidth="1680" windowHeight="864" tabRatio="783"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13" l="1"/>
  <c r="L10" i="2"/>
  <c r="M10" i="2"/>
  <c r="L11" i="2"/>
  <c r="M11" i="2"/>
  <c r="L12" i="2"/>
  <c r="M12" i="2"/>
  <c r="L13" i="2"/>
  <c r="M13" i="2"/>
  <c r="L14" i="2"/>
  <c r="M14" i="2"/>
  <c r="L15" i="2"/>
  <c r="M15" i="2"/>
  <c r="L16" i="2"/>
  <c r="M16" i="2"/>
  <c r="L17" i="2"/>
  <c r="M17" i="2"/>
  <c r="L18" i="2"/>
  <c r="M18" i="2"/>
  <c r="L19" i="2"/>
  <c r="M19" i="2"/>
  <c r="L20" i="2"/>
  <c r="M20" i="2"/>
  <c r="L21" i="2"/>
  <c r="M21" i="2"/>
  <c r="L22" i="2"/>
  <c r="M22" i="2"/>
  <c r="L23" i="2"/>
  <c r="M23" i="2"/>
  <c r="L24" i="2"/>
  <c r="M24" i="2"/>
  <c r="L25" i="2"/>
  <c r="M25" i="2"/>
  <c r="L26" i="2"/>
  <c r="M26" i="2"/>
  <c r="L27" i="2"/>
  <c r="M27" i="2"/>
  <c r="L28" i="2"/>
  <c r="M28" i="2"/>
  <c r="L29" i="2"/>
  <c r="M29" i="2"/>
  <c r="L30" i="2"/>
  <c r="M30" i="2"/>
  <c r="L31" i="2"/>
  <c r="M31" i="2"/>
  <c r="L32" i="2"/>
  <c r="M32" i="2"/>
  <c r="L33" i="2"/>
  <c r="M33" i="2"/>
  <c r="K34" i="2"/>
  <c r="I34" i="2"/>
  <c r="C1" i="19"/>
  <c r="F1" i="19"/>
  <c r="H32" i="19"/>
  <c r="H37" i="19"/>
  <c r="H38" i="19"/>
  <c r="H39" i="19"/>
  <c r="H40" i="19"/>
  <c r="E41" i="19"/>
  <c r="F41" i="19"/>
  <c r="G41" i="19"/>
  <c r="D44" i="19"/>
  <c r="D46" i="19" s="1"/>
  <c r="D45" i="19"/>
  <c r="E46" i="19"/>
  <c r="F46" i="19"/>
  <c r="G46" i="19"/>
  <c r="H46" i="19"/>
  <c r="E54" i="19"/>
  <c r="F54" i="19"/>
  <c r="G54" i="19"/>
  <c r="H54" i="19"/>
  <c r="H54" i="13"/>
  <c r="G54" i="13"/>
  <c r="F54" i="13"/>
  <c r="E54" i="13"/>
  <c r="H46" i="13"/>
  <c r="G46" i="13"/>
  <c r="F46" i="13"/>
  <c r="E46" i="13"/>
  <c r="D45" i="13"/>
  <c r="D44" i="13"/>
  <c r="G41" i="13"/>
  <c r="F41" i="13"/>
  <c r="E41" i="13"/>
  <c r="H40" i="13"/>
  <c r="H39" i="13"/>
  <c r="H38" i="13"/>
  <c r="H37" i="13"/>
  <c r="H41" i="19" l="1"/>
  <c r="D46" i="13"/>
  <c r="H41" i="13"/>
  <c r="F34" i="2"/>
  <c r="C34" i="2"/>
  <c r="L34" i="2" l="1"/>
  <c r="F19" i="11" l="1"/>
  <c r="E19" i="11"/>
  <c r="D19" i="11"/>
  <c r="K29" i="4"/>
  <c r="K27" i="4"/>
  <c r="K26" i="4"/>
  <c r="K25" i="4"/>
  <c r="K24" i="4"/>
  <c r="K30" i="4" s="1"/>
  <c r="K21" i="4"/>
  <c r="K19" i="4"/>
  <c r="K18" i="4"/>
  <c r="K17" i="4"/>
  <c r="K16" i="4"/>
  <c r="K22" i="4" s="1"/>
  <c r="K13" i="4"/>
  <c r="K11" i="4"/>
  <c r="K10" i="4"/>
  <c r="K9" i="4"/>
  <c r="K8" i="4"/>
  <c r="K7" i="4"/>
  <c r="K9" i="3"/>
  <c r="K10" i="3"/>
  <c r="K11" i="3"/>
  <c r="K12" i="3"/>
  <c r="K14" i="4" l="1"/>
  <c r="K32" i="4" s="1"/>
  <c r="H32" i="13" l="1"/>
  <c r="F1" i="13"/>
  <c r="C1" i="13"/>
  <c r="F17" i="11"/>
  <c r="E17" i="11"/>
  <c r="D13" i="1" s="1"/>
  <c r="G10" i="19" s="1"/>
  <c r="D17" i="11"/>
  <c r="D12" i="1" s="1"/>
  <c r="G9" i="19" s="1"/>
  <c r="G13" i="19" s="1"/>
  <c r="G16" i="11"/>
  <c r="G15" i="11"/>
  <c r="G14" i="11"/>
  <c r="G13" i="11"/>
  <c r="G12" i="11"/>
  <c r="G11" i="11"/>
  <c r="G10" i="11"/>
  <c r="G9" i="11"/>
  <c r="G8" i="11"/>
  <c r="G7" i="11"/>
  <c r="G6" i="11"/>
  <c r="D16" i="10"/>
  <c r="C16" i="10"/>
  <c r="C30" i="1" s="1"/>
  <c r="B16" i="10"/>
  <c r="E15" i="10"/>
  <c r="E14" i="10"/>
  <c r="E13" i="10"/>
  <c r="E12" i="10"/>
  <c r="C30" i="9"/>
  <c r="C22" i="9"/>
  <c r="C28" i="1" s="1"/>
  <c r="E27" i="19" s="1"/>
  <c r="C14" i="9"/>
  <c r="C29" i="8"/>
  <c r="C22" i="8"/>
  <c r="C27" i="1" s="1"/>
  <c r="E26" i="19" s="1"/>
  <c r="C15" i="8"/>
  <c r="G27" i="7"/>
  <c r="F27" i="7"/>
  <c r="C25" i="1" s="1"/>
  <c r="E27" i="7"/>
  <c r="H27" i="7" s="1"/>
  <c r="H26" i="7"/>
  <c r="H25" i="7"/>
  <c r="G22" i="7"/>
  <c r="F22" i="7"/>
  <c r="E22" i="7"/>
  <c r="B24" i="1" s="1"/>
  <c r="H21" i="7"/>
  <c r="H20" i="7"/>
  <c r="H19" i="7"/>
  <c r="H18" i="7"/>
  <c r="H17" i="7"/>
  <c r="H16" i="7"/>
  <c r="G13" i="7"/>
  <c r="F13" i="7"/>
  <c r="C23" i="1" s="1"/>
  <c r="E13" i="7"/>
  <c r="B23" i="1" s="1"/>
  <c r="H12" i="7"/>
  <c r="H11" i="7"/>
  <c r="H10" i="7"/>
  <c r="H9" i="7"/>
  <c r="H8" i="7"/>
  <c r="H7" i="7"/>
  <c r="H6" i="7"/>
  <c r="E34" i="6"/>
  <c r="E33" i="6"/>
  <c r="E32" i="6"/>
  <c r="E31" i="6"/>
  <c r="E30" i="6"/>
  <c r="E29" i="6"/>
  <c r="E28" i="6"/>
  <c r="E27" i="6"/>
  <c r="E24" i="6"/>
  <c r="E23" i="6"/>
  <c r="E22" i="6"/>
  <c r="E21" i="6"/>
  <c r="E20" i="6"/>
  <c r="E19" i="6"/>
  <c r="E18" i="6"/>
  <c r="E17" i="6"/>
  <c r="E25" i="6" s="1"/>
  <c r="C21" i="1" s="1"/>
  <c r="E24" i="19" s="1"/>
  <c r="E14" i="6"/>
  <c r="E13" i="6"/>
  <c r="E12" i="6"/>
  <c r="E11" i="6"/>
  <c r="E10" i="6"/>
  <c r="E9" i="6"/>
  <c r="E8" i="6"/>
  <c r="E29" i="5"/>
  <c r="E28" i="5"/>
  <c r="E27" i="5"/>
  <c r="E26" i="5"/>
  <c r="E25" i="5"/>
  <c r="E24" i="5"/>
  <c r="E21" i="5"/>
  <c r="E20" i="5"/>
  <c r="E19" i="5"/>
  <c r="E18" i="5"/>
  <c r="E17" i="5"/>
  <c r="E16" i="5"/>
  <c r="E13" i="5"/>
  <c r="E12" i="5"/>
  <c r="E11" i="5"/>
  <c r="E10" i="5"/>
  <c r="E9" i="5"/>
  <c r="E8" i="5"/>
  <c r="E7" i="5"/>
  <c r="H13" i="3"/>
  <c r="E13" i="3"/>
  <c r="B13" i="3"/>
  <c r="J12" i="3"/>
  <c r="G12" i="3"/>
  <c r="D12" i="3"/>
  <c r="J11" i="3"/>
  <c r="G11" i="3"/>
  <c r="D11" i="3"/>
  <c r="J10" i="3"/>
  <c r="G10" i="3"/>
  <c r="D10" i="3"/>
  <c r="J9" i="3"/>
  <c r="G9" i="3"/>
  <c r="D9" i="3"/>
  <c r="J8" i="3"/>
  <c r="G8" i="3"/>
  <c r="D8" i="3"/>
  <c r="J7" i="3"/>
  <c r="G7" i="3"/>
  <c r="D7" i="3"/>
  <c r="H33" i="2"/>
  <c r="E33" i="2"/>
  <c r="H32" i="2"/>
  <c r="E32" i="2"/>
  <c r="H31" i="2"/>
  <c r="E31" i="2"/>
  <c r="H30" i="2"/>
  <c r="E30" i="2"/>
  <c r="H29" i="2"/>
  <c r="E29" i="2"/>
  <c r="H28" i="2"/>
  <c r="E28" i="2"/>
  <c r="H27" i="2"/>
  <c r="E27" i="2"/>
  <c r="H26" i="2"/>
  <c r="E26" i="2"/>
  <c r="H25" i="2"/>
  <c r="E25" i="2"/>
  <c r="H24" i="2"/>
  <c r="E24" i="2"/>
  <c r="H23" i="2"/>
  <c r="E23" i="2"/>
  <c r="H22" i="2"/>
  <c r="E22" i="2"/>
  <c r="H21" i="2"/>
  <c r="E21" i="2"/>
  <c r="H20" i="2"/>
  <c r="E20" i="2"/>
  <c r="H19" i="2"/>
  <c r="E19" i="2"/>
  <c r="H18" i="2"/>
  <c r="E18" i="2"/>
  <c r="H17" i="2"/>
  <c r="E17" i="2"/>
  <c r="H16" i="2"/>
  <c r="E16" i="2"/>
  <c r="H15" i="2"/>
  <c r="E15" i="2"/>
  <c r="H14" i="2"/>
  <c r="E14" i="2"/>
  <c r="H13" i="2"/>
  <c r="E13" i="2"/>
  <c r="H12" i="2"/>
  <c r="E12" i="2"/>
  <c r="H11" i="2"/>
  <c r="E11" i="2"/>
  <c r="H10" i="2"/>
  <c r="E10" i="2"/>
  <c r="L9" i="2"/>
  <c r="H9" i="2"/>
  <c r="E9" i="2"/>
  <c r="M9" i="2" s="1"/>
  <c r="L8" i="2"/>
  <c r="H8" i="2"/>
  <c r="E8" i="2"/>
  <c r="M8" i="2" s="1"/>
  <c r="B30" i="1"/>
  <c r="B28" i="1"/>
  <c r="D27" i="19" s="1"/>
  <c r="C31" i="8" l="1"/>
  <c r="E34" i="2"/>
  <c r="B17" i="1" s="1"/>
  <c r="D20" i="19" s="1"/>
  <c r="D29" i="13"/>
  <c r="D29" i="19"/>
  <c r="E29" i="13"/>
  <c r="E29" i="19"/>
  <c r="H27" i="19"/>
  <c r="B25" i="1"/>
  <c r="E25" i="1" s="1"/>
  <c r="F25" i="1" s="1"/>
  <c r="E35" i="6"/>
  <c r="K7" i="3"/>
  <c r="D27" i="13"/>
  <c r="G13" i="3"/>
  <c r="C18" i="1" s="1"/>
  <c r="E21" i="19" s="1"/>
  <c r="C19" i="1"/>
  <c r="E22" i="19" s="1"/>
  <c r="E28" i="1"/>
  <c r="F28" i="1" s="1"/>
  <c r="H29" i="13"/>
  <c r="G9" i="13"/>
  <c r="D14" i="1"/>
  <c r="G10" i="13"/>
  <c r="E22" i="5"/>
  <c r="C20" i="1" s="1"/>
  <c r="E23" i="19" s="1"/>
  <c r="H13" i="7"/>
  <c r="F29" i="7"/>
  <c r="H34" i="2"/>
  <c r="C17" i="1" s="1"/>
  <c r="D13" i="3"/>
  <c r="B18" i="1" s="1"/>
  <c r="D21" i="19" s="1"/>
  <c r="B19" i="1"/>
  <c r="D22" i="19" s="1"/>
  <c r="E15" i="6"/>
  <c r="B21" i="1" s="1"/>
  <c r="H22" i="7"/>
  <c r="C32" i="9"/>
  <c r="J13" i="3"/>
  <c r="E14" i="5"/>
  <c r="E30" i="5"/>
  <c r="G29" i="7"/>
  <c r="E16" i="10"/>
  <c r="G17" i="11"/>
  <c r="D20" i="13"/>
  <c r="E24" i="13"/>
  <c r="E37" i="6"/>
  <c r="B26" i="1"/>
  <c r="D25" i="19" s="1"/>
  <c r="E23" i="1"/>
  <c r="F23" i="1" s="1"/>
  <c r="E26" i="13"/>
  <c r="C24" i="1"/>
  <c r="E24" i="1" s="1"/>
  <c r="F24" i="1" s="1"/>
  <c r="E30" i="1"/>
  <c r="F30" i="1" s="1"/>
  <c r="E29" i="7"/>
  <c r="E27" i="13"/>
  <c r="B27" i="1"/>
  <c r="D26" i="19" s="1"/>
  <c r="H26" i="19" s="1"/>
  <c r="K8" i="3"/>
  <c r="M34" i="2" l="1"/>
  <c r="H22" i="19"/>
  <c r="H29" i="19"/>
  <c r="E20" i="13"/>
  <c r="E20" i="19"/>
  <c r="E21" i="13"/>
  <c r="D24" i="13"/>
  <c r="D24" i="19"/>
  <c r="H24" i="19" s="1"/>
  <c r="H27" i="13"/>
  <c r="H29" i="7"/>
  <c r="E23" i="13"/>
  <c r="E32" i="5"/>
  <c r="B20" i="1"/>
  <c r="E21" i="1"/>
  <c r="F21" i="1" s="1"/>
  <c r="E22" i="13"/>
  <c r="K13" i="3"/>
  <c r="G13" i="13"/>
  <c r="D25" i="13"/>
  <c r="C26" i="1"/>
  <c r="E17" i="1"/>
  <c r="E19" i="1"/>
  <c r="F19" i="1" s="1"/>
  <c r="D22" i="13"/>
  <c r="E18" i="1"/>
  <c r="F18" i="1" s="1"/>
  <c r="D21" i="13"/>
  <c r="D26" i="13"/>
  <c r="H26" i="13" s="1"/>
  <c r="E27" i="1"/>
  <c r="F27" i="1" s="1"/>
  <c r="H20" i="13" l="1"/>
  <c r="H24" i="13"/>
  <c r="E20" i="1"/>
  <c r="F20" i="1" s="1"/>
  <c r="D23" i="19"/>
  <c r="H21" i="19"/>
  <c r="E26" i="1"/>
  <c r="F26" i="1" s="1"/>
  <c r="E25" i="19"/>
  <c r="H25" i="19" s="1"/>
  <c r="H21" i="13"/>
  <c r="H20" i="19"/>
  <c r="H22" i="13"/>
  <c r="D23" i="13"/>
  <c r="H23" i="13" s="1"/>
  <c r="B29" i="1"/>
  <c r="E25" i="13"/>
  <c r="E28" i="13" s="1"/>
  <c r="E30" i="13" s="1"/>
  <c r="C29" i="1"/>
  <c r="C31" i="1" s="1"/>
  <c r="E13" i="1" s="1"/>
  <c r="F17" i="1"/>
  <c r="H23" i="19" l="1"/>
  <c r="H28" i="19" s="1"/>
  <c r="H30" i="19" s="1"/>
  <c r="D28" i="19"/>
  <c r="D30" i="19" s="1"/>
  <c r="E28" i="19"/>
  <c r="E30" i="19" s="1"/>
  <c r="D28" i="13"/>
  <c r="D30" i="13" s="1"/>
  <c r="B31" i="1"/>
  <c r="E12" i="1" s="1"/>
  <c r="C12" i="1" s="1"/>
  <c r="E29" i="1"/>
  <c r="E31" i="1" s="1"/>
  <c r="C22" i="11" s="1"/>
  <c r="G22" i="11" s="1"/>
  <c r="F12" i="1"/>
  <c r="F13" i="1"/>
  <c r="C13" i="1"/>
  <c r="F10" i="19" s="1"/>
  <c r="H10" i="19" s="1"/>
  <c r="H25" i="13"/>
  <c r="H28" i="13" s="1"/>
  <c r="H30" i="13" s="1"/>
  <c r="F9" i="13" l="1"/>
  <c r="H9" i="13" s="1"/>
  <c r="F9" i="19"/>
  <c r="E14" i="1"/>
  <c r="F14" i="1" s="1"/>
  <c r="F29" i="1"/>
  <c r="F31" i="1" s="1"/>
  <c r="F10" i="13"/>
  <c r="C14" i="1"/>
  <c r="H9" i="19" l="1"/>
  <c r="H13" i="19" s="1"/>
  <c r="F13" i="19"/>
  <c r="H10" i="13"/>
  <c r="H13" i="13" s="1"/>
</calcChain>
</file>

<file path=xl/sharedStrings.xml><?xml version="1.0" encoding="utf-8"?>
<sst xmlns="http://schemas.openxmlformats.org/spreadsheetml/2006/main" count="489" uniqueCount="266">
  <si>
    <t>Engineering estimate</t>
  </si>
  <si>
    <t>Site must be prepared for construction of platform.</t>
  </si>
  <si>
    <t>Applicant Name:</t>
  </si>
  <si>
    <t>Section A - Budget Summary</t>
  </si>
  <si>
    <t>Grant Program Function or Activity</t>
  </si>
  <si>
    <t>Catalog of Federal Domestic Assistance Number</t>
  </si>
  <si>
    <t>Estimated Unobligated Funds</t>
  </si>
  <si>
    <t>New or Revised Budget</t>
  </si>
  <si>
    <t xml:space="preserve">Non-Federal </t>
  </si>
  <si>
    <t>Federal</t>
  </si>
  <si>
    <t>Non-Federal</t>
  </si>
  <si>
    <t>(a)</t>
  </si>
  <si>
    <t>(b)</t>
  </si>
  <si>
    <t>(d)</t>
  </si>
  <si>
    <t>(e)</t>
  </si>
  <si>
    <t>(f)</t>
  </si>
  <si>
    <t>(g)</t>
  </si>
  <si>
    <t>1.</t>
  </si>
  <si>
    <t>2.</t>
  </si>
  <si>
    <t>3.</t>
  </si>
  <si>
    <t>4.</t>
  </si>
  <si>
    <t>5.</t>
  </si>
  <si>
    <t>Section B - Budget Categories</t>
  </si>
  <si>
    <t>6.</t>
  </si>
  <si>
    <t>Object Class Categories</t>
  </si>
  <si>
    <t>Grant Program, Function or Activity</t>
  </si>
  <si>
    <t>a.  Personnel</t>
  </si>
  <si>
    <t>b.  Fringe Benefits</t>
  </si>
  <si>
    <t>c.  Travel</t>
  </si>
  <si>
    <t>d.  Equipment</t>
  </si>
  <si>
    <t>e.  Supplies</t>
  </si>
  <si>
    <t>f.  Contractual</t>
  </si>
  <si>
    <t>g.  Construction</t>
  </si>
  <si>
    <t>h.  Other</t>
  </si>
  <si>
    <t>i.  Total Direct Charges (sum of 6a-6h)</t>
  </si>
  <si>
    <t>j.  Indirect Charges</t>
  </si>
  <si>
    <t>7.</t>
  </si>
  <si>
    <t>Program Income</t>
  </si>
  <si>
    <t xml:space="preserve">Cost Share Item </t>
  </si>
  <si>
    <t>a. Personnel</t>
  </si>
  <si>
    <t>b. Fringe Benefits</t>
  </si>
  <si>
    <t>c. Travel</t>
  </si>
  <si>
    <t>d. Equipment</t>
  </si>
  <si>
    <t>e. Supplies</t>
  </si>
  <si>
    <t>g. Construction</t>
  </si>
  <si>
    <t>h. Other Direct Costs</t>
  </si>
  <si>
    <t>i. Indirect Charges</t>
  </si>
  <si>
    <t>Budget Period 3</t>
  </si>
  <si>
    <t xml:space="preserve"> Total Costs</t>
  </si>
  <si>
    <t>Budget Period 3 Total</t>
  </si>
  <si>
    <t>Qty</t>
  </si>
  <si>
    <t xml:space="preserve">Unit Cost         </t>
  </si>
  <si>
    <t xml:space="preserve">Total Cost             </t>
  </si>
  <si>
    <t>Basis of Cost</t>
  </si>
  <si>
    <t>Justification of need</t>
  </si>
  <si>
    <t>CATEGORY</t>
  </si>
  <si>
    <t>Rate Basis</t>
  </si>
  <si>
    <t>No. of Travelers</t>
  </si>
  <si>
    <t>No. of Days</t>
  </si>
  <si>
    <t>Cost per Trip</t>
  </si>
  <si>
    <t>Basis for Estimating Costs</t>
  </si>
  <si>
    <t>Domestic Travel</t>
  </si>
  <si>
    <t>International Travel</t>
  </si>
  <si>
    <t>Project Total</t>
  </si>
  <si>
    <t>Date of Submission:</t>
  </si>
  <si>
    <t xml:space="preserve"> Cost             </t>
  </si>
  <si>
    <t xml:space="preserve">Organization/Source                 </t>
  </si>
  <si>
    <t>Total Project Cost Share</t>
  </si>
  <si>
    <t>FFRDC
Name/Organization</t>
  </si>
  <si>
    <t>f. Contractual</t>
  </si>
  <si>
    <t>Cost Share</t>
  </si>
  <si>
    <t>Project Total Dollars</t>
  </si>
  <si>
    <t>Project Total Hours</t>
  </si>
  <si>
    <t>Position Title</t>
  </si>
  <si>
    <t>Total Budget Period 1</t>
  </si>
  <si>
    <t>Total Budget Period 2</t>
  </si>
  <si>
    <t>Instructions and Summary</t>
  </si>
  <si>
    <t>Total</t>
  </si>
  <si>
    <t>Award Recipient:</t>
  </si>
  <si>
    <t xml:space="preserve">Form submitted by: </t>
  </si>
  <si>
    <t>General Description</t>
  </si>
  <si>
    <t xml:space="preserve">Cost             </t>
  </si>
  <si>
    <t>Award Number:</t>
  </si>
  <si>
    <t>Catalog price</t>
  </si>
  <si>
    <t>For Alpha prototype - Task 2.4</t>
  </si>
  <si>
    <t>Reliability testing of PV modules- Task 4.3</t>
  </si>
  <si>
    <t>Sub-total</t>
  </si>
  <si>
    <t>Established UCD costs</t>
  </si>
  <si>
    <t xml:space="preserve">Support of graduate students working on project </t>
  </si>
  <si>
    <t>Totals</t>
  </si>
  <si>
    <t>Cash</t>
  </si>
  <si>
    <t>(May be award recipient or sub-recipient)</t>
  </si>
  <si>
    <t xml:space="preserve">Total Project Cost:  </t>
  </si>
  <si>
    <t xml:space="preserve">Total Contractual </t>
  </si>
  <si>
    <t>Labor Type</t>
  </si>
  <si>
    <t>Rate</t>
  </si>
  <si>
    <t>Personnel Costs</t>
  </si>
  <si>
    <t>Total Direct Costs</t>
  </si>
  <si>
    <t xml:space="preserve">Detailed Budget Justification </t>
  </si>
  <si>
    <t>Detailed Budget Justification</t>
  </si>
  <si>
    <t>Depart From</t>
  </si>
  <si>
    <t>Destination</t>
  </si>
  <si>
    <t>i. Indirect Costs</t>
  </si>
  <si>
    <t>Provide ONLY Applicable Rates:</t>
  </si>
  <si>
    <t>Overhead Rate</t>
  </si>
  <si>
    <t>General &amp; Administrative (G&amp;A)</t>
  </si>
  <si>
    <t>OTHER Indirect Rate</t>
  </si>
  <si>
    <t>Indirect Costs (As Applicable):</t>
  </si>
  <si>
    <t>Overhead Costs</t>
  </si>
  <si>
    <t>G&amp;A Costs</t>
  </si>
  <si>
    <t xml:space="preserve"> OTHER Indirect Costs</t>
  </si>
  <si>
    <t xml:space="preserve">Explanation of BASE </t>
  </si>
  <si>
    <t>FCCM Rate, if applicable</t>
  </si>
  <si>
    <t>FCCM Costs, if applicable</t>
  </si>
  <si>
    <t xml:space="preserve">Total Project </t>
  </si>
  <si>
    <t>% of Project</t>
  </si>
  <si>
    <t>Total Costs</t>
  </si>
  <si>
    <r>
      <t xml:space="preserve">Comments </t>
    </r>
    <r>
      <rPr>
        <sz val="10"/>
        <rFont val="Arial"/>
        <family val="2"/>
      </rPr>
      <t>(as needed)</t>
    </r>
  </si>
  <si>
    <t>Additional Explanation (as needed):</t>
  </si>
  <si>
    <t>Cost Share %</t>
  </si>
  <si>
    <t>EXAMPLE ONLY!!! Three days of excavation for platform site</t>
  </si>
  <si>
    <t xml:space="preserve">A federally approved indirect rate agreement, or rate proposed (supported and agreed upon by DOE for estimating purposes) is required if reimbursement of indirect costs is requested.  Please check (X) one of the options below and provide the requested information if it has not already been provided as requested, or has changed.  </t>
  </si>
  <si>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</si>
  <si>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A federally approved fringe benefit rate agreement, or a proposed rate supported and agreed upon by DOE for estimating purposes is required at the time of award negotiation if reimbursement for fringe benefits is requested.  Please check (X) one of the options below and provide the requested information if not previously submitted.</t>
  </si>
  <si>
    <t>Additional Explanation (as necessary): Please use this box (or an attachment) to list the elements that comprise your fringe benefits and how they are applied to your base (e.g. Personnel) to arrive at your fringe benefit rate.</t>
  </si>
  <si>
    <t xml:space="preserve">                                                              Budget Period 3</t>
  </si>
  <si>
    <t>Project partner ABC Company will provide 20 PV modules for product development at the price of $680 per module</t>
  </si>
  <si>
    <t>SOPO Task #</t>
  </si>
  <si>
    <t>General Description and SOPO Task #</t>
  </si>
  <si>
    <r>
      <t xml:space="preserve">EXAMPLE!!! </t>
    </r>
    <r>
      <rPr>
        <sz val="10"/>
        <color indexed="10"/>
        <rFont val="Arial"/>
        <family val="2"/>
      </rPr>
      <t xml:space="preserve"> Grad student tuition - tasks 1-3</t>
    </r>
  </si>
  <si>
    <t>Time 
(Hrs)</t>
  </si>
  <si>
    <r>
      <t xml:space="preserve">EXAMPLE!!! </t>
    </r>
    <r>
      <rPr>
        <sz val="10"/>
        <color indexed="10"/>
        <rFont val="Arial"/>
        <family val="2"/>
      </rPr>
      <t xml:space="preserve"> Wireless DAS components</t>
    </r>
  </si>
  <si>
    <r>
      <t xml:space="preserve">EXAMPLE!!! </t>
    </r>
    <r>
      <rPr>
        <sz val="10"/>
        <color indexed="10"/>
        <rFont val="Arial"/>
        <family val="2"/>
      </rPr>
      <t>Sr. Engineer</t>
    </r>
  </si>
  <si>
    <r>
      <t xml:space="preserve">Sr. Engineer </t>
    </r>
    <r>
      <rPr>
        <b/>
        <sz val="10"/>
        <color rgb="FFFF0000"/>
        <rFont val="Arial"/>
        <family val="2"/>
      </rPr>
      <t>(EXAMPLE!!!)</t>
    </r>
  </si>
  <si>
    <t>Purpose of Travel</t>
  </si>
  <si>
    <t>Equipment Item</t>
  </si>
  <si>
    <r>
      <t xml:space="preserve">EXAMPLE!!!   </t>
    </r>
    <r>
      <rPr>
        <sz val="10"/>
        <color indexed="10"/>
        <rFont val="Arial"/>
        <family val="2"/>
      </rPr>
      <t>Thermal shock chamber</t>
    </r>
  </si>
  <si>
    <t>General Category of Supplies</t>
  </si>
  <si>
    <t>4,6</t>
  </si>
  <si>
    <t>3,4,5</t>
  </si>
  <si>
    <t>Purpose and Basis of Cost</t>
  </si>
  <si>
    <t>2,4</t>
  </si>
  <si>
    <t>Partner to develop optimal lens for Gen 2 product. Cost estimate based on personnel hours.</t>
  </si>
  <si>
    <r>
      <t>EXAMPLE!!!</t>
    </r>
    <r>
      <rPr>
        <sz val="10"/>
        <color indexed="10"/>
        <rFont val="Arial"/>
        <family val="2"/>
      </rPr>
      <t xml:space="preserve">  Visit to PV manufacturer</t>
    </r>
  </si>
  <si>
    <r>
      <t>EXAMPLE!!!</t>
    </r>
    <r>
      <rPr>
        <sz val="10"/>
        <color indexed="10"/>
        <rFont val="Arial"/>
        <family val="2"/>
      </rPr>
      <t xml:space="preserve">  XYZ Corp.</t>
    </r>
  </si>
  <si>
    <r>
      <t>EXAMPLE!!!</t>
    </r>
    <r>
      <rPr>
        <sz val="10"/>
        <color indexed="10"/>
        <rFont val="Arial"/>
        <family val="2"/>
      </rPr>
      <t xml:space="preserve">  ABC Corp.</t>
    </r>
  </si>
  <si>
    <r>
      <t xml:space="preserve">ABC Company
</t>
    </r>
    <r>
      <rPr>
        <b/>
        <sz val="10"/>
        <color indexed="10"/>
        <rFont val="Arial"/>
        <family val="2"/>
      </rPr>
      <t>EXAMPLE!!!</t>
    </r>
  </si>
  <si>
    <r>
      <t xml:space="preserve">SUMMARY OF BUDGET CATEGORY COSTS PROPOSED
</t>
    </r>
    <r>
      <rPr>
        <b/>
        <sz val="11"/>
        <color indexed="10"/>
        <rFont val="Arial"/>
        <family val="2"/>
      </rPr>
      <t>The values in this summary table are from entries made in subsequent tabs, only blank white cells require data entry</t>
    </r>
  </si>
  <si>
    <t>Technicians (2)</t>
  </si>
  <si>
    <t>Current GSA rates</t>
  </si>
  <si>
    <r>
      <t>Overall description of construction activities:</t>
    </r>
    <r>
      <rPr>
        <b/>
        <sz val="11"/>
        <color indexed="10"/>
        <rFont val="Arial"/>
        <family val="2"/>
      </rPr>
      <t xml:space="preserve"> Example Only!!! - Build wind turbine platform</t>
    </r>
  </si>
  <si>
    <t xml:space="preserve">Type (Cash or In Kind) </t>
  </si>
  <si>
    <t>Lodging per Traveler</t>
  </si>
  <si>
    <t>Flight per Traveler</t>
  </si>
  <si>
    <t>Vehicle per Traveler</t>
  </si>
  <si>
    <t>Per Diem Per Traveler</t>
  </si>
  <si>
    <t>(c)</t>
  </si>
  <si>
    <r>
      <rPr>
        <b/>
        <sz val="10"/>
        <color indexed="10"/>
        <rFont val="Arial"/>
        <family val="2"/>
      </rPr>
      <t>INSTRUCTIONS - PLEASE READ!!!</t>
    </r>
    <r>
      <rPr>
        <b/>
        <sz val="10"/>
        <rFont val="Arial"/>
        <family val="2"/>
      </rPr>
      <t xml:space="preserve">
1.</t>
    </r>
    <r>
      <rPr>
        <sz val="10"/>
        <rFont val="Arial"/>
        <family val="2"/>
      </rPr>
      <t xml:space="preserve"> Fill out the table below by position title. If all employees receive the same fringe benefits, you can show "Total Personnel" in the Labor Type column instead of listing out all position titles.   
</t>
    </r>
    <r>
      <rPr>
        <b/>
        <sz val="10"/>
        <rFont val="Arial"/>
        <family val="2"/>
      </rPr>
      <t>2.</t>
    </r>
    <r>
      <rPr>
        <sz val="10"/>
        <rFont val="Arial"/>
        <family val="2"/>
      </rPr>
      <t xml:space="preserve"> The rates and how they are applied should not be averaged to get one fringe cost percentage. Complex calculations should be described/provided in the Additional Explanation section below. 
</t>
    </r>
    <r>
      <rPr>
        <b/>
        <sz val="10"/>
        <rFont val="Arial"/>
        <family val="2"/>
      </rPr>
      <t>3.</t>
    </r>
    <r>
      <rPr>
        <sz val="10"/>
        <rFont val="Arial"/>
        <family val="2"/>
      </rPr>
      <t xml:space="preserve"> The fringe benefit rates should be applied to all positions, regardless of whether those funds will be supported by Federal Share or Recipient Cost Share.
</t>
    </r>
    <r>
      <rPr>
        <sz val="10"/>
        <color rgb="FFFF0000"/>
        <rFont val="Arial"/>
        <family val="2"/>
      </rPr>
      <t>4. Each budget period is rounded to the nearest dollar.</t>
    </r>
  </si>
  <si>
    <r>
      <t xml:space="preserve">k.  </t>
    </r>
    <r>
      <rPr>
        <b/>
        <sz val="11"/>
        <rFont val="Arial"/>
        <family val="2"/>
      </rPr>
      <t>Totals</t>
    </r>
    <r>
      <rPr>
        <sz val="11"/>
        <rFont val="Arial"/>
        <family val="2"/>
      </rPr>
      <t xml:space="preserve"> (sum of 6i-6j)</t>
    </r>
  </si>
  <si>
    <t>Hourly Rate
($/Hr)</t>
  </si>
  <si>
    <t>TOTAL PERSONNEL</t>
  </si>
  <si>
    <t>TOTAL FRINGE</t>
  </si>
  <si>
    <t>TOTAL TRAVEL</t>
  </si>
  <si>
    <t>Contractor Quote - Attached</t>
  </si>
  <si>
    <t>TOTAL EQUIPMENT</t>
  </si>
  <si>
    <t>TOTAL SUPPLIES</t>
  </si>
  <si>
    <t>Subrecipient Unique Entity Identifier (UEI)</t>
  </si>
  <si>
    <t>Subrecipient
Name/Organization</t>
  </si>
  <si>
    <t>TOTAL CONTRACTUAL</t>
  </si>
  <si>
    <t>Contractor for developing robotics to perform lens inspection. Estimate provided by contractor.</t>
  </si>
  <si>
    <t>Contractor 
Name/Organization</t>
  </si>
  <si>
    <t>TOTAL CONSTRUCTION</t>
  </si>
  <si>
    <t>TOTAL OTHER DIRECT COSTS</t>
  </si>
  <si>
    <t>Example: Labor + Fringe</t>
  </si>
  <si>
    <t>Example: Total Cost Input</t>
  </si>
  <si>
    <t>Total Indirect Costs Requested:</t>
  </si>
  <si>
    <t>Provide an explanation of how your indirect cost rate was applied.</t>
  </si>
  <si>
    <t>TOTAL COST SHARE</t>
  </si>
  <si>
    <t>Total Project Cost Share Percent:</t>
  </si>
  <si>
    <t xml:space="preserve">Please read the instructions on each worksheet tab before starting. If you have any questions, please ask your DOE contact!
Do not modify this template or any cells or formulas!    </t>
  </si>
  <si>
    <t xml:space="preserve">      Subrecipient</t>
  </si>
  <si>
    <t xml:space="preserve">      Contractor</t>
  </si>
  <si>
    <t xml:space="preserve">      FFRDC</t>
  </si>
  <si>
    <r>
      <rPr>
        <b/>
        <sz val="10"/>
        <rFont val="Arial"/>
        <family val="2"/>
      </rPr>
      <t>______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in the Budget Justification. 
**When this option is checked, the entity preparing this form shall submit an indirect rate proposal in the format provided in the Sample Rate Proposal at </t>
    </r>
    <r>
      <rPr>
        <sz val="10"/>
        <color rgb="FF0000FF"/>
        <rFont val="Arial"/>
        <family val="2"/>
      </rPr>
      <t>https://netl.doe.gov/sites/default/files/2024-01/Negotiated-Indirect-Cost-Rate-Agreement-and-Rate-Proposal-Guidance-1-0.pdf</t>
    </r>
    <r>
      <rPr>
        <sz val="10"/>
        <color indexed="10"/>
        <rFont val="Arial"/>
        <family val="2"/>
      </rPr>
      <t>,</t>
    </r>
    <r>
      <rPr>
        <sz val="10"/>
        <color rgb="FFFF0000"/>
        <rFont val="Arial"/>
        <family val="2"/>
      </rPr>
      <t xml:space="preserve"> or a format that provides the same level of information and which will support the rates being proposed for use in the performance of the proposed project. </t>
    </r>
  </si>
  <si>
    <t>______ An indirect rate has been approved or negotiated with a federal government agency. A copy of the latest rate agreement is included with this application and will be provided electronically to the Contracting Officer for this project.
______ The organization does not have a current, federally approved indirect cost rate agreement and has provided an indirect rate proposal in support of the proposed costs.
______ This organization has elected to apply a 10% de minimis rate in accordance with 2 CFR 200.414(f). [Note: A Recipient who is a State or Local Government, as defined in 2 CFR § 200.1, is not eligible to elect the de minimis rate, consistent with 2 CFR § 200.414(f)].</t>
  </si>
  <si>
    <t>Budget Justification (3 BPs) (February 2024)</t>
  </si>
  <si>
    <r>
      <rPr>
        <b/>
        <sz val="10"/>
        <color rgb="FFFF0000"/>
        <rFont val="Arial"/>
        <family val="2"/>
      </rPr>
      <t>Example!!!</t>
    </r>
    <r>
      <rPr>
        <sz val="10"/>
        <color rgb="FFFF0000"/>
        <rFont val="Arial"/>
        <family val="2"/>
      </rPr>
      <t xml:space="preserve"> 01/01/2024 - 12/31/2024</t>
    </r>
  </si>
  <si>
    <t>BUDGET INFORMATION - Non-Construction Programs</t>
  </si>
  <si>
    <t>(a) Grant Program</t>
  </si>
  <si>
    <t>(b) Applicant</t>
  </si>
  <si>
    <t>(d) Other Sources</t>
  </si>
  <si>
    <t>8.</t>
  </si>
  <si>
    <t>9.</t>
  </si>
  <si>
    <t>10.</t>
  </si>
  <si>
    <t>11.</t>
  </si>
  <si>
    <t>12.</t>
  </si>
  <si>
    <t>Total for 1st Year</t>
  </si>
  <si>
    <t>1st Quarter</t>
  </si>
  <si>
    <t>2nd Quarter</t>
  </si>
  <si>
    <t>3rd Quarter</t>
  </si>
  <si>
    <t>4th quarter</t>
  </si>
  <si>
    <t>13.</t>
  </si>
  <si>
    <t>14.</t>
  </si>
  <si>
    <t>15.</t>
  </si>
  <si>
    <t>Future Funding Periods (Years)</t>
  </si>
  <si>
    <t>(b) First</t>
  </si>
  <si>
    <t>(c ) Second</t>
  </si>
  <si>
    <t>(d) Third</t>
  </si>
  <si>
    <t>(e) Fourth</t>
  </si>
  <si>
    <t>16.</t>
  </si>
  <si>
    <t>17.</t>
  </si>
  <si>
    <t>18.</t>
  </si>
  <si>
    <t>19.</t>
  </si>
  <si>
    <t>20.</t>
  </si>
  <si>
    <t>21. Direct Charges</t>
  </si>
  <si>
    <t>22. Indirect Charges</t>
  </si>
  <si>
    <t>23.  Remarks</t>
  </si>
  <si>
    <t xml:space="preserve">              </t>
  </si>
  <si>
    <t>OMB Number: 4040-0006</t>
  </si>
  <si>
    <t>Expiration Date: 02/28/2025</t>
  </si>
  <si>
    <t>Standard Form 424A (Rev. 7- 97)</t>
  </si>
  <si>
    <t>Prescribed by OMB (Circular A -102) Page 1</t>
  </si>
  <si>
    <t>Prescribed by OMB (Circular A -102) Page 1A</t>
  </si>
  <si>
    <t>Prescribed by OMB (Circular A -102) Page 2</t>
  </si>
  <si>
    <t xml:space="preserve">              Authorized for Local Reproduction</t>
  </si>
  <si>
    <t>(5)</t>
  </si>
  <si>
    <t>(1)</t>
  </si>
  <si>
    <t>(2)</t>
  </si>
  <si>
    <t>(3)</t>
  </si>
  <si>
    <t>(4)</t>
  </si>
  <si>
    <t>SECTION A - BUDGET SUMMARY</t>
  </si>
  <si>
    <t>SECTION B - BUDGET CATEGORIES</t>
  </si>
  <si>
    <t>(c) State</t>
  </si>
  <si>
    <t>SECTION C - NON-FEDERAL RESOURCES</t>
  </si>
  <si>
    <t>SECTION D - FORECASTED CASH NEEDS</t>
  </si>
  <si>
    <t>SECTION E - BUDGET ESTIMATES OF FEDERAL FUNDS NEEDED FOR BALANCE OF THE PROJECT</t>
  </si>
  <si>
    <t>SECTION F - OTHER BUDGET INFORMATION</t>
  </si>
  <si>
    <t>(e) Totals</t>
  </si>
  <si>
    <r>
      <t xml:space="preserve">k.  </t>
    </r>
    <r>
      <rPr>
        <b/>
        <sz val="11"/>
        <rFont val="Arial"/>
        <family val="2"/>
      </rPr>
      <t>TOTALS</t>
    </r>
    <r>
      <rPr>
        <sz val="11"/>
        <rFont val="Arial"/>
        <family val="2"/>
      </rPr>
      <t xml:space="preserve"> (sum of 6i-6j)</t>
    </r>
  </si>
  <si>
    <r>
      <t xml:space="preserve">TOTAL </t>
    </r>
    <r>
      <rPr>
        <sz val="11"/>
        <rFont val="Arial Narrow"/>
        <family val="2"/>
      </rPr>
      <t>(sum of lines 8 - 11)</t>
    </r>
  </si>
  <si>
    <r>
      <t>TOTAL</t>
    </r>
    <r>
      <rPr>
        <sz val="11"/>
        <rFont val="Arial Narrow"/>
        <family val="2"/>
      </rPr>
      <t xml:space="preserve"> (sum of lines 13 and 14)</t>
    </r>
  </si>
  <si>
    <r>
      <t xml:space="preserve">TOTAL </t>
    </r>
    <r>
      <rPr>
        <sz val="11"/>
        <rFont val="Arial Narrow"/>
        <family val="2"/>
      </rPr>
      <t>(sum of lines 16-19)</t>
    </r>
  </si>
  <si>
    <r>
      <t xml:space="preserve">i.  </t>
    </r>
    <r>
      <rPr>
        <b/>
        <sz val="11"/>
        <rFont val="Arial"/>
        <family val="2"/>
      </rPr>
      <t>Total Direct Charges</t>
    </r>
    <r>
      <rPr>
        <sz val="11"/>
        <rFont val="Arial"/>
        <family val="2"/>
      </rPr>
      <t xml:space="preserve"> (sum of 6a-6h)</t>
    </r>
  </si>
  <si>
    <t>Phase 1 (R&amp;D)</t>
  </si>
  <si>
    <t>Phase 2 (Demonstration)</t>
  </si>
  <si>
    <t>Phase 1 
(R&amp;D)</t>
  </si>
  <si>
    <t>Phase 2 
(Demonstration)</t>
  </si>
  <si>
    <t>Phase 1 (R&amp;D) Total</t>
  </si>
  <si>
    <t>Phase 2 (Demonstration) Total</t>
  </si>
  <si>
    <t xml:space="preserve">                                                             Phase 1 (R&amp;D)</t>
  </si>
  <si>
    <t xml:space="preserve">                                                             Phase 2 (Demonstration)</t>
  </si>
  <si>
    <t>Phase 1</t>
  </si>
  <si>
    <t>Phase 2</t>
  </si>
  <si>
    <t>Phase 2 (Demo.)</t>
  </si>
  <si>
    <t>Cost Share Percentage per Phase</t>
  </si>
  <si>
    <r>
      <t>INSTRUCTIONS - PLEASE READ!!!</t>
    </r>
    <r>
      <rPr>
        <b/>
        <sz val="10"/>
        <rFont val="Arial"/>
        <family val="2"/>
      </rPr>
      <t xml:space="preserve">
</t>
    </r>
    <r>
      <rPr>
        <sz val="10"/>
        <rFont val="Arial"/>
        <family val="2"/>
      </rPr>
      <t xml:space="preserve">1.  Identify Foreign and Domestic Travel as separate items. Examples of Purpose of Travel are subrecipient site visits, DOE meetings, project mgmt. meetings, etc. Examples of Basis for Estimating Costs are past trips, travel quotes, GSA rates, etc.   
2.  All listed travel must be necessary for performance of the Statement of Project Objectives.                                                                                                                                                                                                                                                                 
3. Only travel that is directly associated with this award should be included as a direct travel cost to the award.                                                                                                                                                                                                                                                                                                                                                                                4. Federal travel regulations are contained within the applicable cost principles for all entity types.                                                                                                                                                                                                                                                                                             5. Travel costs should remain consistent with travel costs incurred by an organization during normal business operations as a result of the organizations written travel policy. In absence of a written travel policy, organizations must follow the regulations prescribed by the General Services Administration. 
6. Columns E, F, G, H, I, J, and K are per trip.                                                                                                                                                                                                                                                                                                                                                                                                                                                                                                     7. The number of days is inclusive of day of departure and day of return.                                                                                                                                                                                                                                                                                               8. Recipients should enter City and State (or City and Country for International travel) in the Depart from and Destination fields.                                                                                                                                                                                              </t>
    </r>
    <r>
      <rPr>
        <sz val="10"/>
        <color rgb="FFFF0000"/>
        <rFont val="Arial"/>
        <family val="2"/>
      </rPr>
      <t>9. Each phase is rounded to the nearest dollar.</t>
    </r>
  </si>
  <si>
    <r>
      <rPr>
        <b/>
        <sz val="10"/>
        <color indexed="10"/>
        <rFont val="Arial"/>
        <family val="2"/>
      </rPr>
      <t>INSTRUCTIONS - PLEASE READ!!!</t>
    </r>
    <r>
      <rPr>
        <sz val="10"/>
        <rFont val="Arial"/>
        <family val="2"/>
      </rPr>
      <t xml:space="preserve">
</t>
    </r>
    <r>
      <rPr>
        <b/>
        <sz val="10"/>
        <rFont val="Arial"/>
        <family val="2"/>
      </rPr>
      <t xml:space="preserve">1. </t>
    </r>
    <r>
      <rPr>
        <sz val="10"/>
        <rFont val="Arial"/>
        <family val="2"/>
      </rPr>
      <t xml:space="preserve">Equipment means tangible personal property (including information technology systems) having a useful life of more than one year and a per-unit acquisition cost which equals or exceeds the lesser of the capitalization level established by the non-Federal entity for financial statement purposes, or $5,000. Please refer to the applicable Federal regulations in 2 CFR 200 for specific equipment definitions and treatment. </t>
    </r>
    <r>
      <rPr>
        <b/>
        <sz val="10"/>
        <rFont val="Arial"/>
        <family val="2"/>
      </rPr>
      <t xml:space="preserve">
2. </t>
    </r>
    <r>
      <rPr>
        <sz val="10"/>
        <rFont val="Arial"/>
        <family val="2"/>
      </rPr>
      <t xml:space="preserve">List all equipment below, providing a basis of cost (e.g. contractor quotes, catalog prices, prior invoices, etc.). Briefly justify items as they apply to the Statement of Project Objectives. If it is existing equipment, provide logical support for the estimated value shown. </t>
    </r>
    <r>
      <rPr>
        <b/>
        <sz val="10"/>
        <rFont val="Arial"/>
        <family val="2"/>
      </rPr>
      <t xml:space="preserve">
3. </t>
    </r>
    <r>
      <rPr>
        <sz val="10"/>
        <rFont val="Arial"/>
        <family val="2"/>
      </rPr>
      <t xml:space="preserve">During award negotiations, provide a contractor quote for all equipment items over $50,000 in price. If the contractor quote is not an exact price match, provide an explanation in the additional explanation section below. If a contractor quote is not practical, such as for a piece of equipment that is purpose-built, first of its kind, or otherwise not available off the shelf, provide a detailed engineering estimate for how the cost estimate was derived.
</t>
    </r>
    <r>
      <rPr>
        <sz val="10"/>
        <color rgb="FFFF0000"/>
        <rFont val="Arial"/>
        <family val="2"/>
      </rPr>
      <t>4. Each phase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</si>
  <si>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A computing device is a supply if the acquisition cost is less than the lesser of the capitalization level established by the non-Federal entity for financial statement purposes or $5,000, regardless of the length of its useful life. 
</t>
    </r>
    <r>
      <rPr>
        <b/>
        <sz val="10"/>
        <rFont val="Arial"/>
        <family val="2"/>
      </rPr>
      <t>2</t>
    </r>
    <r>
      <rPr>
        <sz val="10"/>
        <rFont val="Arial"/>
        <family val="2"/>
      </rPr>
      <t xml:space="preserve">. List all proposed supplies below, providing a basis of costs (e.g. contractor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t>
    </r>
    <r>
      <rPr>
        <b/>
        <sz val="10"/>
        <rFont val="Arial"/>
        <family val="2"/>
      </rPr>
      <t>3.</t>
    </r>
    <r>
      <rPr>
        <sz val="10"/>
        <rFont val="Arial"/>
        <family val="2"/>
      </rPr>
      <t xml:space="preserve">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rFont val="Arial"/>
        <family val="2"/>
      </rPr>
      <t>4.</t>
    </r>
    <r>
      <rPr>
        <sz val="10"/>
        <rFont val="Arial"/>
        <family val="2"/>
      </rPr>
      <t xml:space="preserve"> Add rows as needed. If rows are added, formulas/calculations may need to be adjusted by the preparer. 
</t>
    </r>
    <r>
      <rPr>
        <b/>
        <sz val="10"/>
        <color rgb="FFFF0000"/>
        <rFont val="Arial"/>
        <family val="2"/>
      </rPr>
      <t>5.</t>
    </r>
    <r>
      <rPr>
        <sz val="10"/>
        <color rgb="FFFF0000"/>
        <rFont val="Arial"/>
        <family val="2"/>
      </rPr>
      <t xml:space="preserve"> Each phase is rounded to the nearest dollar.</t>
    </r>
  </si>
  <si>
    <r>
      <rPr>
        <b/>
        <sz val="10"/>
        <color indexed="10"/>
        <rFont val="Arial"/>
        <family val="2"/>
      </rPr>
      <t>INSTRUCTIONS - PLEASE READ!!!</t>
    </r>
    <r>
      <rPr>
        <sz val="10"/>
        <rFont val="Arial"/>
        <family val="2"/>
      </rPr>
      <t xml:space="preserve">
</t>
    </r>
    <r>
      <rPr>
        <b/>
        <sz val="10"/>
        <rFont val="Arial"/>
        <family val="2"/>
      </rPr>
      <t xml:space="preserve">1. </t>
    </r>
    <r>
      <rPr>
        <sz val="10"/>
        <rFont val="Arial"/>
        <family val="2"/>
      </rPr>
      <t xml:space="preserve">The entity completing this form must provide all costs related to subrecipients, contractors, and FFRDC partners in the applicable boxes below.  </t>
    </r>
    <r>
      <rPr>
        <b/>
        <sz val="10"/>
        <rFont val="Arial"/>
        <family val="2"/>
      </rPr>
      <t xml:space="preserve">
2. </t>
    </r>
    <r>
      <rPr>
        <u/>
        <sz val="10"/>
        <rFont val="Arial"/>
        <family val="2"/>
      </rPr>
      <t>Subrecipients (partners, sub-awardees): Subrecipients shall submit a Budget Justification describing all project costs and calculations when their total proposed budget exceeds either (1) $250,000 or (2) 25% of total award costs.</t>
    </r>
    <r>
      <rPr>
        <sz val="10"/>
        <rFont val="Arial"/>
        <family val="2"/>
      </rPr>
      <t xml:space="preserve"> 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contractor status. </t>
    </r>
    <r>
      <rPr>
        <b/>
        <sz val="10"/>
        <rFont val="Arial"/>
        <family val="2"/>
      </rPr>
      <t xml:space="preserve">
3.</t>
    </r>
    <r>
      <rPr>
        <sz val="10"/>
        <rFont val="Arial"/>
        <family val="2"/>
      </rPr>
      <t xml:space="preserve"> </t>
    </r>
    <r>
      <rPr>
        <u/>
        <sz val="10"/>
        <rFont val="Arial"/>
        <family val="2"/>
      </rPr>
      <t>Contractors:</t>
    </r>
    <r>
      <rPr>
        <sz val="10"/>
        <rFont val="Arial"/>
        <family val="2"/>
      </rPr>
      <t xml:space="preserve"> List all contractors supplying commercial supplies or services used to support the project. For each Contractor cost with total project costs of $250,000 or more, a Contractor quote must be provided. A contractor is a legal entity contracted to provide goods and services within normal business operations, provides similar goods or services to many different purchasers, operates in a competitive environment, provides goods or services that are ancillary to the operation of the Federal program, and is not subject to compliance requirements of the Federal program. All characteristics may not be present and judgment must be used to determine subrecipient vs. contractor status. </t>
    </r>
    <r>
      <rPr>
        <b/>
        <sz val="10"/>
        <rFont val="Arial"/>
        <family val="2"/>
      </rPr>
      <t xml:space="preserve">
4. </t>
    </r>
    <r>
      <rPr>
        <u/>
        <sz val="10"/>
        <rFont val="Arial"/>
        <family val="2"/>
      </rPr>
      <t>Federal Funded Research and Development Centers (FFRDCs)</t>
    </r>
    <r>
      <rPr>
        <sz val="10"/>
        <rFont val="Arial"/>
        <family val="2"/>
      </rPr>
      <t>: FFRDCs must submit a signed Field Work Proposal during award application. The award recipient may allow the FFRDC to provide this information directly to DOE, however project costs must also be provided below.</t>
    </r>
    <r>
      <rPr>
        <b/>
        <sz val="10"/>
        <rFont val="Arial"/>
        <family val="2"/>
      </rPr>
      <t xml:space="preserve">
</t>
    </r>
    <r>
      <rPr>
        <b/>
        <sz val="10"/>
        <color rgb="FFFF0000"/>
        <rFont val="Arial"/>
        <family val="2"/>
      </rPr>
      <t xml:space="preserve">5. </t>
    </r>
    <r>
      <rPr>
        <sz val="10"/>
        <color rgb="FFFF0000"/>
        <rFont val="Arial"/>
        <family val="2"/>
      </rPr>
      <t>Each phase is rounded to the nearest dollar.</t>
    </r>
  </si>
  <si>
    <r>
      <rPr>
        <b/>
        <sz val="10"/>
        <color indexed="10"/>
        <rFont val="Arial"/>
        <family val="2"/>
      </rPr>
      <t>PLEASE READ!!!</t>
    </r>
    <r>
      <rPr>
        <sz val="10"/>
        <rFont val="Arial"/>
        <family val="2"/>
      </rPr>
      <t xml:space="preserve">
</t>
    </r>
    <r>
      <rPr>
        <b/>
        <sz val="10"/>
        <rFont val="Arial"/>
        <family val="2"/>
      </rPr>
      <t>1.</t>
    </r>
    <r>
      <rPr>
        <sz val="10"/>
        <rFont val="Arial"/>
        <family val="2"/>
      </rPr>
      <t xml:space="preserve"> Construction, for the purpose of budgeting, is defined as all types of work done on a particular building, including erecting, altering, or remodeling. Construction conducted by the award recipient is entered on this page. Any construction work that is performed by a contractor or subrecipient should be entered under f. Contractual.
</t>
    </r>
    <r>
      <rPr>
        <b/>
        <sz val="10"/>
        <rFont val="Arial"/>
        <family val="2"/>
      </rPr>
      <t>2.</t>
    </r>
    <r>
      <rPr>
        <sz val="10"/>
        <rFont val="Arial"/>
        <family val="2"/>
      </rPr>
      <t xml:space="preserve"> List all proposed construction below, providing a basis of cost such as engineering estimates, prior construction, etc., and briefly justify its need as it applies to the Statement of Project Objectives.
</t>
    </r>
    <r>
      <rPr>
        <sz val="10"/>
        <color rgb="FFFF0000"/>
        <rFont val="Arial"/>
        <family val="2"/>
      </rPr>
      <t>3. Each phase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</si>
  <si>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Other direct costs are direct cost items required for the project which do not fit clearly into other categories.  These direct costs must not be included in the indirect costs (for which the indirect rate is being applied for this project).  Examples are: tuition, printing costs, etc. which can be directly charged to the project and are not duplicated in indirect costs (overhead costs).
</t>
    </r>
    <r>
      <rPr>
        <b/>
        <sz val="10"/>
        <rFont val="Arial"/>
        <family val="2"/>
      </rPr>
      <t>2.</t>
    </r>
    <r>
      <rPr>
        <sz val="10"/>
        <rFont val="Arial"/>
        <family val="2"/>
      </rPr>
      <t xml:space="preserve"> Basis of cost are items such as contractor quotes, prior purchases of similar or like items, published price list, etc.
</t>
    </r>
    <r>
      <rPr>
        <sz val="10"/>
        <color rgb="FFFF0000"/>
        <rFont val="Arial"/>
        <family val="2"/>
      </rPr>
      <t>3. Each phase is rounded to the nearest dollar.</t>
    </r>
  </si>
  <si>
    <r>
      <rPr>
        <b/>
        <sz val="10"/>
        <color indexed="10"/>
        <rFont val="Arial"/>
        <family val="2"/>
      </rPr>
      <t>INSTRUCTIONS - PLEASE READ!!!</t>
    </r>
    <r>
      <rPr>
        <sz val="10"/>
        <color indexed="10"/>
        <rFont val="Arial"/>
        <family val="2"/>
      </rPr>
      <t xml:space="preserve">
</t>
    </r>
    <r>
      <rPr>
        <b/>
        <sz val="10"/>
        <rFont val="Arial"/>
        <family val="2"/>
      </rPr>
      <t>1.</t>
    </r>
    <r>
      <rPr>
        <sz val="10"/>
        <rFont val="Arial"/>
        <family val="2"/>
      </rPr>
      <t xml:space="preserve"> Fill out the table below to indicate how your indirect costs are calculated. Use the box below to provide additional explanation regarding your indirect rate calculation.  
</t>
    </r>
    <r>
      <rPr>
        <b/>
        <sz val="10"/>
        <rFont val="Arial"/>
        <family val="2"/>
      </rPr>
      <t>2.</t>
    </r>
    <r>
      <rPr>
        <sz val="10"/>
        <rFont val="Arial"/>
        <family val="2"/>
      </rPr>
      <t xml:space="preserve"> 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your DOE contact before filling out this section. 
</t>
    </r>
    <r>
      <rPr>
        <b/>
        <sz val="10"/>
        <rFont val="Arial"/>
        <family val="2"/>
      </rPr>
      <t>3.</t>
    </r>
    <r>
      <rPr>
        <sz val="10"/>
        <rFont val="Arial"/>
        <family val="2"/>
      </rPr>
      <t xml:space="preserve"> The indirect rate should be applied to both the Federal Share and Recipient Cost Share.                                                                                                                                                                                     
</t>
    </r>
    <r>
      <rPr>
        <b/>
        <sz val="10"/>
        <rFont val="Arial"/>
        <family val="2"/>
      </rPr>
      <t>4. NOTE:</t>
    </r>
    <r>
      <rPr>
        <sz val="10"/>
        <rFont val="Arial"/>
        <family val="2"/>
      </rPr>
      <t xml:space="preserve"> A Recipient who elects to employ the 10% de minimis Indirect Cost rate </t>
    </r>
    <r>
      <rPr>
        <b/>
        <sz val="10"/>
        <rFont val="Arial"/>
        <family val="2"/>
      </rPr>
      <t>cannot claim resulting costs as a Cost Share contribution, nor can the Recipient claim "unrecovered indirect costs"</t>
    </r>
    <r>
      <rPr>
        <sz val="10"/>
        <rFont val="Arial"/>
        <family val="2"/>
      </rPr>
      <t xml:space="preserve"> </t>
    </r>
    <r>
      <rPr>
        <b/>
        <sz val="10"/>
        <rFont val="Arial"/>
        <family val="2"/>
      </rPr>
      <t>as a Cost Share contribution.</t>
    </r>
    <r>
      <rPr>
        <sz val="10"/>
        <rFont val="Arial"/>
        <family val="2"/>
      </rPr>
      <t xml:space="preserve">  Neither of these costs can be reflected as actual indirect cost rates realized by the organization, and therefore are not verifiable in the Recipient records as required by Federal Regulation (§200.306(b)(1)).
</t>
    </r>
    <r>
      <rPr>
        <sz val="10"/>
        <color rgb="FFFF0000"/>
        <rFont val="Arial"/>
        <family val="2"/>
      </rPr>
      <t>5. Each phase is rounded to the nearest dollar.</t>
    </r>
  </si>
  <si>
    <r>
      <rPr>
        <b/>
        <sz val="10"/>
        <color indexed="10"/>
        <rFont val="Arial"/>
        <family val="2"/>
      </rPr>
      <t>PLEASE READ!!!</t>
    </r>
    <r>
      <rPr>
        <sz val="10"/>
        <rFont val="Arial"/>
        <family val="2"/>
      </rPr>
      <t xml:space="preserve">
</t>
    </r>
    <r>
      <rPr>
        <b/>
        <sz val="10"/>
        <rFont val="Arial"/>
        <family val="2"/>
      </rPr>
      <t>1.</t>
    </r>
    <r>
      <rPr>
        <sz val="10"/>
        <rFont val="Arial"/>
        <family val="2"/>
      </rPr>
      <t xml:space="preserve"> A detailed presentation of the cash or cash value of all cost share proposed must be provided in the table below. All items in the chart below must be identified within the applicable cost category tabs a. through i. in addition to the detailed presentation of the cash or cash value of all cost share proposed provided in the table below. Identify the source organization &amp; amount of each cost share item proposed in the award. 
</t>
    </r>
    <r>
      <rPr>
        <b/>
        <sz val="10"/>
        <rFont val="Arial"/>
        <family val="2"/>
      </rPr>
      <t xml:space="preserve">2. </t>
    </r>
    <r>
      <rPr>
        <u/>
        <sz val="10"/>
        <rFont val="Arial"/>
        <family val="2"/>
      </rPr>
      <t>Cash Cost Share</t>
    </r>
    <r>
      <rPr>
        <sz val="10"/>
        <rFont val="Arial"/>
        <family val="2"/>
      </rPr>
      <t xml:space="preserve"> - encompasses all contributions to the project made by the recipient, subrecipient, or third party (an entity that does not have a role in performing the scope of work) for costs incurred and paid for during the project. This includes when an organization pays for personnel, supplies, equipment, etc. for their own company with organizational resources. If the item or service is reimbursed for, it is cash cost share. All cost share items must be necessary to the performance of the project. </t>
    </r>
    <r>
      <rPr>
        <b/>
        <sz val="10"/>
        <rFont val="Arial"/>
        <family val="2"/>
      </rPr>
      <t>Contractors may not provide cost share.</t>
    </r>
    <r>
      <rPr>
        <sz val="10"/>
        <rFont val="Arial"/>
        <family val="2"/>
      </rPr>
      <t xml:space="preserve"> Any partial donation of goods or services is considered a discount and is not allowable.  
</t>
    </r>
    <r>
      <rPr>
        <b/>
        <sz val="10"/>
        <rFont val="Arial"/>
        <family val="2"/>
      </rPr>
      <t>3.</t>
    </r>
    <r>
      <rPr>
        <sz val="10"/>
        <rFont val="Arial"/>
        <family val="2"/>
      </rPr>
      <t xml:space="preserve"> </t>
    </r>
    <r>
      <rPr>
        <u/>
        <sz val="10"/>
        <rFont val="Arial"/>
        <family val="2"/>
      </rPr>
      <t>In Kind Cost Share</t>
    </r>
    <r>
      <rPr>
        <sz val="10"/>
        <rFont val="Arial"/>
        <family val="2"/>
      </rPr>
      <t xml:space="preserve"> - encompasses all contributions to the project made by the recipient, subrecipient, or third party (an entity that does not have a role in performing the scope of work) where a value of the contribution can be readily determined, verified and justified but where no actual cash is transacted in securing the good or service comprising the contribution. In Kind cost share items include volunteer personnel hours, the donation of space or use of equipment, etc. The cash value and calculations thereof for all In Kind cost share items must be justified and explained in the Cost Share Item section below. All cost share items must be necessary to the performance of the project. If questions exist, consult your DOE contact before filling out In Kind cost share in this section. Contractors may not provide cost share.</t>
    </r>
    <r>
      <rPr>
        <b/>
        <sz val="10"/>
        <rFont val="Arial"/>
        <family val="2"/>
      </rPr>
      <t xml:space="preserve"> </t>
    </r>
    <r>
      <rPr>
        <sz val="10"/>
        <rFont val="Arial"/>
        <family val="2"/>
      </rPr>
      <t xml:space="preserve"> Any partial donation of goods or services is considered a discount and is not allowable.  
</t>
    </r>
    <r>
      <rPr>
        <b/>
        <sz val="10"/>
        <rFont val="Arial"/>
        <family val="2"/>
      </rPr>
      <t>4.</t>
    </r>
    <r>
      <rPr>
        <sz val="10"/>
        <rFont val="Arial"/>
        <family val="2"/>
      </rPr>
      <t xml:space="preserve"> Funds from other Federal sources </t>
    </r>
    <r>
      <rPr>
        <u/>
        <sz val="10"/>
        <rFont val="Arial"/>
        <family val="2"/>
      </rPr>
      <t>MAY NOT</t>
    </r>
    <r>
      <rPr>
        <sz val="10"/>
        <rFont val="Arial"/>
        <family val="2"/>
      </rPr>
      <t xml:space="preserve"> be counted as cost share. This prohibition includes FFRDC sub-recipients. Non-Federal sources include any source not originally derived from Federal funds. Cost sharing commitment letters from subrecipients and third parties must be provided with the original application.
</t>
    </r>
    <r>
      <rPr>
        <b/>
        <sz val="10"/>
        <rFont val="Arial"/>
        <family val="2"/>
      </rPr>
      <t>5.</t>
    </r>
    <r>
      <rPr>
        <sz val="10"/>
        <rFont val="Arial"/>
        <family val="2"/>
      </rPr>
      <t xml:space="preserve"> Fee or profit, including foregone fee or profit, </t>
    </r>
    <r>
      <rPr>
        <b/>
        <sz val="10"/>
        <rFont val="Arial"/>
        <family val="2"/>
      </rPr>
      <t>are not allowable</t>
    </r>
    <r>
      <rPr>
        <sz val="10"/>
        <rFont val="Arial"/>
        <family val="2"/>
      </rPr>
      <t xml:space="preserve"> as project costs (including cost share) under any resulting award. The project may only incur those costs that are allowable and allocable to the project (including cost share) as determined in accordance with the applicable cost principles prescribed in FAR Part 31 for For-Profit entities and 2 CFR Part 200 Subpart E - Cost Principles for all other non-federal entities.
</t>
    </r>
    <r>
      <rPr>
        <b/>
        <sz val="10"/>
        <rFont val="Arial"/>
        <family val="2"/>
      </rPr>
      <t>6.</t>
    </r>
    <r>
      <rPr>
        <sz val="10"/>
        <rFont val="Arial"/>
        <family val="2"/>
      </rPr>
      <t xml:space="preserve"> </t>
    </r>
    <r>
      <rPr>
        <b/>
        <sz val="10"/>
        <rFont val="Arial"/>
        <family val="2"/>
      </rPr>
      <t>NOTE:</t>
    </r>
    <r>
      <rPr>
        <sz val="10"/>
        <rFont val="Arial"/>
        <family val="2"/>
      </rPr>
      <t xml:space="preserve"> A Recipient who elects to employ the 10% de minimis Indirect Cost rate </t>
    </r>
    <r>
      <rPr>
        <b/>
        <sz val="10"/>
        <rFont val="Arial"/>
        <family val="2"/>
      </rPr>
      <t>cannot claim the resulting indirect costs as a Cost Share contribution.</t>
    </r>
    <r>
      <rPr>
        <sz val="10"/>
        <rFont val="Arial"/>
        <family val="2"/>
      </rPr>
      <t xml:space="preserve">                                                                                      </t>
    </r>
    <r>
      <rPr>
        <b/>
        <sz val="10"/>
        <rFont val="Arial"/>
        <family val="2"/>
      </rPr>
      <t>7</t>
    </r>
    <r>
      <rPr>
        <sz val="10"/>
        <rFont val="Arial"/>
        <family val="2"/>
      </rPr>
      <t xml:space="preserve">. </t>
    </r>
    <r>
      <rPr>
        <b/>
        <sz val="10"/>
        <rFont val="Arial"/>
        <family val="2"/>
      </rPr>
      <t>NOTE:</t>
    </r>
    <r>
      <rPr>
        <sz val="10"/>
        <rFont val="Arial"/>
        <family val="2"/>
      </rPr>
      <t xml:space="preserve"> A Recipient</t>
    </r>
    <r>
      <rPr>
        <b/>
        <sz val="10"/>
        <rFont val="Arial"/>
        <family val="2"/>
      </rPr>
      <t xml:space="preserve"> cannot claim "unrecovered indirect costs"</t>
    </r>
    <r>
      <rPr>
        <sz val="10"/>
        <rFont val="Arial"/>
        <family val="2"/>
      </rPr>
      <t xml:space="preserve"> as a Cost Share contribution,</t>
    </r>
    <r>
      <rPr>
        <b/>
        <sz val="10"/>
        <rFont val="Arial"/>
        <family val="2"/>
      </rPr>
      <t xml:space="preserve"> without prior approval.        </t>
    </r>
    <r>
      <rPr>
        <sz val="10"/>
        <rFont val="Arial"/>
        <family val="2"/>
      </rPr>
      <t xml:space="preserve">                                                                                                                                                                                                                                                                                                                </t>
    </r>
    <r>
      <rPr>
        <b/>
        <sz val="10"/>
        <color rgb="FFFF0000"/>
        <rFont val="Arial"/>
        <family val="2"/>
      </rPr>
      <t>8.</t>
    </r>
    <r>
      <rPr>
        <sz val="10"/>
        <color rgb="FFFF0000"/>
        <rFont val="Arial"/>
        <family val="2"/>
      </rPr>
      <t xml:space="preserve"> Each phase is rounded to the nearest dollar. </t>
    </r>
  </si>
  <si>
    <r>
      <rPr>
        <b/>
        <sz val="10"/>
        <rFont val="Arial"/>
        <family val="2"/>
      </rPr>
      <t>1.</t>
    </r>
    <r>
      <rPr>
        <sz val="10"/>
        <rFont val="Arial"/>
        <family val="2"/>
      </rPr>
      <t xml:space="preserve"> If using this form for award application, negotiation, or budget revision, fill out the blank white cells in workbook tabs a. through j. with total project costs. 
</t>
    </r>
    <r>
      <rPr>
        <b/>
        <sz val="10"/>
        <rFont val="Arial"/>
        <family val="2"/>
      </rPr>
      <t>2.</t>
    </r>
    <r>
      <rPr>
        <sz val="10"/>
        <rFont val="Arial"/>
        <family val="2"/>
      </rPr>
      <t xml:space="preserve"> Blue colored cells contain instructions, headers, or summary calculations and should not be modified. Only blank white cells should be populated.   
</t>
    </r>
    <r>
      <rPr>
        <b/>
        <sz val="10"/>
        <rFont val="Arial"/>
        <family val="2"/>
      </rPr>
      <t>3.</t>
    </r>
    <r>
      <rPr>
        <sz val="10"/>
        <rFont val="Arial"/>
        <family val="2"/>
      </rPr>
      <t xml:space="preserve"> Enter detailed support for the project costs identified for each Category line item within each worksheet tab to autopopulate the summary tab.  
</t>
    </r>
    <r>
      <rPr>
        <b/>
        <sz val="10"/>
        <rFont val="Arial"/>
        <family val="2"/>
      </rPr>
      <t>4.</t>
    </r>
    <r>
      <rPr>
        <sz val="10"/>
        <rFont val="Arial"/>
        <family val="2"/>
      </rPr>
      <t xml:space="preserve"> The total budget presented on tabs a. through i. </t>
    </r>
    <r>
      <rPr>
        <u/>
        <sz val="10"/>
        <rFont val="Arial"/>
        <family val="2"/>
      </rPr>
      <t>must include both Federal (DOE) and Non-Federal (cost share) portions.</t>
    </r>
    <r>
      <rPr>
        <sz val="10"/>
        <rFont val="Arial"/>
        <family val="2"/>
      </rPr>
      <t xml:space="preserve">
</t>
    </r>
    <r>
      <rPr>
        <b/>
        <sz val="10"/>
        <rFont val="Arial"/>
        <family val="2"/>
      </rPr>
      <t>5.</t>
    </r>
    <r>
      <rPr>
        <sz val="10"/>
        <rFont val="Arial"/>
        <family val="2"/>
      </rPr>
      <t xml:space="preserve"> All costs incurred by the preparer's sub-recipients, contractors, and Federal Research and Development Centers (FFRDCs), should be entered only in section f. Contractual. All other sections are for the costs of the preparer only.
</t>
    </r>
    <r>
      <rPr>
        <b/>
        <sz val="10"/>
        <rFont val="Arial"/>
        <family val="2"/>
      </rPr>
      <t>6.</t>
    </r>
    <r>
      <rPr>
        <sz val="10"/>
        <rFont val="Arial"/>
        <family val="2"/>
      </rPr>
      <t xml:space="preserve">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t>
    </r>
    <r>
      <rPr>
        <b/>
        <sz val="10"/>
        <rFont val="Arial"/>
        <family val="2"/>
      </rPr>
      <t>7.</t>
    </r>
    <r>
      <rPr>
        <sz val="10"/>
        <rFont val="Arial"/>
        <family val="2"/>
      </rPr>
      <t xml:space="preserve"> Add rows as needed throughout tabs a. through j. If rows are added, formulas/calculations may need to be adjusted by the preparer. Do not add rows to the Instructions and Summary tab. If your project contains more than three budget periods, consult your EERE contact before adding additional budget period rows or columns. 
</t>
    </r>
    <r>
      <rPr>
        <b/>
        <sz val="10"/>
        <color rgb="FFFF0000"/>
        <rFont val="Arial"/>
        <family val="2"/>
      </rPr>
      <t xml:space="preserve">8. </t>
    </r>
    <r>
      <rPr>
        <sz val="10"/>
        <color rgb="FFFF0000"/>
        <rFont val="Arial"/>
        <family val="2"/>
      </rPr>
      <t>ALL phase cost categories are rounded to the nearest dollar.</t>
    </r>
  </si>
  <si>
    <r>
      <t xml:space="preserve">INSTRUCTIONS - PLEASE READ!!!
</t>
    </r>
    <r>
      <rPr>
        <b/>
        <sz val="10"/>
        <rFont val="Arial"/>
        <family val="2"/>
      </rPr>
      <t>1.</t>
    </r>
    <r>
      <rPr>
        <sz val="10"/>
        <rFont val="Arial"/>
        <family val="2"/>
      </rPr>
      <t xml:space="preserve"> List project costs solely for employees of the entity completing this form.  All personnel costs for subrecipients and contractors must be included under f. Contractual.</t>
    </r>
    <r>
      <rPr>
        <b/>
        <sz val="10"/>
        <rFont val="Arial"/>
        <family val="2"/>
      </rPr>
      <t xml:space="preserve">
2. </t>
    </r>
    <r>
      <rPr>
        <sz val="10"/>
        <rFont val="Arial"/>
        <family val="2"/>
      </rPr>
      <t>All personnel should be identified by position title and not employee name. Enter the amount of time (e.g., hours or % of time) and the base hourly rate and the total direct personnel compensation will automatically calculate. Rate basis (e.g., rate negotiated for each hour worked on the project, labor distribution report, state civil service rates, etc.) must also be identified.</t>
    </r>
    <r>
      <rPr>
        <b/>
        <sz val="10"/>
        <rFont val="Arial"/>
        <family val="2"/>
      </rPr>
      <t xml:space="preserve">
3. </t>
    </r>
    <r>
      <rPr>
        <sz val="10"/>
        <rFont val="Arial"/>
        <family val="2"/>
      </rPr>
      <t xml:space="preserve">If loaded labor rates are utilized, a description of the costs the loaded rate is comprised of must be included in the Additional Explanation section below. DOE must review all components of the loaded labor rate for reasonableness and unallowable costs (e.g. fee or profit). </t>
    </r>
    <r>
      <rPr>
        <b/>
        <sz val="10"/>
        <rFont val="Arial"/>
        <family val="2"/>
      </rPr>
      <t xml:space="preserve">
4. </t>
    </r>
    <r>
      <rPr>
        <sz val="10"/>
        <rFont val="Arial"/>
        <family val="2"/>
      </rPr>
      <t xml:space="preserve">If a position and hours are attributed to multiple employees (e.g. Technician working 4000 hours) the number of employees for that position title must be identified.  
</t>
    </r>
    <r>
      <rPr>
        <b/>
        <sz val="10"/>
        <color rgb="FFFF0000"/>
        <rFont val="Arial"/>
        <family val="2"/>
      </rPr>
      <t xml:space="preserve">5. </t>
    </r>
    <r>
      <rPr>
        <sz val="10"/>
        <color rgb="FFFF0000"/>
        <rFont val="Arial"/>
        <family val="2"/>
      </rPr>
      <t>Each phase is rounded to the nearest dollar.</t>
    </r>
  </si>
  <si>
    <t>Proposed Phase Date Range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</si>
</sst>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s>
  <fonts count="42" x14ac:knownFonts="1">
    <font>
      <sz val="10"/>
      <name val="Arial"/>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20"/>
      <name val="Arial"/>
      <family val="2"/>
    </font>
    <font>
      <sz val="10"/>
      <color indexed="10"/>
      <name val="Arial"/>
      <family val="2"/>
    </font>
    <font>
      <b/>
      <sz val="14"/>
      <color indexed="18"/>
      <name val="Arial"/>
      <family val="2"/>
    </font>
    <font>
      <sz val="14"/>
      <color indexed="18"/>
      <name val="Arial"/>
      <family val="2"/>
    </font>
    <font>
      <sz val="14"/>
      <name val="Arial"/>
      <family val="2"/>
    </font>
    <font>
      <b/>
      <sz val="10"/>
      <color indexed="10"/>
      <name val="Arial"/>
      <family val="2"/>
    </font>
    <font>
      <b/>
      <sz val="12"/>
      <name val="Arial"/>
      <family val="2"/>
    </font>
    <font>
      <i/>
      <sz val="11"/>
      <name val="Arial"/>
      <family val="2"/>
    </font>
    <font>
      <b/>
      <sz val="10"/>
      <color indexed="8"/>
      <name val="Arial"/>
      <family val="2"/>
    </font>
    <font>
      <b/>
      <sz val="14"/>
      <name val="Arial"/>
      <family val="2"/>
    </font>
    <font>
      <b/>
      <sz val="9"/>
      <name val="Arial"/>
      <family val="2"/>
    </font>
    <font>
      <sz val="9"/>
      <name val="Arial"/>
      <family val="2"/>
    </font>
    <font>
      <b/>
      <sz val="12"/>
      <name val="Calibri"/>
      <family val="2"/>
    </font>
    <font>
      <sz val="12"/>
      <name val="Arial"/>
      <family val="2"/>
    </font>
    <font>
      <b/>
      <sz val="8"/>
      <name val="Arial"/>
      <family val="2"/>
    </font>
    <font>
      <u/>
      <sz val="10"/>
      <name val="Arial"/>
      <family val="2"/>
    </font>
    <font>
      <b/>
      <sz val="12"/>
      <color indexed="10"/>
      <name val="Arial"/>
      <family val="2"/>
    </font>
    <font>
      <sz val="11"/>
      <color theme="1"/>
      <name val="Calibri"/>
      <family val="2"/>
      <scheme val="minor"/>
    </font>
    <font>
      <sz val="11"/>
      <color rgb="FFFF0000"/>
      <name val="Arial"/>
      <family val="2"/>
    </font>
    <font>
      <b/>
      <sz val="11"/>
      <color rgb="FFFF0000"/>
      <name val="Arial"/>
      <family val="2"/>
    </font>
    <font>
      <b/>
      <sz val="14"/>
      <color theme="3" tint="-0.249977111117893"/>
      <name val="Arial"/>
      <family val="2"/>
    </font>
    <font>
      <b/>
      <sz val="10"/>
      <color rgb="FFFF0000"/>
      <name val="Arial"/>
      <family val="2"/>
    </font>
    <font>
      <sz val="10"/>
      <color rgb="FFFF0000"/>
      <name val="Arial"/>
      <family val="2"/>
    </font>
    <font>
      <sz val="10"/>
      <color rgb="FF0000FF"/>
      <name val="Arial"/>
      <family val="2"/>
    </font>
    <font>
      <i/>
      <sz val="11"/>
      <color rgb="FFFF0000"/>
      <name val="Arial"/>
      <family val="2"/>
    </font>
    <font>
      <i/>
      <sz val="10"/>
      <color rgb="FFFF0000"/>
      <name val="Arial"/>
      <family val="2"/>
    </font>
    <font>
      <sz val="9"/>
      <name val="Arial Narrow"/>
      <family val="2"/>
    </font>
    <font>
      <b/>
      <sz val="11"/>
      <name val="Arial Narrow"/>
      <family val="2"/>
    </font>
    <font>
      <sz val="11"/>
      <name val="Arial Narrow"/>
      <family val="2"/>
    </font>
    <font>
      <b/>
      <sz val="10"/>
      <name val="Arial Narrow"/>
      <family val="2"/>
    </font>
  </fonts>
  <fills count="7">
    <fill>
      <patternFill patternType="none"/>
    </fill>
    <fill>
      <patternFill patternType="gray125"/>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0.49998474074526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10"/>
      </left>
      <right style="thin">
        <color indexed="64"/>
      </right>
      <top style="medium">
        <color indexed="10"/>
      </top>
      <bottom style="medium">
        <color indexed="10"/>
      </bottom>
      <diagonal/>
    </border>
    <border>
      <left style="thin">
        <color indexed="64"/>
      </left>
      <right style="thin">
        <color indexed="64"/>
      </right>
      <top style="medium">
        <color indexed="10"/>
      </top>
      <bottom style="medium">
        <color indexed="10"/>
      </bottom>
      <diagonal/>
    </border>
    <border>
      <left style="thin">
        <color indexed="64"/>
      </left>
      <right style="medium">
        <color indexed="10"/>
      </right>
      <top style="medium">
        <color indexed="10"/>
      </top>
      <bottom style="medium">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10"/>
      </top>
      <bottom style="medium">
        <color indexed="10"/>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10"/>
      </bottom>
      <diagonal/>
    </border>
    <border>
      <left style="thin">
        <color indexed="64"/>
      </left>
      <right style="thin">
        <color indexed="64"/>
      </right>
      <top/>
      <bottom style="medium">
        <color indexed="10"/>
      </bottom>
      <diagonal/>
    </border>
    <border>
      <left style="thin">
        <color indexed="64"/>
      </left>
      <right style="medium">
        <color indexed="64"/>
      </right>
      <top/>
      <bottom style="medium">
        <color indexed="10"/>
      </bottom>
      <diagonal/>
    </border>
    <border>
      <left/>
      <right/>
      <top/>
      <bottom style="medium">
        <color indexed="10"/>
      </bottom>
      <diagonal/>
    </border>
    <border>
      <left style="medium">
        <color indexed="64"/>
      </left>
      <right style="thin">
        <color indexed="64"/>
      </right>
      <top/>
      <bottom style="medium">
        <color indexed="10"/>
      </bottom>
      <diagonal/>
    </border>
    <border>
      <left style="thin">
        <color indexed="64"/>
      </left>
      <right/>
      <top/>
      <bottom style="medium">
        <color indexed="10"/>
      </bottom>
      <diagonal/>
    </border>
    <border>
      <left style="thin">
        <color indexed="64"/>
      </left>
      <right style="thin">
        <color indexed="64"/>
      </right>
      <top style="medium">
        <color indexed="10"/>
      </top>
      <bottom style="thin">
        <color indexed="64"/>
      </bottom>
      <diagonal/>
    </border>
    <border>
      <left style="thin">
        <color indexed="64"/>
      </left>
      <right/>
      <top style="medium">
        <color indexed="64"/>
      </top>
      <bottom style="medium">
        <color indexed="10"/>
      </bottom>
      <diagonal/>
    </border>
    <border>
      <left/>
      <right style="thin">
        <color indexed="64"/>
      </right>
      <top style="medium">
        <color indexed="64"/>
      </top>
      <bottom style="medium">
        <color indexed="10"/>
      </bottom>
      <diagonal/>
    </border>
    <border>
      <left style="thin">
        <color indexed="64"/>
      </left>
      <right/>
      <top style="medium">
        <color indexed="64"/>
      </top>
      <bottom/>
      <diagonal/>
    </border>
    <border>
      <left style="thin">
        <color indexed="64"/>
      </left>
      <right/>
      <top style="medium">
        <color indexed="10"/>
      </top>
      <bottom style="thin">
        <color indexed="64"/>
      </bottom>
      <diagonal/>
    </border>
    <border>
      <left/>
      <right style="thin">
        <color indexed="64"/>
      </right>
      <top style="medium">
        <color indexed="10"/>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5">
    <xf numFmtId="0" fontId="0" fillId="0" borderId="0"/>
    <xf numFmtId="44" fontId="1" fillId="0" borderId="0" applyFont="0" applyFill="0" applyBorder="0" applyAlignment="0" applyProtection="0"/>
    <xf numFmtId="0" fontId="5" fillId="0" borderId="0"/>
    <xf numFmtId="0" fontId="29" fillId="0" borderId="0"/>
    <xf numFmtId="9" fontId="1" fillId="0" borderId="0" applyFont="0" applyFill="0" applyBorder="0" applyAlignment="0" applyProtection="0"/>
  </cellStyleXfs>
  <cellXfs count="794">
    <xf numFmtId="0" fontId="0" fillId="0" borderId="0" xfId="0"/>
    <xf numFmtId="0" fontId="9" fillId="0" borderId="0" xfId="0" applyFont="1" applyAlignment="1">
      <alignment vertical="center" wrapText="1"/>
    </xf>
    <xf numFmtId="0" fontId="11" fillId="0" borderId="0" xfId="0" applyFont="1" applyAlignment="1">
      <alignment vertical="center" wrapText="1"/>
    </xf>
    <xf numFmtId="0" fontId="5" fillId="0" borderId="0" xfId="0" applyFont="1" applyAlignment="1" applyProtection="1">
      <alignment vertical="top" wrapText="1"/>
    </xf>
    <xf numFmtId="1" fontId="5" fillId="0" borderId="1" xfId="0" applyNumberFormat="1" applyFont="1" applyBorder="1" applyAlignment="1" applyProtection="1">
      <alignment horizontal="center" vertical="top" wrapText="1"/>
      <protection locked="0"/>
    </xf>
    <xf numFmtId="0" fontId="5" fillId="0" borderId="2" xfId="0" applyFont="1" applyBorder="1" applyAlignment="1" applyProtection="1">
      <alignment horizontal="left" vertical="top" wrapText="1"/>
      <protection locked="0"/>
    </xf>
    <xf numFmtId="1" fontId="5" fillId="0" borderId="1" xfId="0" applyNumberFormat="1" applyFont="1" applyBorder="1" applyAlignment="1" applyProtection="1">
      <alignment horizontal="left" vertical="top" wrapText="1"/>
      <protection locked="0"/>
    </xf>
    <xf numFmtId="0" fontId="5" fillId="0" borderId="0" xfId="0" applyFont="1" applyAlignment="1" applyProtection="1">
      <alignment vertical="top" wrapText="1"/>
      <protection locked="0"/>
    </xf>
    <xf numFmtId="0" fontId="5" fillId="0" borderId="15" xfId="0" applyFont="1" applyBorder="1" applyAlignment="1" applyProtection="1">
      <alignment horizontal="left" vertical="top" wrapText="1"/>
      <protection locked="0"/>
    </xf>
    <xf numFmtId="1" fontId="5" fillId="0" borderId="8" xfId="0" applyNumberFormat="1" applyFont="1" applyBorder="1" applyAlignment="1" applyProtection="1">
      <alignment horizontal="center" vertical="top" wrapText="1"/>
      <protection locked="0"/>
    </xf>
    <xf numFmtId="1" fontId="5" fillId="0" borderId="8" xfId="0" applyNumberFormat="1" applyFont="1" applyBorder="1" applyAlignment="1" applyProtection="1">
      <alignment horizontal="left" vertical="top" wrapText="1"/>
      <protection locked="0"/>
    </xf>
    <xf numFmtId="0" fontId="12" fillId="0" borderId="0" xfId="0" applyFont="1" applyAlignment="1" applyProtection="1">
      <alignment vertical="top" wrapText="1"/>
      <protection locked="0"/>
    </xf>
    <xf numFmtId="49" fontId="10" fillId="0" borderId="0" xfId="0" applyNumberFormat="1" applyFont="1" applyAlignment="1">
      <alignment horizontal="center" vertical="center" wrapText="1"/>
    </xf>
    <xf numFmtId="0" fontId="3" fillId="0" borderId="0" xfId="0" applyFont="1" applyFill="1" applyBorder="1" applyAlignment="1" applyProtection="1">
      <alignment horizontal="left" vertical="top" wrapText="1"/>
      <protection locked="0"/>
    </xf>
    <xf numFmtId="0" fontId="4" fillId="2" borderId="23" xfId="0" applyNumberFormat="1" applyFont="1" applyFill="1" applyBorder="1" applyAlignment="1" applyProtection="1">
      <alignment horizontal="left" vertical="center" wrapText="1"/>
      <protection locked="0"/>
    </xf>
    <xf numFmtId="0" fontId="4" fillId="2" borderId="24" xfId="0" applyNumberFormat="1" applyFont="1" applyFill="1" applyBorder="1" applyAlignment="1" applyProtection="1">
      <alignment horizontal="left" vertical="center" wrapText="1"/>
      <protection locked="0"/>
    </xf>
    <xf numFmtId="0" fontId="0" fillId="0" borderId="0" xfId="0" applyAlignment="1" applyProtection="1">
      <alignment vertical="center" wrapText="1"/>
    </xf>
    <xf numFmtId="0" fontId="5" fillId="0" borderId="26" xfId="0" applyFont="1" applyBorder="1" applyAlignment="1" applyProtection="1">
      <alignment vertical="center" wrapText="1"/>
      <protection locked="0"/>
    </xf>
    <xf numFmtId="0" fontId="5" fillId="0" borderId="19" xfId="0" applyFont="1" applyBorder="1" applyAlignment="1" applyProtection="1">
      <alignment vertical="center" wrapText="1"/>
      <protection locked="0"/>
    </xf>
    <xf numFmtId="0" fontId="5" fillId="0" borderId="19" xfId="0" applyFont="1" applyFill="1" applyBorder="1" applyAlignment="1" applyProtection="1">
      <alignment vertical="center" wrapText="1"/>
      <protection locked="0"/>
    </xf>
    <xf numFmtId="0" fontId="5" fillId="0" borderId="21" xfId="0" applyFont="1" applyFill="1" applyBorder="1" applyAlignment="1" applyProtection="1">
      <alignment vertical="center" wrapText="1"/>
      <protection locked="0"/>
    </xf>
    <xf numFmtId="49" fontId="5" fillId="0" borderId="0" xfId="0" applyNumberFormat="1"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7" fillId="0" borderId="0" xfId="0" applyFont="1" applyBorder="1" applyAlignment="1">
      <alignment horizontal="left" vertical="center" wrapText="1"/>
    </xf>
    <xf numFmtId="1" fontId="4" fillId="0" borderId="0" xfId="0" applyNumberFormat="1"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5" fillId="0" borderId="26" xfId="0"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0" fontId="5" fillId="0" borderId="19" xfId="0" applyFont="1" applyBorder="1" applyAlignment="1" applyProtection="1">
      <alignment horizontal="left" vertical="center" wrapText="1"/>
      <protection locked="0"/>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49" fontId="26" fillId="0" borderId="0" xfId="0" applyNumberFormat="1" applyFont="1" applyBorder="1" applyAlignment="1">
      <alignment horizontal="left" vertical="center" wrapText="1"/>
    </xf>
    <xf numFmtId="49" fontId="26" fillId="0" borderId="0" xfId="0" applyNumberFormat="1" applyFont="1" applyBorder="1" applyAlignment="1">
      <alignment horizontal="left" vertical="center"/>
    </xf>
    <xf numFmtId="0" fontId="4" fillId="0" borderId="0" xfId="0" applyFont="1" applyBorder="1" applyAlignment="1">
      <alignment horizontal="right" vertical="center" wrapText="1"/>
    </xf>
    <xf numFmtId="0" fontId="7" fillId="0" borderId="11" xfId="0" applyFont="1" applyBorder="1" applyAlignment="1" applyProtection="1">
      <alignment horizontal="left" vertical="center" wrapText="1"/>
      <protection locked="0"/>
    </xf>
    <xf numFmtId="0" fontId="7" fillId="0" borderId="0" xfId="0" applyFont="1" applyBorder="1" applyAlignment="1">
      <alignment vertical="center" wrapText="1"/>
    </xf>
    <xf numFmtId="0" fontId="4" fillId="0" borderId="0" xfId="0" applyFont="1" applyBorder="1" applyAlignment="1">
      <alignment vertical="center" wrapText="1"/>
    </xf>
    <xf numFmtId="0" fontId="2" fillId="0" borderId="0" xfId="0" applyNumberFormat="1" applyFont="1" applyBorder="1" applyAlignment="1">
      <alignment horizontal="center" vertical="center" wrapText="1"/>
    </xf>
    <xf numFmtId="49" fontId="0" fillId="0" borderId="0" xfId="0" applyNumberFormat="1" applyAlignment="1" applyProtection="1">
      <alignment horizontal="left" vertical="center" wrapText="1"/>
    </xf>
    <xf numFmtId="49" fontId="5" fillId="0" borderId="0" xfId="0" applyNumberFormat="1" applyFont="1" applyAlignment="1" applyProtection="1">
      <alignment horizontal="left" vertical="center" wrapText="1"/>
    </xf>
    <xf numFmtId="0" fontId="3" fillId="0" borderId="0" xfId="0" applyFont="1" applyAlignment="1" applyProtection="1">
      <alignment horizontal="center" vertical="center" wrapText="1"/>
    </xf>
    <xf numFmtId="0" fontId="5" fillId="0" borderId="0" xfId="0" applyFont="1" applyAlignment="1" applyProtection="1">
      <alignment vertical="center" wrapText="1"/>
    </xf>
    <xf numFmtId="49" fontId="3" fillId="0" borderId="0" xfId="0" applyNumberFormat="1" applyFont="1" applyAlignment="1" applyProtection="1">
      <alignment horizontal="right" vertical="center" wrapText="1"/>
    </xf>
    <xf numFmtId="49" fontId="0" fillId="0" borderId="0" xfId="0" applyNumberFormat="1" applyAlignment="1">
      <alignment horizontal="left" vertical="center" wrapText="1"/>
    </xf>
    <xf numFmtId="0" fontId="0" fillId="0" borderId="0" xfId="0" applyAlignment="1">
      <alignment vertical="center" wrapText="1"/>
    </xf>
    <xf numFmtId="49" fontId="2" fillId="0" borderId="0" xfId="0" applyNumberFormat="1" applyFont="1" applyAlignment="1">
      <alignment horizontal="left" vertical="center" wrapText="1"/>
    </xf>
    <xf numFmtId="49" fontId="2" fillId="0" borderId="0" xfId="0" applyNumberFormat="1" applyFont="1" applyAlignment="1">
      <alignment horizontal="right" vertical="center" wrapText="1"/>
    </xf>
    <xf numFmtId="0" fontId="2" fillId="0" borderId="0" xfId="0" applyFont="1" applyAlignment="1">
      <alignment vertical="center" wrapText="1"/>
    </xf>
    <xf numFmtId="0" fontId="31" fillId="0" borderId="0" xfId="0" applyNumberFormat="1" applyFont="1" applyFill="1" applyBorder="1" applyAlignment="1">
      <alignment horizontal="left" vertical="center" wrapText="1"/>
    </xf>
    <xf numFmtId="49" fontId="4" fillId="0" borderId="0" xfId="0" applyNumberFormat="1" applyFont="1" applyFill="1" applyBorder="1" applyAlignment="1" applyProtection="1">
      <alignment vertical="center" wrapText="1"/>
    </xf>
    <xf numFmtId="0" fontId="7" fillId="0" borderId="0" xfId="0" applyFont="1" applyAlignment="1">
      <alignment vertical="center" wrapText="1"/>
    </xf>
    <xf numFmtId="49" fontId="5" fillId="0" borderId="0" xfId="0" applyNumberFormat="1" applyFont="1" applyAlignment="1">
      <alignment horizontal="center" vertical="center" wrapText="1"/>
    </xf>
    <xf numFmtId="0" fontId="4"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19" fillId="0" borderId="0" xfId="0" applyFont="1" applyFill="1" applyBorder="1" applyAlignment="1">
      <alignment vertical="center" wrapText="1"/>
    </xf>
    <xf numFmtId="0" fontId="3"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0" fontId="3" fillId="3" borderId="28" xfId="0" applyFont="1" applyFill="1" applyBorder="1" applyAlignment="1" applyProtection="1">
      <alignment horizontal="center" vertical="center" wrapText="1"/>
    </xf>
    <xf numFmtId="0" fontId="3" fillId="3" borderId="7" xfId="0" applyFont="1" applyFill="1" applyBorder="1" applyAlignment="1" applyProtection="1">
      <alignment horizontal="left" vertical="center" wrapText="1"/>
    </xf>
    <xf numFmtId="165" fontId="5" fillId="3" borderId="8" xfId="0" applyNumberFormat="1" applyFont="1" applyFill="1" applyBorder="1" applyAlignment="1" applyProtection="1">
      <alignment horizontal="right" vertical="center" wrapText="1"/>
    </xf>
    <xf numFmtId="0" fontId="3" fillId="3" borderId="6" xfId="0" applyFont="1" applyFill="1" applyBorder="1" applyAlignment="1" applyProtection="1">
      <alignment horizontal="left" vertical="center" wrapText="1"/>
    </xf>
    <xf numFmtId="0" fontId="3" fillId="3" borderId="29" xfId="0" applyFont="1" applyFill="1" applyBorder="1" applyAlignment="1" applyProtection="1">
      <alignment horizontal="right" vertical="center" wrapText="1"/>
    </xf>
    <xf numFmtId="165" fontId="5" fillId="3" borderId="4" xfId="0" applyNumberFormat="1" applyFont="1" applyFill="1" applyBorder="1" applyAlignment="1" applyProtection="1">
      <alignment horizontal="right" vertical="center" wrapText="1"/>
    </xf>
    <xf numFmtId="0" fontId="3" fillId="3" borderId="28" xfId="0" applyFont="1" applyFill="1" applyBorder="1" applyAlignment="1" applyProtection="1">
      <alignment horizontal="right" vertical="center" wrapText="1"/>
    </xf>
    <xf numFmtId="0" fontId="4" fillId="3" borderId="28" xfId="0" applyFont="1" applyFill="1" applyBorder="1" applyAlignment="1" applyProtection="1">
      <alignment horizontal="center" vertical="center" wrapText="1"/>
    </xf>
    <xf numFmtId="0" fontId="4" fillId="3" borderId="30" xfId="0" applyFont="1" applyFill="1" applyBorder="1" applyAlignment="1" applyProtection="1">
      <alignment horizontal="center" vertical="center" wrapText="1"/>
    </xf>
    <xf numFmtId="0" fontId="4" fillId="3" borderId="31" xfId="0" applyFont="1" applyFill="1" applyBorder="1" applyAlignment="1" applyProtection="1">
      <alignment horizontal="center" vertical="center" wrapText="1"/>
    </xf>
    <xf numFmtId="165" fontId="5" fillId="3" borderId="1" xfId="0" applyNumberFormat="1" applyFont="1" applyFill="1" applyBorder="1" applyAlignment="1" applyProtection="1">
      <alignment horizontal="right" vertical="center" wrapText="1"/>
    </xf>
    <xf numFmtId="165" fontId="5" fillId="3" borderId="32" xfId="0" applyNumberFormat="1" applyFont="1" applyFill="1" applyBorder="1" applyAlignment="1" applyProtection="1">
      <alignment horizontal="right" vertical="center" wrapText="1"/>
    </xf>
    <xf numFmtId="0" fontId="3" fillId="5" borderId="33" xfId="0" applyFont="1" applyFill="1" applyBorder="1" applyAlignment="1" applyProtection="1">
      <alignment horizontal="center" vertical="center" wrapText="1"/>
    </xf>
    <xf numFmtId="0" fontId="3" fillId="5" borderId="28" xfId="0" applyFont="1" applyFill="1" applyBorder="1" applyAlignment="1" applyProtection="1">
      <alignment horizontal="center" vertical="center" wrapText="1"/>
    </xf>
    <xf numFmtId="0" fontId="3" fillId="5" borderId="34" xfId="0" applyFont="1" applyFill="1" applyBorder="1" applyAlignment="1" applyProtection="1">
      <alignment horizontal="center" vertical="center" wrapText="1"/>
    </xf>
    <xf numFmtId="0" fontId="2" fillId="5" borderId="35" xfId="0" applyFont="1" applyFill="1" applyBorder="1" applyAlignment="1" applyProtection="1">
      <alignment horizontal="left" vertical="center" wrapText="1"/>
    </xf>
    <xf numFmtId="0" fontId="2" fillId="5" borderId="36" xfId="0" applyFont="1" applyFill="1" applyBorder="1" applyAlignment="1" applyProtection="1">
      <alignment horizontal="left" vertical="center" wrapText="1"/>
    </xf>
    <xf numFmtId="0" fontId="3" fillId="5" borderId="37" xfId="0" applyFont="1" applyFill="1" applyBorder="1" applyAlignment="1" applyProtection="1">
      <alignment horizontal="center" vertical="center" wrapText="1"/>
    </xf>
    <xf numFmtId="0" fontId="3" fillId="5" borderId="38" xfId="0" applyFont="1" applyFill="1" applyBorder="1" applyAlignment="1" applyProtection="1">
      <alignment horizontal="center" vertical="center" wrapText="1"/>
    </xf>
    <xf numFmtId="0" fontId="3" fillId="5" borderId="39" xfId="0" applyFont="1" applyFill="1" applyBorder="1" applyAlignment="1" applyProtection="1">
      <alignment horizontal="center" vertical="center" wrapText="1"/>
    </xf>
    <xf numFmtId="0" fontId="3" fillId="5" borderId="15" xfId="0" applyFont="1" applyFill="1" applyBorder="1" applyAlignment="1" applyProtection="1">
      <alignment horizontal="left" vertical="center" wrapText="1"/>
    </xf>
    <xf numFmtId="0" fontId="3" fillId="5" borderId="2" xfId="0" applyFont="1" applyFill="1" applyBorder="1" applyAlignment="1" applyProtection="1">
      <alignment horizontal="left" vertical="center" wrapText="1"/>
    </xf>
    <xf numFmtId="0" fontId="3" fillId="5" borderId="40" xfId="0" applyFont="1" applyFill="1" applyBorder="1" applyAlignment="1" applyProtection="1">
      <alignment horizontal="left" vertical="center" wrapText="1"/>
    </xf>
    <xf numFmtId="0" fontId="3" fillId="5" borderId="41" xfId="0" applyFont="1" applyFill="1" applyBorder="1" applyAlignment="1" applyProtection="1">
      <alignment horizontal="left" vertical="center" wrapText="1"/>
    </xf>
    <xf numFmtId="0" fontId="3" fillId="5" borderId="41" xfId="0" applyFont="1" applyFill="1" applyBorder="1" applyAlignment="1" applyProtection="1">
      <alignment horizontal="right" vertical="center" wrapText="1"/>
    </xf>
    <xf numFmtId="0" fontId="3" fillId="5" borderId="22" xfId="0" applyFont="1" applyFill="1" applyBorder="1" applyAlignment="1" applyProtection="1">
      <alignment horizontal="right" vertical="center" wrapText="1"/>
    </xf>
    <xf numFmtId="0" fontId="5" fillId="4" borderId="8" xfId="0" applyFont="1" applyFill="1" applyBorder="1" applyAlignment="1" applyProtection="1">
      <alignment horizontal="right" vertical="center" wrapText="1"/>
      <protection locked="0"/>
    </xf>
    <xf numFmtId="164" fontId="5" fillId="4" borderId="8" xfId="0" applyNumberFormat="1" applyFont="1" applyFill="1" applyBorder="1" applyAlignment="1" applyProtection="1">
      <alignment horizontal="right" vertical="center" wrapText="1"/>
      <protection locked="0"/>
    </xf>
    <xf numFmtId="1" fontId="5" fillId="4" borderId="12" xfId="0" applyNumberFormat="1" applyFont="1" applyFill="1" applyBorder="1" applyAlignment="1" applyProtection="1">
      <alignment horizontal="right" vertical="center" wrapText="1"/>
      <protection locked="0"/>
    </xf>
    <xf numFmtId="164" fontId="5" fillId="4" borderId="12" xfId="0" applyNumberFormat="1" applyFont="1" applyFill="1" applyBorder="1" applyAlignment="1" applyProtection="1">
      <alignment horizontal="right" vertical="center" wrapText="1"/>
      <protection locked="0"/>
    </xf>
    <xf numFmtId="0" fontId="5" fillId="4" borderId="1" xfId="0" applyFont="1" applyFill="1" applyBorder="1" applyAlignment="1" applyProtection="1">
      <alignment horizontal="right" vertical="center" wrapText="1"/>
      <protection locked="0"/>
    </xf>
    <xf numFmtId="164" fontId="5" fillId="4" borderId="1" xfId="0" applyNumberFormat="1" applyFont="1" applyFill="1" applyBorder="1" applyAlignment="1" applyProtection="1">
      <alignment horizontal="right" vertical="center" wrapText="1"/>
      <protection locked="0"/>
    </xf>
    <xf numFmtId="1" fontId="5" fillId="4" borderId="3" xfId="0" applyNumberFormat="1" applyFont="1" applyFill="1" applyBorder="1" applyAlignment="1" applyProtection="1">
      <alignment horizontal="right" vertical="center" wrapText="1"/>
      <protection locked="0"/>
    </xf>
    <xf numFmtId="164" fontId="5" fillId="4" borderId="3" xfId="0" applyNumberFormat="1" applyFont="1" applyFill="1" applyBorder="1" applyAlignment="1" applyProtection="1">
      <alignment horizontal="right" vertical="center" wrapText="1"/>
      <protection locked="0"/>
    </xf>
    <xf numFmtId="1" fontId="5" fillId="4" borderId="1" xfId="0" applyNumberFormat="1" applyFont="1" applyFill="1" applyBorder="1" applyAlignment="1" applyProtection="1">
      <alignment horizontal="right" vertical="center" wrapText="1"/>
      <protection locked="0"/>
    </xf>
    <xf numFmtId="0" fontId="4" fillId="5" borderId="38" xfId="0" applyFont="1" applyFill="1" applyBorder="1" applyAlignment="1" applyProtection="1">
      <alignment horizontal="center" vertical="center" wrapText="1"/>
    </xf>
    <xf numFmtId="164" fontId="4" fillId="5" borderId="38" xfId="0" applyNumberFormat="1" applyFont="1" applyFill="1" applyBorder="1" applyAlignment="1" applyProtection="1">
      <alignment horizontal="center" vertical="center" wrapText="1"/>
    </xf>
    <xf numFmtId="0" fontId="34" fillId="3" borderId="6" xfId="0" applyFont="1" applyFill="1" applyBorder="1" applyAlignment="1" applyProtection="1">
      <alignment horizontal="left" vertical="center" wrapText="1"/>
    </xf>
    <xf numFmtId="0" fontId="34" fillId="3" borderId="1" xfId="0" applyFont="1" applyFill="1" applyBorder="1" applyAlignment="1" applyProtection="1">
      <alignment horizontal="right" vertical="center" wrapText="1"/>
    </xf>
    <xf numFmtId="164" fontId="34" fillId="3" borderId="1" xfId="0" applyNumberFormat="1" applyFont="1" applyFill="1" applyBorder="1" applyAlignment="1" applyProtection="1">
      <alignment horizontal="right" vertical="center" wrapText="1"/>
    </xf>
    <xf numFmtId="165" fontId="34" fillId="3" borderId="8" xfId="0" applyNumberFormat="1" applyFont="1" applyFill="1" applyBorder="1" applyAlignment="1" applyProtection="1">
      <alignment horizontal="right" vertical="center" wrapText="1"/>
    </xf>
    <xf numFmtId="1" fontId="34" fillId="3" borderId="3" xfId="0" applyNumberFormat="1" applyFont="1" applyFill="1" applyBorder="1" applyAlignment="1" applyProtection="1">
      <alignment horizontal="right" vertical="center" wrapText="1"/>
    </xf>
    <xf numFmtId="164" fontId="34" fillId="3" borderId="12" xfId="0" applyNumberFormat="1" applyFont="1" applyFill="1" applyBorder="1" applyAlignment="1" applyProtection="1">
      <alignment horizontal="right" vertical="center" wrapText="1"/>
    </xf>
    <xf numFmtId="165" fontId="34" fillId="3" borderId="12" xfId="0" applyNumberFormat="1" applyFont="1" applyFill="1" applyBorder="1" applyAlignment="1" applyProtection="1">
      <alignment horizontal="right" vertical="center" wrapText="1"/>
    </xf>
    <xf numFmtId="0" fontId="34" fillId="3" borderId="26" xfId="0" applyFont="1" applyFill="1" applyBorder="1" applyAlignment="1" applyProtection="1">
      <alignment horizontal="left" vertical="center" wrapText="1"/>
    </xf>
    <xf numFmtId="0" fontId="34" fillId="3" borderId="44" xfId="0" applyFont="1" applyFill="1" applyBorder="1" applyAlignment="1" applyProtection="1">
      <alignment horizontal="left" vertical="center" wrapText="1"/>
    </xf>
    <xf numFmtId="0" fontId="34" fillId="3" borderId="32" xfId="0" applyFont="1" applyFill="1" applyBorder="1" applyAlignment="1" applyProtection="1">
      <alignment horizontal="right" vertical="center" wrapText="1"/>
    </xf>
    <xf numFmtId="164" fontId="34" fillId="3" borderId="32" xfId="0" applyNumberFormat="1" applyFont="1" applyFill="1" applyBorder="1" applyAlignment="1" applyProtection="1">
      <alignment horizontal="right" vertical="center" wrapText="1"/>
    </xf>
    <xf numFmtId="165" fontId="34" fillId="3" borderId="38" xfId="0" applyNumberFormat="1" applyFont="1" applyFill="1" applyBorder="1" applyAlignment="1" applyProtection="1">
      <alignment horizontal="right" vertical="center" wrapText="1"/>
    </xf>
    <xf numFmtId="1" fontId="34" fillId="3" borderId="20" xfId="0" applyNumberFormat="1" applyFont="1" applyFill="1" applyBorder="1" applyAlignment="1" applyProtection="1">
      <alignment horizontal="right" vertical="center" wrapText="1"/>
    </xf>
    <xf numFmtId="164" fontId="34" fillId="3" borderId="45" xfId="0" applyNumberFormat="1" applyFont="1" applyFill="1" applyBorder="1" applyAlignment="1" applyProtection="1">
      <alignment horizontal="right" vertical="center" wrapText="1"/>
    </xf>
    <xf numFmtId="165" fontId="34" fillId="3" borderId="45" xfId="0" applyNumberFormat="1" applyFont="1" applyFill="1" applyBorder="1" applyAlignment="1" applyProtection="1">
      <alignment horizontal="right" vertical="center" wrapText="1"/>
    </xf>
    <xf numFmtId="0" fontId="34" fillId="3" borderId="39" xfId="0" applyFont="1" applyFill="1" applyBorder="1" applyAlignment="1" applyProtection="1">
      <alignment horizontal="left" vertical="center" wrapText="1"/>
    </xf>
    <xf numFmtId="0" fontId="3" fillId="3" borderId="28" xfId="0" applyFont="1" applyFill="1" applyBorder="1" applyAlignment="1" applyProtection="1">
      <alignment horizontal="right" vertical="center" wrapText="1"/>
      <protection locked="0"/>
    </xf>
    <xf numFmtId="164" fontId="3" fillId="3" borderId="28" xfId="0" applyNumberFormat="1" applyFont="1" applyFill="1" applyBorder="1" applyAlignment="1" applyProtection="1">
      <alignment horizontal="right" vertical="center" wrapText="1"/>
      <protection locked="0"/>
    </xf>
    <xf numFmtId="0" fontId="3" fillId="3" borderId="34" xfId="0" applyFont="1" applyFill="1" applyBorder="1" applyAlignment="1" applyProtection="1">
      <alignment horizontal="right" vertical="center" wrapText="1"/>
      <protection locked="0"/>
    </xf>
    <xf numFmtId="165" fontId="5" fillId="3" borderId="12" xfId="0" applyNumberFormat="1" applyFont="1" applyFill="1" applyBorder="1" applyAlignment="1" applyProtection="1">
      <alignment horizontal="right" vertical="center" wrapText="1"/>
      <protection locked="0"/>
    </xf>
    <xf numFmtId="165" fontId="5" fillId="3" borderId="8" xfId="0" applyNumberFormat="1" applyFont="1" applyFill="1" applyBorder="1" applyAlignment="1" applyProtection="1">
      <alignment horizontal="right" vertical="center" wrapText="1"/>
      <protection locked="0"/>
    </xf>
    <xf numFmtId="1" fontId="5" fillId="3" borderId="12" xfId="0" applyNumberFormat="1" applyFont="1" applyFill="1" applyBorder="1" applyAlignment="1" applyProtection="1">
      <alignment horizontal="right" vertical="center" wrapText="1"/>
      <protection locked="0"/>
    </xf>
    <xf numFmtId="49" fontId="4" fillId="5" borderId="42" xfId="2" applyNumberFormat="1" applyFont="1" applyFill="1" applyBorder="1" applyAlignment="1" applyProtection="1">
      <alignment horizontal="center" vertical="center" wrapText="1"/>
    </xf>
    <xf numFmtId="0" fontId="4" fillId="5" borderId="43" xfId="2" applyFont="1" applyFill="1" applyBorder="1" applyAlignment="1">
      <alignment horizontal="center" vertical="center" wrapText="1"/>
    </xf>
    <xf numFmtId="0" fontId="7" fillId="5" borderId="2" xfId="0" applyFont="1" applyFill="1" applyBorder="1" applyAlignment="1">
      <alignment vertical="center" wrapText="1"/>
    </xf>
    <xf numFmtId="49" fontId="4" fillId="5" borderId="1" xfId="2" applyNumberFormat="1" applyFont="1" applyFill="1" applyBorder="1" applyAlignment="1" applyProtection="1">
      <alignment horizontal="center" vertical="center" wrapText="1"/>
    </xf>
    <xf numFmtId="0" fontId="4" fillId="5" borderId="1" xfId="2" applyFont="1" applyFill="1" applyBorder="1" applyAlignment="1">
      <alignment horizontal="center" vertical="center" wrapText="1"/>
    </xf>
    <xf numFmtId="0" fontId="7" fillId="5" borderId="19" xfId="2" applyFont="1" applyFill="1" applyBorder="1" applyAlignment="1">
      <alignment vertical="center" wrapText="1"/>
    </xf>
    <xf numFmtId="49" fontId="4" fillId="3" borderId="22" xfId="2" applyNumberFormat="1" applyFont="1" applyFill="1" applyBorder="1" applyAlignment="1">
      <alignment horizontal="right" vertical="center" wrapText="1"/>
    </xf>
    <xf numFmtId="165" fontId="3" fillId="3" borderId="32" xfId="2" applyNumberFormat="1" applyFont="1" applyFill="1" applyBorder="1" applyAlignment="1">
      <alignment horizontal="center" vertical="center" wrapText="1"/>
    </xf>
    <xf numFmtId="9" fontId="3" fillId="3" borderId="32" xfId="2" applyNumberFormat="1" applyFont="1" applyFill="1" applyBorder="1" applyAlignment="1">
      <alignment horizontal="center" vertical="center" wrapText="1"/>
    </xf>
    <xf numFmtId="165" fontId="4" fillId="3" borderId="21" xfId="2" applyNumberFormat="1" applyFont="1" applyFill="1" applyBorder="1" applyAlignment="1">
      <alignment horizontal="center" vertical="center" wrapText="1"/>
    </xf>
    <xf numFmtId="165" fontId="30" fillId="3" borderId="1" xfId="2" applyNumberFormat="1" applyFont="1" applyFill="1" applyBorder="1" applyAlignment="1" applyProtection="1">
      <alignment horizontal="center" vertical="center" wrapText="1"/>
    </xf>
    <xf numFmtId="165" fontId="30" fillId="3" borderId="1" xfId="2" applyNumberFormat="1" applyFont="1" applyFill="1" applyBorder="1" applyAlignment="1">
      <alignment horizontal="center" vertical="center" wrapText="1"/>
    </xf>
    <xf numFmtId="165" fontId="30" fillId="3" borderId="19" xfId="2" applyNumberFormat="1" applyFont="1" applyFill="1" applyBorder="1" applyAlignment="1">
      <alignment horizontal="center" vertical="center" wrapText="1"/>
    </xf>
    <xf numFmtId="6" fontId="30" fillId="3" borderId="1" xfId="2" applyNumberFormat="1" applyFont="1" applyFill="1" applyBorder="1" applyAlignment="1" applyProtection="1">
      <alignment horizontal="center" vertical="center" wrapText="1"/>
    </xf>
    <xf numFmtId="9" fontId="30" fillId="3" borderId="1" xfId="2" applyNumberFormat="1" applyFont="1" applyFill="1" applyBorder="1" applyAlignment="1" applyProtection="1">
      <alignment horizontal="center" vertical="center" wrapText="1"/>
    </xf>
    <xf numFmtId="9" fontId="30" fillId="3" borderId="1" xfId="2" applyNumberFormat="1" applyFont="1" applyFill="1" applyBorder="1" applyAlignment="1">
      <alignment horizontal="center" vertical="center" wrapText="1"/>
    </xf>
    <xf numFmtId="165" fontId="5" fillId="3" borderId="8" xfId="0" applyNumberFormat="1" applyFont="1" applyFill="1" applyBorder="1" applyAlignment="1" applyProtection="1">
      <alignment horizontal="right" vertical="top" wrapText="1"/>
      <protection locked="0"/>
    </xf>
    <xf numFmtId="164" fontId="5" fillId="3" borderId="28" xfId="0" applyNumberFormat="1" applyFont="1" applyFill="1" applyBorder="1" applyAlignment="1" applyProtection="1">
      <alignment horizontal="center" vertical="top" wrapText="1"/>
      <protection locked="0"/>
    </xf>
    <xf numFmtId="1" fontId="5" fillId="3" borderId="28" xfId="0" applyNumberFormat="1" applyFont="1" applyFill="1" applyBorder="1" applyAlignment="1" applyProtection="1">
      <alignment horizontal="center" vertical="top" wrapText="1"/>
      <protection locked="0"/>
    </xf>
    <xf numFmtId="0" fontId="5" fillId="3" borderId="34" xfId="0" applyFont="1" applyFill="1" applyBorder="1" applyAlignment="1" applyProtection="1">
      <alignment horizontal="left" vertical="top" wrapText="1"/>
      <protection locked="0"/>
    </xf>
    <xf numFmtId="164" fontId="5" fillId="4" borderId="8" xfId="0" applyNumberFormat="1" applyFont="1" applyFill="1" applyBorder="1" applyAlignment="1" applyProtection="1">
      <alignment horizontal="center" vertical="top" wrapText="1"/>
      <protection locked="0"/>
    </xf>
    <xf numFmtId="1" fontId="5" fillId="4" borderId="8" xfId="0" applyNumberFormat="1" applyFont="1" applyFill="1" applyBorder="1" applyAlignment="1" applyProtection="1">
      <alignment horizontal="center" vertical="top" wrapText="1"/>
      <protection locked="0"/>
    </xf>
    <xf numFmtId="165" fontId="5" fillId="4" borderId="8" xfId="0" applyNumberFormat="1" applyFont="1" applyFill="1" applyBorder="1" applyAlignment="1" applyProtection="1">
      <alignment horizontal="right" vertical="top" wrapText="1"/>
      <protection locked="0"/>
    </xf>
    <xf numFmtId="0" fontId="5" fillId="4" borderId="26" xfId="0" applyFont="1" applyFill="1" applyBorder="1" applyAlignment="1" applyProtection="1">
      <alignment horizontal="left" vertical="top" wrapText="1"/>
      <protection locked="0"/>
    </xf>
    <xf numFmtId="164" fontId="5" fillId="4" borderId="1" xfId="0" applyNumberFormat="1" applyFont="1" applyFill="1" applyBorder="1" applyAlignment="1" applyProtection="1">
      <alignment horizontal="center" vertical="top" wrapText="1"/>
      <protection locked="0"/>
    </xf>
    <xf numFmtId="1" fontId="5" fillId="4" borderId="1" xfId="0" applyNumberFormat="1" applyFont="1" applyFill="1" applyBorder="1" applyAlignment="1" applyProtection="1">
      <alignment horizontal="center" vertical="top" wrapText="1"/>
      <protection locked="0"/>
    </xf>
    <xf numFmtId="0" fontId="5" fillId="4" borderId="19" xfId="0" applyFont="1" applyFill="1" applyBorder="1" applyAlignment="1" applyProtection="1">
      <alignment horizontal="left" vertical="top" wrapText="1"/>
      <protection locked="0"/>
    </xf>
    <xf numFmtId="164" fontId="3" fillId="3" borderId="28" xfId="0" applyNumberFormat="1" applyFont="1" applyFill="1" applyBorder="1" applyAlignment="1" applyProtection="1">
      <alignment horizontal="center" vertical="top" wrapText="1"/>
      <protection locked="0"/>
    </xf>
    <xf numFmtId="1" fontId="3" fillId="3" borderId="28" xfId="0" applyNumberFormat="1" applyFont="1" applyFill="1" applyBorder="1" applyAlignment="1" applyProtection="1">
      <alignment horizontal="center" vertical="top" wrapText="1"/>
      <protection locked="0"/>
    </xf>
    <xf numFmtId="0" fontId="3" fillId="3" borderId="34" xfId="0" applyFont="1" applyFill="1" applyBorder="1" applyAlignment="1" applyProtection="1">
      <alignment horizontal="left" vertical="top" wrapText="1"/>
      <protection locked="0"/>
    </xf>
    <xf numFmtId="164" fontId="5" fillId="5" borderId="8" xfId="0" applyNumberFormat="1" applyFont="1" applyFill="1" applyBorder="1" applyAlignment="1" applyProtection="1">
      <alignment horizontal="center" vertical="top" wrapText="1"/>
      <protection locked="0"/>
    </xf>
    <xf numFmtId="0" fontId="5" fillId="5" borderId="26" xfId="0" applyFont="1" applyFill="1" applyBorder="1" applyAlignment="1" applyProtection="1">
      <alignment horizontal="left" vertical="top" wrapText="1"/>
      <protection locked="0"/>
    </xf>
    <xf numFmtId="0" fontId="5" fillId="4" borderId="8" xfId="0" applyFont="1" applyFill="1" applyBorder="1" applyAlignment="1" applyProtection="1">
      <alignment horizontal="center" vertical="top" wrapText="1"/>
      <protection locked="0"/>
    </xf>
    <xf numFmtId="165" fontId="5" fillId="4" borderId="8" xfId="0" applyNumberFormat="1" applyFont="1" applyFill="1" applyBorder="1" applyAlignment="1" applyProtection="1">
      <alignment horizontal="center" vertical="top" wrapText="1"/>
      <protection locked="0"/>
    </xf>
    <xf numFmtId="0" fontId="5" fillId="4" borderId="1" xfId="0" applyFont="1" applyFill="1" applyBorder="1" applyAlignment="1" applyProtection="1">
      <alignment horizontal="center" vertical="top" wrapText="1"/>
      <protection locked="0"/>
    </xf>
    <xf numFmtId="165" fontId="5" fillId="4" borderId="1" xfId="0" applyNumberFormat="1" applyFont="1" applyFill="1" applyBorder="1" applyAlignment="1" applyProtection="1">
      <alignment horizontal="right" vertical="top" wrapText="1"/>
      <protection locked="0"/>
    </xf>
    <xf numFmtId="0" fontId="5" fillId="3" borderId="28" xfId="0" applyFont="1" applyFill="1" applyBorder="1" applyAlignment="1" applyProtection="1">
      <alignment horizontal="center" vertical="top" wrapText="1"/>
      <protection locked="0"/>
    </xf>
    <xf numFmtId="165" fontId="5" fillId="3" borderId="28" xfId="0" applyNumberFormat="1" applyFont="1" applyFill="1" applyBorder="1" applyAlignment="1" applyProtection="1">
      <alignment horizontal="right" vertical="top" wrapText="1"/>
      <protection locked="0"/>
    </xf>
    <xf numFmtId="0" fontId="5" fillId="3" borderId="34" xfId="0" applyFont="1" applyFill="1" applyBorder="1" applyAlignment="1" applyProtection="1">
      <alignment horizontal="center" vertical="top" wrapText="1"/>
      <protection locked="0"/>
    </xf>
    <xf numFmtId="165" fontId="5" fillId="3" borderId="1" xfId="0" applyNumberFormat="1" applyFont="1" applyFill="1" applyBorder="1" applyAlignment="1" applyProtection="1">
      <alignment horizontal="right" vertical="top" wrapText="1"/>
      <protection locked="0"/>
    </xf>
    <xf numFmtId="164" fontId="5" fillId="4" borderId="8" xfId="0" applyNumberFormat="1" applyFont="1" applyFill="1" applyBorder="1" applyAlignment="1" applyProtection="1">
      <alignment horizontal="right" vertical="top" wrapText="1"/>
      <protection locked="0"/>
    </xf>
    <xf numFmtId="164" fontId="5" fillId="4" borderId="1" xfId="0" applyNumberFormat="1" applyFont="1" applyFill="1" applyBorder="1" applyAlignment="1" applyProtection="1">
      <alignment horizontal="right" vertical="top" wrapText="1"/>
      <protection locked="0"/>
    </xf>
    <xf numFmtId="0" fontId="5" fillId="4" borderId="26" xfId="0" applyFont="1" applyFill="1" applyBorder="1" applyAlignment="1" applyProtection="1">
      <alignment horizontal="center" vertical="top" wrapText="1"/>
      <protection locked="0"/>
    </xf>
    <xf numFmtId="0" fontId="5" fillId="4" borderId="19" xfId="0" applyFont="1" applyFill="1" applyBorder="1" applyAlignment="1" applyProtection="1">
      <alignment horizontal="center" vertical="top" wrapText="1"/>
      <protection locked="0"/>
    </xf>
    <xf numFmtId="164" fontId="5" fillId="3" borderId="28" xfId="0" applyNumberFormat="1" applyFont="1" applyFill="1" applyBorder="1" applyAlignment="1" applyProtection="1">
      <alignment horizontal="right" vertical="top" wrapText="1"/>
      <protection locked="0"/>
    </xf>
    <xf numFmtId="0" fontId="3" fillId="3" borderId="28" xfId="0" applyFont="1" applyFill="1" applyBorder="1" applyAlignment="1" applyProtection="1">
      <alignment horizontal="center" vertical="top" wrapText="1"/>
      <protection locked="0"/>
    </xf>
    <xf numFmtId="164" fontId="3" fillId="3" borderId="28" xfId="0" applyNumberFormat="1" applyFont="1" applyFill="1" applyBorder="1" applyAlignment="1" applyProtection="1">
      <alignment horizontal="right" vertical="top" wrapText="1"/>
      <protection locked="0"/>
    </xf>
    <xf numFmtId="0" fontId="3" fillId="3" borderId="34" xfId="0" applyFont="1" applyFill="1" applyBorder="1" applyAlignment="1" applyProtection="1">
      <alignment horizontal="center" vertical="top" wrapText="1"/>
      <protection locked="0"/>
    </xf>
    <xf numFmtId="0" fontId="5" fillId="0" borderId="7" xfId="0" applyFont="1" applyFill="1" applyBorder="1" applyAlignment="1" applyProtection="1">
      <alignment vertical="top" wrapText="1"/>
      <protection locked="0"/>
    </xf>
    <xf numFmtId="165" fontId="5" fillId="0" borderId="8" xfId="0" applyNumberFormat="1" applyFont="1" applyFill="1" applyBorder="1" applyAlignment="1" applyProtection="1">
      <alignment horizontal="right" vertical="top" wrapText="1"/>
      <protection locked="0"/>
    </xf>
    <xf numFmtId="165" fontId="5" fillId="0" borderId="12" xfId="0" applyNumberFormat="1" applyFont="1" applyFill="1" applyBorder="1" applyAlignment="1" applyProtection="1">
      <alignment horizontal="right" vertical="top" wrapText="1"/>
      <protection locked="0"/>
    </xf>
    <xf numFmtId="0" fontId="5" fillId="0" borderId="6" xfId="0" applyFont="1" applyFill="1" applyBorder="1" applyAlignment="1" applyProtection="1">
      <alignment vertical="top" wrapText="1"/>
      <protection locked="0"/>
    </xf>
    <xf numFmtId="165" fontId="5" fillId="0" borderId="3" xfId="0" applyNumberFormat="1" applyFont="1" applyFill="1" applyBorder="1" applyAlignment="1" applyProtection="1">
      <alignment horizontal="right" vertical="top" wrapText="1"/>
      <protection locked="0"/>
    </xf>
    <xf numFmtId="0" fontId="5" fillId="0" borderId="0" xfId="0" applyFont="1" applyFill="1" applyAlignment="1" applyProtection="1">
      <alignment vertical="top" wrapText="1"/>
      <protection locked="0"/>
    </xf>
    <xf numFmtId="165" fontId="5" fillId="0" borderId="0" xfId="0" applyNumberFormat="1" applyFont="1" applyFill="1" applyAlignment="1" applyProtection="1">
      <alignment horizontal="right" vertical="top" wrapText="1"/>
      <protection locked="0"/>
    </xf>
    <xf numFmtId="1" fontId="5" fillId="0" borderId="0" xfId="0" applyNumberFormat="1" applyFont="1" applyFill="1" applyAlignment="1" applyProtection="1">
      <alignment horizontal="right" vertical="top" wrapText="1"/>
      <protection locked="0"/>
    </xf>
    <xf numFmtId="165" fontId="3" fillId="0" borderId="0" xfId="0" applyNumberFormat="1" applyFont="1" applyFill="1" applyAlignment="1" applyProtection="1">
      <alignment horizontal="right" vertical="top" wrapText="1"/>
      <protection locked="0"/>
    </xf>
    <xf numFmtId="0" fontId="3" fillId="3" borderId="44" xfId="0" applyFont="1" applyFill="1" applyBorder="1" applyAlignment="1" applyProtection="1">
      <alignment horizontal="right" vertical="top" wrapText="1"/>
      <protection locked="0"/>
    </xf>
    <xf numFmtId="165" fontId="3" fillId="3" borderId="26" xfId="0" applyNumberFormat="1" applyFont="1" applyFill="1" applyBorder="1" applyAlignment="1" applyProtection="1">
      <alignment horizontal="right" vertical="top" wrapText="1"/>
      <protection locked="0"/>
    </xf>
    <xf numFmtId="1" fontId="5" fillId="4" borderId="1" xfId="0" applyNumberFormat="1" applyFont="1" applyFill="1" applyBorder="1" applyAlignment="1" applyProtection="1">
      <alignment vertical="top" wrapText="1"/>
      <protection locked="0"/>
    </xf>
    <xf numFmtId="1" fontId="5" fillId="3" borderId="28" xfId="0" applyNumberFormat="1" applyFont="1" applyFill="1" applyBorder="1" applyAlignment="1" applyProtection="1">
      <alignment vertical="top" wrapText="1"/>
      <protection locked="0"/>
    </xf>
    <xf numFmtId="1" fontId="3" fillId="3" borderId="28" xfId="0" applyNumberFormat="1" applyFont="1" applyFill="1" applyBorder="1" applyAlignment="1" applyProtection="1">
      <alignment vertical="top" wrapText="1"/>
      <protection locked="0"/>
    </xf>
    <xf numFmtId="1" fontId="5" fillId="4" borderId="8" xfId="0" applyNumberFormat="1" applyFont="1" applyFill="1" applyBorder="1" applyAlignment="1" applyProtection="1">
      <alignment horizontal="left" vertical="top" wrapText="1"/>
      <protection locked="0"/>
    </xf>
    <xf numFmtId="1" fontId="5" fillId="4" borderId="1" xfId="0" applyNumberFormat="1" applyFont="1" applyFill="1" applyBorder="1" applyAlignment="1" applyProtection="1">
      <alignment horizontal="left" vertical="top" wrapText="1"/>
      <protection locked="0"/>
    </xf>
    <xf numFmtId="1" fontId="5" fillId="3" borderId="28" xfId="0" applyNumberFormat="1" applyFont="1" applyFill="1" applyBorder="1" applyAlignment="1" applyProtection="1">
      <alignment horizontal="left" vertical="top" wrapText="1"/>
      <protection locked="0"/>
    </xf>
    <xf numFmtId="165" fontId="4" fillId="5" borderId="38" xfId="0" applyNumberFormat="1" applyFont="1" applyFill="1" applyBorder="1" applyAlignment="1" applyProtection="1">
      <alignment horizontal="center" vertical="center" wrapText="1"/>
    </xf>
    <xf numFmtId="1" fontId="4" fillId="5" borderId="38" xfId="0" applyNumberFormat="1" applyFont="1" applyFill="1" applyBorder="1" applyAlignment="1" applyProtection="1">
      <alignment horizontal="center" vertical="center" wrapText="1"/>
    </xf>
    <xf numFmtId="165" fontId="5" fillId="4" borderId="12" xfId="0" applyNumberFormat="1" applyFont="1" applyFill="1" applyBorder="1" applyAlignment="1" applyProtection="1">
      <alignment horizontal="right" vertical="top" wrapText="1"/>
      <protection locked="0"/>
    </xf>
    <xf numFmtId="165" fontId="5" fillId="4" borderId="3" xfId="0" applyNumberFormat="1" applyFont="1" applyFill="1" applyBorder="1" applyAlignment="1" applyProtection="1">
      <alignment horizontal="right" vertical="top" wrapText="1"/>
      <protection locked="0"/>
    </xf>
    <xf numFmtId="165" fontId="3" fillId="3" borderId="19" xfId="0" applyNumberFormat="1" applyFont="1" applyFill="1" applyBorder="1" applyAlignment="1" applyProtection="1">
      <alignment horizontal="right" vertical="top" wrapText="1"/>
      <protection locked="0"/>
    </xf>
    <xf numFmtId="165" fontId="3" fillId="3" borderId="18" xfId="0" applyNumberFormat="1" applyFont="1" applyFill="1" applyBorder="1" applyAlignment="1" applyProtection="1">
      <alignment horizontal="right" vertical="top" wrapText="1"/>
      <protection locked="0"/>
    </xf>
    <xf numFmtId="1" fontId="3" fillId="3" borderId="28" xfId="0" applyNumberFormat="1" applyFont="1" applyFill="1" applyBorder="1" applyAlignment="1" applyProtection="1">
      <alignment horizontal="right" vertical="top" wrapText="1"/>
      <protection locked="0"/>
    </xf>
    <xf numFmtId="0" fontId="5" fillId="0" borderId="56" xfId="0" applyFont="1" applyBorder="1" applyAlignment="1" applyProtection="1">
      <alignment vertical="center" wrapText="1"/>
      <protection locked="0"/>
    </xf>
    <xf numFmtId="0" fontId="5" fillId="4" borderId="56" xfId="0" applyFont="1" applyFill="1" applyBorder="1" applyAlignment="1" applyProtection="1">
      <alignment horizontal="right" vertical="center" wrapText="1"/>
      <protection locked="0"/>
    </xf>
    <xf numFmtId="164" fontId="5" fillId="4" borderId="56" xfId="0" applyNumberFormat="1" applyFont="1" applyFill="1" applyBorder="1" applyAlignment="1" applyProtection="1">
      <alignment horizontal="right" vertical="center" wrapText="1"/>
      <protection locked="0"/>
    </xf>
    <xf numFmtId="165" fontId="5" fillId="3" borderId="4" xfId="0" applyNumberFormat="1" applyFont="1" applyFill="1" applyBorder="1" applyAlignment="1" applyProtection="1">
      <alignment horizontal="right" vertical="center" wrapText="1"/>
      <protection locked="0"/>
    </xf>
    <xf numFmtId="1" fontId="5" fillId="4" borderId="56" xfId="0" applyNumberFormat="1" applyFont="1" applyFill="1" applyBorder="1" applyAlignment="1" applyProtection="1">
      <alignment horizontal="right" vertical="center" wrapText="1"/>
      <protection locked="0"/>
    </xf>
    <xf numFmtId="1" fontId="5" fillId="3" borderId="9" xfId="0" applyNumberFormat="1" applyFont="1" applyFill="1" applyBorder="1" applyAlignment="1" applyProtection="1">
      <alignment horizontal="right" vertical="center" wrapText="1"/>
      <protection locked="0"/>
    </xf>
    <xf numFmtId="165" fontId="5" fillId="3" borderId="9" xfId="0" applyNumberFormat="1" applyFont="1" applyFill="1" applyBorder="1" applyAlignment="1" applyProtection="1">
      <alignment horizontal="right" vertical="center" wrapText="1"/>
      <protection locked="0"/>
    </xf>
    <xf numFmtId="0" fontId="5" fillId="0" borderId="18" xfId="0" applyFont="1" applyBorder="1" applyAlignment="1" applyProtection="1">
      <alignment horizontal="left" vertical="center" wrapText="1"/>
      <protection locked="0"/>
    </xf>
    <xf numFmtId="165" fontId="5" fillId="4" borderId="8" xfId="1" applyNumberFormat="1" applyFont="1" applyFill="1" applyBorder="1" applyAlignment="1" applyProtection="1">
      <alignment horizontal="right" vertical="top" wrapText="1"/>
      <protection locked="0"/>
    </xf>
    <xf numFmtId="165" fontId="5" fillId="4" borderId="1" xfId="1" applyNumberFormat="1" applyFont="1" applyFill="1" applyBorder="1" applyAlignment="1" applyProtection="1">
      <alignment horizontal="right" vertical="top" wrapText="1"/>
      <protection locked="0"/>
    </xf>
    <xf numFmtId="165" fontId="5" fillId="5" borderId="8" xfId="1" applyNumberFormat="1" applyFont="1" applyFill="1" applyBorder="1" applyAlignment="1" applyProtection="1">
      <alignment horizontal="right" vertical="top" wrapText="1"/>
      <protection locked="0"/>
    </xf>
    <xf numFmtId="165" fontId="5" fillId="3" borderId="28" xfId="1" applyNumberFormat="1" applyFont="1" applyFill="1" applyBorder="1" applyAlignment="1" applyProtection="1">
      <alignment horizontal="right" vertical="top" wrapText="1"/>
      <protection locked="0"/>
    </xf>
    <xf numFmtId="1" fontId="5" fillId="4" borderId="8" xfId="0" applyNumberFormat="1" applyFont="1" applyFill="1" applyBorder="1" applyAlignment="1" applyProtection="1">
      <alignment horizontal="right" vertical="top" wrapText="1"/>
      <protection locked="0"/>
    </xf>
    <xf numFmtId="1" fontId="5" fillId="4" borderId="1" xfId="0" applyNumberFormat="1" applyFont="1" applyFill="1" applyBorder="1" applyAlignment="1" applyProtection="1">
      <alignment horizontal="right" vertical="top" wrapText="1"/>
      <protection locked="0"/>
    </xf>
    <xf numFmtId="1" fontId="5" fillId="5" borderId="8" xfId="0" applyNumberFormat="1" applyFont="1" applyFill="1" applyBorder="1" applyAlignment="1" applyProtection="1">
      <alignment horizontal="right" vertical="top" wrapText="1"/>
      <protection locked="0"/>
    </xf>
    <xf numFmtId="1" fontId="5" fillId="3" borderId="28" xfId="0" applyNumberFormat="1" applyFont="1" applyFill="1" applyBorder="1" applyAlignment="1" applyProtection="1">
      <alignment horizontal="right" vertical="top" wrapText="1"/>
      <protection locked="0"/>
    </xf>
    <xf numFmtId="165" fontId="3" fillId="3" borderId="28" xfId="1" applyNumberFormat="1" applyFont="1" applyFill="1" applyBorder="1" applyAlignment="1" applyProtection="1">
      <alignment horizontal="right" vertical="top" wrapText="1"/>
      <protection locked="0"/>
    </xf>
    <xf numFmtId="1" fontId="3" fillId="3" borderId="28" xfId="0" applyNumberFormat="1" applyFont="1" applyFill="1" applyBorder="1" applyAlignment="1" applyProtection="1">
      <alignment horizontal="left" vertical="top" wrapText="1"/>
      <protection locked="0"/>
    </xf>
    <xf numFmtId="44" fontId="7" fillId="5" borderId="1" xfId="1" applyFont="1" applyFill="1" applyBorder="1" applyAlignment="1" applyProtection="1">
      <alignment horizontal="center" wrapText="1"/>
      <protection locked="0"/>
    </xf>
    <xf numFmtId="165" fontId="7" fillId="4" borderId="1" xfId="1" applyNumberFormat="1" applyFont="1" applyFill="1" applyBorder="1" applyAlignment="1" applyProtection="1">
      <alignment horizontal="center" wrapText="1"/>
      <protection locked="0"/>
    </xf>
    <xf numFmtId="9" fontId="33" fillId="3" borderId="2" xfId="2" applyNumberFormat="1" applyFont="1" applyFill="1" applyBorder="1" applyAlignment="1" applyProtection="1">
      <alignment horizontal="left" vertical="center" wrapText="1"/>
    </xf>
    <xf numFmtId="0" fontId="5" fillId="4" borderId="7" xfId="0" applyFont="1" applyFill="1" applyBorder="1" applyAlignment="1" applyProtection="1">
      <alignment horizontal="left" vertical="top" wrapText="1"/>
      <protection locked="0"/>
    </xf>
    <xf numFmtId="0" fontId="5" fillId="4" borderId="6" xfId="0" applyFont="1" applyFill="1" applyBorder="1" applyAlignment="1" applyProtection="1">
      <alignment horizontal="left" vertical="top" wrapText="1"/>
      <protection locked="0"/>
    </xf>
    <xf numFmtId="0" fontId="34" fillId="4" borderId="6" xfId="0" applyFont="1" applyFill="1" applyBorder="1" applyAlignment="1" applyProtection="1">
      <alignment horizontal="left" vertical="top" wrapText="1"/>
      <protection locked="0"/>
    </xf>
    <xf numFmtId="0" fontId="3" fillId="5" borderId="7" xfId="0" applyFont="1" applyFill="1" applyBorder="1" applyAlignment="1" applyProtection="1">
      <alignment horizontal="center" vertical="top" wrapText="1"/>
      <protection locked="0"/>
    </xf>
    <xf numFmtId="0" fontId="3" fillId="5" borderId="30" xfId="0" applyFont="1" applyFill="1" applyBorder="1" applyAlignment="1" applyProtection="1">
      <alignment horizontal="center" vertical="top" wrapText="1"/>
      <protection locked="0"/>
    </xf>
    <xf numFmtId="0" fontId="5" fillId="4" borderId="29" xfId="0" applyFont="1" applyFill="1" applyBorder="1" applyAlignment="1" applyProtection="1">
      <alignment horizontal="left" vertical="top" wrapText="1"/>
      <protection locked="0"/>
    </xf>
    <xf numFmtId="164" fontId="5" fillId="4" borderId="56" xfId="0" applyNumberFormat="1" applyFont="1" applyFill="1" applyBorder="1" applyAlignment="1" applyProtection="1">
      <alignment horizontal="center" vertical="top" wrapText="1"/>
      <protection locked="0"/>
    </xf>
    <xf numFmtId="1" fontId="5" fillId="4" borderId="56" xfId="0" applyNumberFormat="1" applyFont="1" applyFill="1" applyBorder="1" applyAlignment="1" applyProtection="1">
      <alignment horizontal="right" vertical="top" wrapText="1"/>
      <protection locked="0"/>
    </xf>
    <xf numFmtId="165" fontId="5" fillId="4" borderId="56" xfId="1" applyNumberFormat="1" applyFont="1" applyFill="1" applyBorder="1" applyAlignment="1" applyProtection="1">
      <alignment horizontal="right" vertical="top" wrapText="1"/>
      <protection locked="0"/>
    </xf>
    <xf numFmtId="165" fontId="5" fillId="3" borderId="4" xfId="0" applyNumberFormat="1" applyFont="1" applyFill="1" applyBorder="1" applyAlignment="1" applyProtection="1">
      <alignment horizontal="right" vertical="top" wrapText="1"/>
      <protection locked="0"/>
    </xf>
    <xf numFmtId="0" fontId="5" fillId="4" borderId="18" xfId="0" applyFont="1" applyFill="1" applyBorder="1" applyAlignment="1" applyProtection="1">
      <alignment horizontal="left" vertical="top" wrapText="1"/>
      <protection locked="0"/>
    </xf>
    <xf numFmtId="0" fontId="5" fillId="0" borderId="15" xfId="0" applyFont="1" applyBorder="1" applyAlignment="1" applyProtection="1">
      <alignment horizontal="center" vertical="center"/>
      <protection locked="0"/>
    </xf>
    <xf numFmtId="0" fontId="34" fillId="3" borderId="2" xfId="0" applyFont="1" applyFill="1" applyBorder="1" applyAlignment="1" applyProtection="1">
      <alignment horizontal="center" vertical="center"/>
    </xf>
    <xf numFmtId="0" fontId="34" fillId="3" borderId="22" xfId="0" applyFont="1" applyFill="1" applyBorder="1" applyAlignment="1" applyProtection="1">
      <alignment horizontal="center" vertical="center"/>
    </xf>
    <xf numFmtId="0" fontId="5" fillId="4" borderId="56" xfId="0" applyFont="1" applyFill="1" applyBorder="1" applyAlignment="1" applyProtection="1">
      <alignment horizontal="center" vertical="top" wrapText="1"/>
      <protection locked="0"/>
    </xf>
    <xf numFmtId="165" fontId="5" fillId="4" borderId="56" xfId="0" applyNumberFormat="1" applyFont="1" applyFill="1" applyBorder="1" applyAlignment="1" applyProtection="1">
      <alignment horizontal="right" vertical="top" wrapText="1"/>
      <protection locked="0"/>
    </xf>
    <xf numFmtId="165" fontId="5" fillId="3" borderId="56" xfId="0" applyNumberFormat="1" applyFont="1" applyFill="1" applyBorder="1" applyAlignment="1" applyProtection="1">
      <alignment horizontal="right" vertical="top" wrapText="1"/>
      <protection locked="0"/>
    </xf>
    <xf numFmtId="1" fontId="5" fillId="4" borderId="56" xfId="0" applyNumberFormat="1" applyFont="1" applyFill="1" applyBorder="1" applyAlignment="1" applyProtection="1">
      <alignment horizontal="center" vertical="top" wrapText="1"/>
      <protection locked="0"/>
    </xf>
    <xf numFmtId="0" fontId="5" fillId="4" borderId="7" xfId="0" applyFont="1" applyFill="1" applyBorder="1" applyAlignment="1" applyProtection="1">
      <alignment vertical="top" wrapText="1"/>
      <protection locked="0"/>
    </xf>
    <xf numFmtId="0" fontId="5" fillId="4" borderId="6" xfId="0" applyFont="1" applyFill="1" applyBorder="1" applyAlignment="1" applyProtection="1">
      <alignment vertical="top" wrapText="1"/>
      <protection locked="0"/>
    </xf>
    <xf numFmtId="164" fontId="5" fillId="4" borderId="56" xfId="0" applyNumberFormat="1" applyFont="1" applyFill="1" applyBorder="1" applyAlignment="1" applyProtection="1">
      <alignment horizontal="right" vertical="top" wrapText="1"/>
      <protection locked="0"/>
    </xf>
    <xf numFmtId="0" fontId="3" fillId="4" borderId="7" xfId="0" applyFont="1" applyFill="1" applyBorder="1" applyAlignment="1" applyProtection="1">
      <alignment vertical="top" wrapText="1"/>
      <protection locked="0"/>
    </xf>
    <xf numFmtId="0" fontId="5" fillId="4" borderId="29" xfId="0" applyFont="1" applyFill="1" applyBorder="1" applyAlignment="1" applyProtection="1">
      <alignment vertical="top" wrapText="1"/>
      <protection locked="0"/>
    </xf>
    <xf numFmtId="0" fontId="3" fillId="4" borderId="7" xfId="0" applyFont="1" applyFill="1" applyBorder="1" applyAlignment="1" applyProtection="1">
      <alignment horizontal="left" vertical="top" wrapText="1"/>
      <protection locked="0"/>
    </xf>
    <xf numFmtId="0" fontId="5" fillId="4" borderId="18" xfId="0" applyFont="1" applyFill="1" applyBorder="1" applyAlignment="1" applyProtection="1">
      <alignment horizontal="center" vertical="top" wrapText="1"/>
      <protection locked="0"/>
    </xf>
    <xf numFmtId="0" fontId="5" fillId="0" borderId="2" xfId="0" applyFont="1" applyBorder="1" applyAlignment="1" applyProtection="1">
      <alignment horizontal="center" vertical="top" wrapText="1"/>
      <protection locked="0"/>
    </xf>
    <xf numFmtId="0" fontId="5" fillId="0" borderId="40" xfId="0" applyFont="1" applyBorder="1" applyAlignment="1" applyProtection="1">
      <alignment horizontal="center" vertical="top" wrapText="1"/>
      <protection locked="0"/>
    </xf>
    <xf numFmtId="0" fontId="5" fillId="0" borderId="15" xfId="0" applyFont="1" applyBorder="1" applyAlignment="1" applyProtection="1">
      <alignment horizontal="center" vertical="top" wrapText="1"/>
      <protection locked="0"/>
    </xf>
    <xf numFmtId="49" fontId="2" fillId="0" borderId="0" xfId="0" applyNumberFormat="1" applyFont="1" applyAlignment="1">
      <alignment vertical="center" wrapText="1"/>
    </xf>
    <xf numFmtId="1" fontId="5" fillId="4" borderId="8" xfId="0" applyNumberFormat="1" applyFont="1" applyFill="1" applyBorder="1" applyAlignment="1" applyProtection="1">
      <alignment vertical="top" wrapText="1"/>
      <protection locked="0"/>
    </xf>
    <xf numFmtId="165" fontId="5" fillId="4" borderId="4" xfId="0" applyNumberFormat="1" applyFont="1" applyFill="1" applyBorder="1" applyAlignment="1" applyProtection="1">
      <alignment horizontal="right" vertical="top" wrapText="1"/>
      <protection locked="0"/>
    </xf>
    <xf numFmtId="1" fontId="5" fillId="4" borderId="56" xfId="0" applyNumberFormat="1" applyFont="1" applyFill="1" applyBorder="1" applyAlignment="1" applyProtection="1">
      <alignment vertical="top" wrapText="1"/>
      <protection locked="0"/>
    </xf>
    <xf numFmtId="1" fontId="5" fillId="4" borderId="56" xfId="0" applyNumberFormat="1" applyFont="1" applyFill="1" applyBorder="1" applyAlignment="1" applyProtection="1">
      <alignment horizontal="left" vertical="top" wrapText="1"/>
      <protection locked="0"/>
    </xf>
    <xf numFmtId="0" fontId="3" fillId="4" borderId="7" xfId="0" applyFont="1" applyFill="1" applyBorder="1" applyAlignment="1" applyProtection="1">
      <alignment horizontal="center" vertical="top" wrapText="1"/>
      <protection locked="0"/>
    </xf>
    <xf numFmtId="0" fontId="5" fillId="3" borderId="18" xfId="0" applyFont="1" applyFill="1" applyBorder="1" applyAlignment="1" applyProtection="1">
      <alignment horizontal="center" vertical="center" wrapText="1"/>
    </xf>
    <xf numFmtId="10" fontId="5" fillId="3" borderId="8" xfId="0" applyNumberFormat="1" applyFont="1" applyFill="1" applyBorder="1" applyAlignment="1" applyProtection="1">
      <alignment horizontal="center" vertical="center" wrapText="1"/>
    </xf>
    <xf numFmtId="10" fontId="5" fillId="3" borderId="32" xfId="0" applyNumberFormat="1" applyFont="1" applyFill="1" applyBorder="1" applyAlignment="1" applyProtection="1">
      <alignment horizontal="center" vertical="center" wrapText="1"/>
    </xf>
    <xf numFmtId="10" fontId="7" fillId="4" borderId="1" xfId="0" applyNumberFormat="1" applyFont="1" applyFill="1" applyBorder="1" applyAlignment="1" applyProtection="1">
      <alignment horizontal="center" wrapText="1"/>
      <protection locked="0"/>
    </xf>
    <xf numFmtId="165" fontId="4" fillId="3" borderId="32" xfId="1" applyNumberFormat="1" applyFont="1" applyFill="1" applyBorder="1" applyAlignment="1" applyProtection="1">
      <alignment horizontal="center" wrapText="1"/>
    </xf>
    <xf numFmtId="165" fontId="3" fillId="3" borderId="28" xfId="0" applyNumberFormat="1" applyFont="1" applyFill="1" applyBorder="1" applyAlignment="1" applyProtection="1">
      <alignment horizontal="right" vertical="center" wrapText="1"/>
    </xf>
    <xf numFmtId="1" fontId="3" fillId="3" borderId="28" xfId="0" applyNumberFormat="1" applyFont="1" applyFill="1" applyBorder="1" applyAlignment="1" applyProtection="1">
      <alignment horizontal="right" vertical="center" wrapText="1"/>
    </xf>
    <xf numFmtId="6" fontId="7" fillId="0" borderId="2" xfId="2" applyNumberFormat="1" applyFont="1" applyBorder="1" applyAlignment="1" applyProtection="1">
      <alignment horizontal="left" vertical="center" wrapText="1"/>
      <protection locked="0"/>
    </xf>
    <xf numFmtId="3" fontId="7" fillId="4" borderId="1" xfId="2" applyNumberFormat="1" applyFont="1" applyFill="1" applyBorder="1" applyAlignment="1" applyProtection="1">
      <alignment horizontal="center" vertical="center" wrapText="1"/>
      <protection locked="0"/>
    </xf>
    <xf numFmtId="10" fontId="7" fillId="4" borderId="1" xfId="2" applyNumberFormat="1" applyFont="1" applyFill="1" applyBorder="1" applyAlignment="1" applyProtection="1">
      <alignment horizontal="center" vertical="center" wrapText="1"/>
      <protection locked="0"/>
    </xf>
    <xf numFmtId="6" fontId="7" fillId="0" borderId="2" xfId="2" applyNumberFormat="1" applyFont="1" applyBorder="1" applyAlignment="1" applyProtection="1">
      <alignment horizontal="center" vertical="center" wrapText="1"/>
      <protection locked="0"/>
    </xf>
    <xf numFmtId="165" fontId="7" fillId="3" borderId="1" xfId="2" applyNumberFormat="1" applyFont="1" applyFill="1" applyBorder="1" applyAlignment="1" applyProtection="1">
      <alignment horizontal="center" vertical="center" wrapText="1"/>
      <protection locked="0"/>
    </xf>
    <xf numFmtId="165" fontId="7" fillId="3" borderId="19" xfId="2" applyNumberFormat="1" applyFont="1" applyFill="1" applyBorder="1" applyAlignment="1" applyProtection="1">
      <alignment horizontal="center" vertical="center" wrapText="1"/>
      <protection locked="0"/>
    </xf>
    <xf numFmtId="0" fontId="7" fillId="0" borderId="0" xfId="0" applyFont="1" applyAlignment="1" applyProtection="1">
      <alignment vertical="center" wrapText="1"/>
      <protection locked="0"/>
    </xf>
    <xf numFmtId="0" fontId="5" fillId="5" borderId="2" xfId="0" applyFont="1" applyFill="1" applyBorder="1" applyAlignment="1" applyProtection="1">
      <alignment horizontal="center" vertical="top" wrapText="1"/>
      <protection locked="0"/>
    </xf>
    <xf numFmtId="0" fontId="5" fillId="5" borderId="36" xfId="0" applyFont="1" applyFill="1" applyBorder="1" applyAlignment="1" applyProtection="1">
      <alignment horizontal="center" vertical="top" wrapText="1"/>
      <protection locked="0"/>
    </xf>
    <xf numFmtId="165" fontId="3" fillId="3" borderId="28" xfId="0" applyNumberFormat="1" applyFont="1" applyFill="1" applyBorder="1" applyAlignment="1" applyProtection="1">
      <alignment horizontal="right" vertical="top" wrapText="1"/>
    </xf>
    <xf numFmtId="49" fontId="2" fillId="0" borderId="0" xfId="0" applyNumberFormat="1" applyFont="1" applyAlignment="1" applyProtection="1">
      <alignment vertical="top" wrapText="1"/>
      <protection locked="0"/>
    </xf>
    <xf numFmtId="49" fontId="3" fillId="0" borderId="0" xfId="0" applyNumberFormat="1" applyFont="1" applyAlignment="1" applyProtection="1">
      <alignment horizontal="left" vertical="top" wrapText="1"/>
      <protection locked="0"/>
    </xf>
    <xf numFmtId="167" fontId="3" fillId="0" borderId="0" xfId="1" applyNumberFormat="1" applyFont="1" applyAlignment="1" applyProtection="1">
      <alignment horizontal="left" vertical="top" wrapText="1"/>
      <protection locked="0"/>
    </xf>
    <xf numFmtId="49" fontId="3" fillId="0" borderId="0" xfId="0" applyNumberFormat="1" applyFont="1" applyAlignment="1" applyProtection="1">
      <alignment horizontal="right" vertical="top" wrapText="1"/>
      <protection locked="0"/>
    </xf>
    <xf numFmtId="0" fontId="2" fillId="0" borderId="0" xfId="0" applyNumberFormat="1" applyFont="1" applyAlignment="1" applyProtection="1">
      <alignment horizontal="right" vertical="top" wrapText="1"/>
      <protection locked="0"/>
    </xf>
    <xf numFmtId="0" fontId="3" fillId="0" borderId="0" xfId="0" applyNumberFormat="1" applyFont="1" applyAlignment="1" applyProtection="1">
      <alignment horizontal="right" vertical="top" wrapText="1"/>
      <protection locked="0"/>
    </xf>
    <xf numFmtId="0" fontId="3" fillId="0" borderId="0" xfId="0" applyFont="1" applyAlignment="1" applyProtection="1">
      <alignment vertical="top" wrapText="1"/>
      <protection locked="0"/>
    </xf>
    <xf numFmtId="0" fontId="11"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49" fontId="5" fillId="0" borderId="0" xfId="0" applyNumberFormat="1" applyFont="1" applyAlignment="1" applyProtection="1">
      <alignment horizontal="left" vertical="top" wrapText="1"/>
      <protection locked="0"/>
    </xf>
    <xf numFmtId="164" fontId="5" fillId="0" borderId="0" xfId="0" applyNumberFormat="1" applyFont="1" applyAlignment="1" applyProtection="1">
      <alignment horizontal="center" vertical="top" wrapText="1"/>
      <protection locked="0"/>
    </xf>
    <xf numFmtId="1" fontId="5" fillId="0" borderId="0" xfId="0" applyNumberFormat="1" applyFont="1" applyAlignment="1" applyProtection="1">
      <alignment horizontal="center" vertical="top" wrapText="1"/>
      <protection locked="0"/>
    </xf>
    <xf numFmtId="167" fontId="5" fillId="0" borderId="0" xfId="1" applyNumberFormat="1" applyFont="1" applyAlignment="1" applyProtection="1">
      <alignment horizontal="center" vertical="top" wrapText="1"/>
      <protection locked="0"/>
    </xf>
    <xf numFmtId="165" fontId="5" fillId="0" borderId="0" xfId="0" applyNumberFormat="1" applyFont="1" applyAlignment="1" applyProtection="1">
      <alignment horizontal="right" vertical="top" wrapText="1"/>
      <protection locked="0"/>
    </xf>
    <xf numFmtId="0" fontId="5" fillId="0" borderId="0" xfId="0" applyFont="1" applyAlignment="1" applyProtection="1">
      <alignment horizontal="left" vertical="top" wrapText="1"/>
      <protection locked="0"/>
    </xf>
    <xf numFmtId="0" fontId="3" fillId="5" borderId="49" xfId="0" applyFont="1" applyFill="1" applyBorder="1" applyAlignment="1" applyProtection="1">
      <alignment horizontal="center" vertical="center" wrapText="1"/>
      <protection locked="0"/>
    </xf>
    <xf numFmtId="164" fontId="3" fillId="5" borderId="50" xfId="0" applyNumberFormat="1" applyFont="1" applyFill="1" applyBorder="1" applyAlignment="1" applyProtection="1">
      <alignment horizontal="center" vertical="center" wrapText="1"/>
      <protection locked="0"/>
    </xf>
    <xf numFmtId="1" fontId="3" fillId="5" borderId="50" xfId="0" applyNumberFormat="1" applyFont="1" applyFill="1" applyBorder="1" applyAlignment="1" applyProtection="1">
      <alignment horizontal="center" vertical="center" wrapText="1"/>
      <protection locked="0"/>
    </xf>
    <xf numFmtId="167" fontId="3" fillId="5" borderId="50" xfId="1" applyNumberFormat="1" applyFont="1" applyFill="1" applyBorder="1" applyAlignment="1" applyProtection="1">
      <alignment horizontal="center" vertical="center" wrapText="1"/>
      <protection locked="0"/>
    </xf>
    <xf numFmtId="165" fontId="3" fillId="5" borderId="50" xfId="0" applyNumberFormat="1" applyFont="1" applyFill="1" applyBorder="1" applyAlignment="1" applyProtection="1">
      <alignment horizontal="center" vertical="center" wrapText="1"/>
      <protection locked="0"/>
    </xf>
    <xf numFmtId="0" fontId="3" fillId="5" borderId="51" xfId="0" applyFont="1" applyFill="1" applyBorder="1" applyAlignment="1" applyProtection="1">
      <alignment horizontal="center" vertical="center" wrapText="1"/>
      <protection locked="0"/>
    </xf>
    <xf numFmtId="0" fontId="3" fillId="5" borderId="33" xfId="0" applyFont="1" applyFill="1" applyBorder="1" applyAlignment="1" applyProtection="1">
      <alignment horizontal="center" vertical="top" wrapText="1"/>
      <protection locked="0"/>
    </xf>
    <xf numFmtId="0" fontId="3" fillId="0" borderId="0" xfId="0" applyFont="1" applyAlignment="1" applyProtection="1">
      <alignment horizontal="left" vertical="top" wrapText="1" indent="1"/>
      <protection locked="0"/>
    </xf>
    <xf numFmtId="0" fontId="34" fillId="3" borderId="67" xfId="0" applyFont="1" applyFill="1" applyBorder="1" applyAlignment="1" applyProtection="1">
      <alignment horizontal="center" vertical="top" wrapText="1"/>
      <protection locked="0"/>
    </xf>
    <xf numFmtId="0" fontId="33" fillId="3" borderId="63" xfId="0" applyFont="1" applyFill="1" applyBorder="1" applyAlignment="1" applyProtection="1">
      <alignment horizontal="left" vertical="top" wrapText="1"/>
      <protection locked="0"/>
    </xf>
    <xf numFmtId="164" fontId="34" fillId="3" borderId="64" xfId="0" applyNumberFormat="1" applyFont="1" applyFill="1" applyBorder="1" applyAlignment="1" applyProtection="1">
      <alignment horizontal="center" vertical="top" wrapText="1"/>
      <protection locked="0"/>
    </xf>
    <xf numFmtId="1" fontId="34" fillId="3" borderId="64" xfId="0" applyNumberFormat="1" applyFont="1" applyFill="1" applyBorder="1" applyAlignment="1" applyProtection="1">
      <alignment horizontal="right" vertical="top" wrapText="1"/>
      <protection locked="0"/>
    </xf>
    <xf numFmtId="165" fontId="34" fillId="3" borderId="64" xfId="1" applyNumberFormat="1" applyFont="1" applyFill="1" applyBorder="1" applyAlignment="1" applyProtection="1">
      <alignment horizontal="right" vertical="top" wrapText="1"/>
      <protection locked="0"/>
    </xf>
    <xf numFmtId="165" fontId="34" fillId="3" borderId="64" xfId="0" applyNumberFormat="1" applyFont="1" applyFill="1" applyBorder="1" applyAlignment="1" applyProtection="1">
      <alignment horizontal="right" vertical="top" wrapText="1"/>
      <protection locked="0"/>
    </xf>
    <xf numFmtId="0" fontId="34" fillId="3" borderId="65" xfId="0" applyFont="1" applyFill="1" applyBorder="1" applyAlignment="1" applyProtection="1">
      <alignment horizontal="left" vertical="top" wrapText="1"/>
      <protection locked="0"/>
    </xf>
    <xf numFmtId="0" fontId="6" fillId="0" borderId="0" xfId="0" applyFont="1" applyAlignment="1" applyProtection="1">
      <alignment vertical="top" wrapText="1"/>
      <protection locked="0"/>
    </xf>
    <xf numFmtId="165" fontId="5" fillId="3" borderId="28" xfId="0" applyNumberFormat="1" applyFont="1" applyFill="1" applyBorder="1" applyAlignment="1" applyProtection="1">
      <alignment horizontal="right" vertical="top" wrapText="1"/>
    </xf>
    <xf numFmtId="49" fontId="2" fillId="0" borderId="0" xfId="0" applyNumberFormat="1" applyFont="1" applyAlignment="1" applyProtection="1">
      <alignment horizontal="left" vertical="top" wrapText="1"/>
      <protection locked="0"/>
    </xf>
    <xf numFmtId="0" fontId="2" fillId="0" borderId="0" xfId="0" applyFont="1" applyAlignment="1" applyProtection="1">
      <alignment vertical="top" wrapText="1"/>
      <protection locked="0"/>
    </xf>
    <xf numFmtId="0" fontId="15" fillId="0" borderId="0" xfId="0" applyFont="1" applyAlignment="1" applyProtection="1">
      <alignment vertical="center" wrapText="1"/>
      <protection locked="0"/>
    </xf>
    <xf numFmtId="0" fontId="16" fillId="0" borderId="0" xfId="0" applyFont="1" applyAlignment="1" applyProtection="1">
      <alignment vertical="center" wrapText="1"/>
      <protection locked="0"/>
    </xf>
    <xf numFmtId="49" fontId="5" fillId="0" borderId="0" xfId="0" applyNumberFormat="1" applyFont="1" applyAlignment="1" applyProtection="1">
      <alignment horizontal="center" vertical="top" wrapText="1"/>
      <protection locked="0"/>
    </xf>
    <xf numFmtId="0" fontId="5" fillId="0" borderId="0" xfId="0" applyFont="1" applyAlignment="1" applyProtection="1">
      <alignment horizontal="center" vertical="top" wrapText="1"/>
      <protection locked="0"/>
    </xf>
    <xf numFmtId="0" fontId="4" fillId="5" borderId="52" xfId="0" applyFont="1" applyFill="1" applyBorder="1" applyAlignment="1" applyProtection="1">
      <alignment horizontal="center" vertical="center" wrapText="1"/>
      <protection locked="0"/>
    </xf>
    <xf numFmtId="0" fontId="4" fillId="5" borderId="50" xfId="0" applyFont="1" applyFill="1" applyBorder="1" applyAlignment="1" applyProtection="1">
      <alignment horizontal="center" vertical="center" wrapText="1"/>
      <protection locked="0"/>
    </xf>
    <xf numFmtId="165" fontId="4" fillId="5" borderId="50" xfId="0" applyNumberFormat="1" applyFont="1" applyFill="1" applyBorder="1" applyAlignment="1" applyProtection="1">
      <alignment horizontal="center" vertical="center" wrapText="1"/>
      <protection locked="0"/>
    </xf>
    <xf numFmtId="1" fontId="4" fillId="5" borderId="50" xfId="0" applyNumberFormat="1" applyFont="1" applyFill="1" applyBorder="1" applyAlignment="1" applyProtection="1">
      <alignment horizontal="center" vertical="center" wrapText="1"/>
      <protection locked="0"/>
    </xf>
    <xf numFmtId="0" fontId="4" fillId="5" borderId="51" xfId="0" applyFont="1" applyFill="1" applyBorder="1" applyAlignment="1" applyProtection="1">
      <alignment horizontal="center" vertical="center" wrapText="1"/>
      <protection locked="0"/>
    </xf>
    <xf numFmtId="0" fontId="3" fillId="0" borderId="0" xfId="0" applyFont="1" applyFill="1" applyAlignment="1" applyProtection="1">
      <alignment vertical="top" wrapText="1"/>
      <protection locked="0"/>
    </xf>
    <xf numFmtId="0" fontId="34" fillId="3" borderId="63" xfId="0" applyFont="1" applyFill="1" applyBorder="1" applyAlignment="1" applyProtection="1">
      <alignment horizontal="center" vertical="top" wrapText="1"/>
      <protection locked="0"/>
    </xf>
    <xf numFmtId="0" fontId="34" fillId="3" borderId="64" xfId="0" applyFont="1" applyFill="1" applyBorder="1" applyAlignment="1" applyProtection="1">
      <alignment horizontal="center" vertical="top" wrapText="1"/>
      <protection locked="0"/>
    </xf>
    <xf numFmtId="1" fontId="34" fillId="3" borderId="64" xfId="0" applyNumberFormat="1" applyFont="1" applyFill="1" applyBorder="1" applyAlignment="1" applyProtection="1">
      <alignment horizontal="center" vertical="top" wrapText="1"/>
      <protection locked="0"/>
    </xf>
    <xf numFmtId="164" fontId="5" fillId="0" borderId="0" xfId="0" applyNumberFormat="1" applyFont="1" applyAlignment="1" applyProtection="1">
      <alignment horizontal="right" vertical="top" wrapText="1"/>
      <protection locked="0"/>
    </xf>
    <xf numFmtId="0" fontId="3" fillId="5" borderId="36" xfId="0" applyFont="1" applyFill="1" applyBorder="1" applyAlignment="1" applyProtection="1">
      <alignment horizontal="center" vertical="center" wrapText="1"/>
      <protection locked="0"/>
    </xf>
    <xf numFmtId="0" fontId="4" fillId="5" borderId="33" xfId="0" applyFont="1" applyFill="1" applyBorder="1" applyAlignment="1" applyProtection="1">
      <alignment horizontal="center" vertical="center" wrapText="1"/>
      <protection locked="0"/>
    </xf>
    <xf numFmtId="0" fontId="4" fillId="5" borderId="28" xfId="0" applyFont="1" applyFill="1" applyBorder="1" applyAlignment="1" applyProtection="1">
      <alignment horizontal="center" vertical="center" wrapText="1"/>
      <protection locked="0"/>
    </xf>
    <xf numFmtId="164" fontId="4" fillId="5" borderId="28" xfId="0" applyNumberFormat="1" applyFont="1" applyFill="1" applyBorder="1" applyAlignment="1" applyProtection="1">
      <alignment horizontal="center" vertical="center" wrapText="1"/>
      <protection locked="0"/>
    </xf>
    <xf numFmtId="165" fontId="4" fillId="5" borderId="28" xfId="0" applyNumberFormat="1" applyFont="1" applyFill="1" applyBorder="1" applyAlignment="1" applyProtection="1">
      <alignment horizontal="center" vertical="center" wrapText="1"/>
      <protection locked="0"/>
    </xf>
    <xf numFmtId="1" fontId="4" fillId="5" borderId="28" xfId="0" applyNumberFormat="1" applyFont="1" applyFill="1" applyBorder="1" applyAlignment="1" applyProtection="1">
      <alignment horizontal="center" vertical="center" wrapText="1"/>
      <protection locked="0"/>
    </xf>
    <xf numFmtId="0" fontId="4" fillId="5" borderId="34" xfId="0" applyFont="1" applyFill="1" applyBorder="1" applyAlignment="1" applyProtection="1">
      <alignment horizontal="center" vertical="center" wrapText="1"/>
      <protection locked="0"/>
    </xf>
    <xf numFmtId="164" fontId="34" fillId="3" borderId="64" xfId="0" applyNumberFormat="1" applyFont="1" applyFill="1" applyBorder="1" applyAlignment="1" applyProtection="1">
      <alignment horizontal="right" vertical="top" wrapText="1"/>
      <protection locked="0"/>
    </xf>
    <xf numFmtId="49" fontId="2" fillId="0" borderId="0" xfId="0" applyNumberFormat="1" applyFont="1" applyAlignment="1" applyProtection="1">
      <alignment horizontal="right" vertical="top" wrapText="1"/>
      <protection locked="0"/>
    </xf>
    <xf numFmtId="0" fontId="7" fillId="0" borderId="0" xfId="0" applyFont="1" applyBorder="1" applyAlignment="1" applyProtection="1">
      <alignment horizontal="left" vertical="top" wrapText="1"/>
      <protection locked="0"/>
    </xf>
    <xf numFmtId="0" fontId="7" fillId="0" borderId="0" xfId="0" applyFont="1" applyBorder="1" applyAlignment="1" applyProtection="1">
      <alignment horizontal="right" vertical="top" wrapText="1"/>
      <protection locked="0"/>
    </xf>
    <xf numFmtId="0" fontId="4" fillId="0" borderId="0" xfId="0" applyFont="1" applyBorder="1" applyAlignment="1" applyProtection="1">
      <alignment horizontal="right" vertical="top" wrapText="1"/>
      <protection locked="0"/>
    </xf>
    <xf numFmtId="0" fontId="4" fillId="5" borderId="53" xfId="0" applyFont="1" applyFill="1" applyBorder="1" applyAlignment="1" applyProtection="1">
      <alignment horizontal="center" vertical="center" wrapText="1"/>
      <protection locked="0"/>
    </xf>
    <xf numFmtId="165" fontId="4" fillId="5" borderId="34" xfId="0" applyNumberFormat="1" applyFont="1" applyFill="1" applyBorder="1" applyAlignment="1" applyProtection="1">
      <alignment horizontal="center" vertical="center" wrapText="1"/>
      <protection locked="0"/>
    </xf>
    <xf numFmtId="0" fontId="33" fillId="3" borderId="63" xfId="0" applyFont="1" applyFill="1" applyBorder="1" applyAlignment="1" applyProtection="1">
      <alignment vertical="top" wrapText="1"/>
      <protection locked="0"/>
    </xf>
    <xf numFmtId="0" fontId="34" fillId="3" borderId="63" xfId="0" applyFont="1" applyFill="1" applyBorder="1" applyAlignment="1" applyProtection="1">
      <alignment vertical="top" wrapText="1"/>
      <protection locked="0"/>
    </xf>
    <xf numFmtId="165" fontId="34" fillId="3" borderId="66" xfId="0" applyNumberFormat="1" applyFont="1" applyFill="1" applyBorder="1" applyAlignment="1" applyProtection="1">
      <alignment horizontal="right" vertical="top" wrapText="1"/>
      <protection locked="0"/>
    </xf>
    <xf numFmtId="165" fontId="34" fillId="3" borderId="68" xfId="0" applyNumberFormat="1" applyFont="1" applyFill="1" applyBorder="1" applyAlignment="1" applyProtection="1">
      <alignment horizontal="right" vertical="top" wrapText="1"/>
      <protection locked="0"/>
    </xf>
    <xf numFmtId="165" fontId="33" fillId="3" borderId="65" xfId="0" applyNumberFormat="1" applyFont="1" applyFill="1" applyBorder="1" applyAlignment="1" applyProtection="1">
      <alignment horizontal="right" vertical="top" wrapText="1"/>
      <protection locked="0"/>
    </xf>
    <xf numFmtId="0" fontId="20" fillId="0" borderId="0" xfId="0" applyFont="1" applyFill="1" applyAlignment="1" applyProtection="1">
      <alignment horizontal="center" vertical="top" wrapText="1"/>
      <protection locked="0"/>
    </xf>
    <xf numFmtId="0" fontId="20" fillId="0" borderId="0" xfId="0" applyFont="1" applyFill="1" applyBorder="1" applyAlignment="1" applyProtection="1">
      <alignment horizontal="right" vertical="top" wrapText="1"/>
      <protection locked="0"/>
    </xf>
    <xf numFmtId="165" fontId="20" fillId="0" borderId="0" xfId="0" applyNumberFormat="1" applyFont="1" applyFill="1" applyBorder="1" applyAlignment="1" applyProtection="1">
      <alignment horizontal="right" vertical="top" wrapText="1"/>
      <protection locked="0"/>
    </xf>
    <xf numFmtId="0" fontId="20" fillId="0" borderId="0" xfId="0" applyFont="1" applyFill="1" applyAlignment="1" applyProtection="1">
      <alignment vertical="top" wrapText="1"/>
      <protection locked="0"/>
    </xf>
    <xf numFmtId="1" fontId="5" fillId="0" borderId="0" xfId="0" applyNumberFormat="1" applyFont="1" applyAlignment="1" applyProtection="1">
      <alignment horizontal="right" vertical="top" wrapText="1"/>
      <protection locked="0"/>
    </xf>
    <xf numFmtId="165" fontId="3" fillId="0" borderId="0" xfId="0" applyNumberFormat="1" applyFont="1" applyAlignment="1" applyProtection="1">
      <alignment horizontal="right" vertical="top" wrapText="1"/>
      <protection locked="0"/>
    </xf>
    <xf numFmtId="165" fontId="3" fillId="3" borderId="32" xfId="0" applyNumberFormat="1" applyFont="1" applyFill="1" applyBorder="1" applyAlignment="1" applyProtection="1">
      <alignment horizontal="right" vertical="top" wrapText="1"/>
    </xf>
    <xf numFmtId="165" fontId="3" fillId="3" borderId="21" xfId="0" applyNumberFormat="1" applyFont="1" applyFill="1" applyBorder="1" applyAlignment="1" applyProtection="1">
      <alignment horizontal="right" vertical="top" wrapText="1"/>
    </xf>
    <xf numFmtId="165" fontId="3" fillId="3" borderId="34" xfId="0" applyNumberFormat="1" applyFont="1" applyFill="1" applyBorder="1" applyAlignment="1" applyProtection="1">
      <alignment horizontal="right" vertical="top" wrapText="1"/>
    </xf>
    <xf numFmtId="165" fontId="2" fillId="0" borderId="0" xfId="0" applyNumberFormat="1" applyFont="1" applyAlignment="1" applyProtection="1">
      <alignment horizontal="right" vertical="top" wrapText="1"/>
      <protection locked="0"/>
    </xf>
    <xf numFmtId="49" fontId="10" fillId="0" borderId="0" xfId="0" applyNumberFormat="1" applyFont="1" applyAlignment="1" applyProtection="1">
      <alignment horizontal="center" vertical="center" wrapText="1"/>
      <protection locked="0"/>
    </xf>
    <xf numFmtId="1" fontId="5" fillId="0" borderId="0" xfId="0" applyNumberFormat="1" applyFont="1" applyAlignment="1" applyProtection="1">
      <alignment vertical="top" wrapText="1"/>
      <protection locked="0"/>
    </xf>
    <xf numFmtId="0" fontId="3" fillId="5" borderId="36" xfId="0" applyFont="1" applyFill="1" applyBorder="1" applyAlignment="1" applyProtection="1">
      <alignment horizontal="center" vertical="top" wrapText="1"/>
      <protection locked="0"/>
    </xf>
    <xf numFmtId="1" fontId="34" fillId="3" borderId="64" xfId="0" applyNumberFormat="1" applyFont="1" applyFill="1" applyBorder="1" applyAlignment="1" applyProtection="1">
      <alignment vertical="top" wrapText="1"/>
      <protection locked="0"/>
    </xf>
    <xf numFmtId="1" fontId="5" fillId="0" borderId="0" xfId="0" applyNumberFormat="1" applyFont="1" applyAlignment="1" applyProtection="1">
      <alignment horizontal="left" vertical="top" wrapText="1"/>
      <protection locked="0"/>
    </xf>
    <xf numFmtId="1" fontId="34" fillId="3" borderId="64" xfId="0" applyNumberFormat="1" applyFont="1" applyFill="1" applyBorder="1" applyAlignment="1" applyProtection="1">
      <alignment horizontal="left" vertical="top" wrapText="1"/>
      <protection locked="0"/>
    </xf>
    <xf numFmtId="165" fontId="3" fillId="3" borderId="55" xfId="0" applyNumberFormat="1" applyFont="1" applyFill="1" applyBorder="1" applyAlignment="1" applyProtection="1">
      <alignment horizontal="right" vertical="top" wrapText="1"/>
    </xf>
    <xf numFmtId="0" fontId="2" fillId="0" borderId="0" xfId="0" applyFont="1" applyAlignment="1" applyProtection="1">
      <alignment wrapText="1"/>
      <protection locked="0"/>
    </xf>
    <xf numFmtId="0" fontId="5" fillId="0" borderId="0" xfId="0" applyFont="1" applyAlignment="1" applyProtection="1">
      <alignment wrapText="1"/>
      <protection locked="0"/>
    </xf>
    <xf numFmtId="0" fontId="4" fillId="0" borderId="0" xfId="0" applyNumberFormat="1" applyFont="1" applyFill="1" applyBorder="1" applyAlignment="1" applyProtection="1">
      <alignment horizontal="left" vertical="center" wrapText="1" indent="1"/>
      <protection locked="0"/>
    </xf>
    <xf numFmtId="0" fontId="11" fillId="0" borderId="0" xfId="0" applyFont="1" applyFill="1" applyBorder="1" applyAlignment="1" applyProtection="1">
      <alignment vertical="center" wrapText="1"/>
      <protection locked="0"/>
    </xf>
    <xf numFmtId="49" fontId="4" fillId="0" borderId="0" xfId="0" applyNumberFormat="1" applyFont="1" applyFill="1" applyBorder="1" applyAlignment="1" applyProtection="1">
      <alignment horizontal="center" vertical="top" wrapText="1"/>
      <protection locked="0"/>
    </xf>
    <xf numFmtId="0" fontId="4" fillId="0" borderId="0" xfId="0" applyFont="1" applyFill="1" applyBorder="1" applyAlignment="1" applyProtection="1">
      <alignment horizontal="center" wrapText="1"/>
      <protection locked="0"/>
    </xf>
    <xf numFmtId="0" fontId="5" fillId="0" borderId="0" xfId="0" applyFont="1" applyFill="1" applyBorder="1" applyAlignment="1" applyProtection="1">
      <alignment wrapText="1"/>
      <protection locked="0"/>
    </xf>
    <xf numFmtId="49" fontId="7" fillId="5" borderId="42" xfId="0" applyNumberFormat="1" applyFont="1" applyFill="1" applyBorder="1" applyAlignment="1" applyProtection="1">
      <alignment horizontal="left" vertical="top" wrapText="1"/>
      <protection locked="0"/>
    </xf>
    <xf numFmtId="49" fontId="4" fillId="5" borderId="27" xfId="0" applyNumberFormat="1" applyFont="1" applyFill="1" applyBorder="1" applyAlignment="1" applyProtection="1">
      <alignment horizontal="center" vertical="top" wrapText="1"/>
      <protection locked="0"/>
    </xf>
    <xf numFmtId="0" fontId="4" fillId="5" borderId="2" xfId="0" applyFont="1" applyFill="1" applyBorder="1" applyAlignment="1" applyProtection="1">
      <alignment horizontal="right" wrapText="1"/>
      <protection locked="0"/>
    </xf>
    <xf numFmtId="0" fontId="7" fillId="5" borderId="1" xfId="0" applyFont="1" applyFill="1" applyBorder="1" applyAlignment="1" applyProtection="1">
      <alignment wrapText="1"/>
      <protection locked="0"/>
    </xf>
    <xf numFmtId="166" fontId="4" fillId="5" borderId="1" xfId="4" applyNumberFormat="1" applyFont="1" applyFill="1" applyBorder="1" applyAlignment="1" applyProtection="1">
      <alignment horizontal="center" vertical="top" wrapText="1"/>
      <protection locked="0"/>
    </xf>
    <xf numFmtId="9" fontId="30" fillId="0" borderId="0" xfId="0" applyNumberFormat="1" applyFont="1" applyFill="1" applyBorder="1" applyAlignment="1" applyProtection="1">
      <alignment horizontal="center" wrapText="1"/>
      <protection locked="0"/>
    </xf>
    <xf numFmtId="165" fontId="30" fillId="0" borderId="0" xfId="0" applyNumberFormat="1" applyFont="1" applyFill="1" applyBorder="1" applyAlignment="1" applyProtection="1">
      <alignment horizontal="center" wrapText="1"/>
      <protection locked="0"/>
    </xf>
    <xf numFmtId="0" fontId="7" fillId="0" borderId="2" xfId="0" applyFont="1" applyBorder="1" applyAlignment="1" applyProtection="1">
      <alignment horizontal="right" wrapText="1"/>
      <protection locked="0"/>
    </xf>
    <xf numFmtId="0" fontId="7" fillId="0" borderId="0" xfId="0" applyFont="1" applyFill="1" applyBorder="1" applyAlignment="1" applyProtection="1">
      <alignment horizontal="center" wrapText="1"/>
      <protection locked="0"/>
    </xf>
    <xf numFmtId="165" fontId="7" fillId="0" borderId="0" xfId="0" applyNumberFormat="1" applyFont="1" applyFill="1" applyBorder="1" applyAlignment="1" applyProtection="1">
      <alignment horizontal="center" wrapText="1"/>
      <protection locked="0"/>
    </xf>
    <xf numFmtId="165" fontId="4" fillId="3" borderId="1" xfId="1" applyNumberFormat="1" applyFont="1" applyFill="1" applyBorder="1" applyAlignment="1" applyProtection="1">
      <alignment horizontal="center" wrapText="1"/>
      <protection locked="0"/>
    </xf>
    <xf numFmtId="164" fontId="5" fillId="0" borderId="0" xfId="0" applyNumberFormat="1" applyFont="1" applyFill="1" applyBorder="1" applyAlignment="1" applyProtection="1">
      <alignment horizontal="center" vertical="top" wrapText="1"/>
      <protection locked="0"/>
    </xf>
    <xf numFmtId="165" fontId="4" fillId="5" borderId="1" xfId="1" applyNumberFormat="1" applyFont="1" applyFill="1" applyBorder="1" applyAlignment="1" applyProtection="1">
      <alignment horizontal="center" wrapText="1"/>
      <protection locked="0"/>
    </xf>
    <xf numFmtId="0" fontId="4" fillId="0" borderId="22" xfId="0" applyFont="1" applyBorder="1" applyAlignment="1" applyProtection="1">
      <alignment horizontal="right" wrapText="1"/>
      <protection locked="0"/>
    </xf>
    <xf numFmtId="0" fontId="4" fillId="0" borderId="0" xfId="0" applyFont="1" applyFill="1" applyBorder="1" applyAlignment="1" applyProtection="1">
      <alignment horizontal="left" vertical="top" wrapText="1" indent="1"/>
      <protection locked="0"/>
    </xf>
    <xf numFmtId="0" fontId="5" fillId="0" borderId="0" xfId="0" applyFont="1" applyFill="1" applyBorder="1" applyAlignment="1" applyProtection="1">
      <alignment vertical="top" wrapText="1"/>
      <protection locked="0"/>
    </xf>
    <xf numFmtId="0" fontId="5" fillId="0" borderId="0" xfId="0" applyFont="1" applyBorder="1" applyAlignment="1" applyProtection="1">
      <alignment wrapText="1"/>
      <protection locked="0"/>
    </xf>
    <xf numFmtId="0" fontId="0" fillId="0" borderId="0" xfId="0" applyAlignment="1" applyProtection="1">
      <alignment wrapText="1"/>
      <protection locked="0"/>
    </xf>
    <xf numFmtId="0" fontId="4" fillId="5" borderId="49" xfId="0" applyFont="1" applyFill="1" applyBorder="1" applyAlignment="1" applyProtection="1">
      <alignment horizontal="left" vertical="top" wrapText="1"/>
      <protection locked="0"/>
    </xf>
    <xf numFmtId="1" fontId="4" fillId="5" borderId="50" xfId="0" applyNumberFormat="1" applyFont="1" applyFill="1" applyBorder="1" applyAlignment="1" applyProtection="1">
      <alignment horizontal="center" vertical="top" wrapText="1"/>
      <protection locked="0"/>
    </xf>
    <xf numFmtId="0" fontId="4" fillId="5" borderId="50" xfId="0" applyFont="1" applyFill="1" applyBorder="1" applyAlignment="1" applyProtection="1">
      <alignment horizontal="center" vertical="top" wrapText="1"/>
      <protection locked="0"/>
    </xf>
    <xf numFmtId="0" fontId="4" fillId="5" borderId="51" xfId="0" applyFont="1" applyFill="1" applyBorder="1" applyAlignment="1" applyProtection="1">
      <alignment horizontal="center" vertical="top" wrapText="1"/>
      <protection locked="0"/>
    </xf>
    <xf numFmtId="0" fontId="34" fillId="3" borderId="46" xfId="0" applyFont="1" applyFill="1" applyBorder="1" applyAlignment="1" applyProtection="1">
      <alignment horizontal="left" vertical="top" wrapText="1"/>
      <protection locked="0"/>
    </xf>
    <xf numFmtId="1" fontId="34" fillId="3" borderId="47" xfId="0" applyNumberFormat="1" applyFont="1" applyFill="1" applyBorder="1" applyAlignment="1" applyProtection="1">
      <alignment horizontal="center" vertical="top" wrapText="1"/>
      <protection locked="0"/>
    </xf>
    <xf numFmtId="1" fontId="34" fillId="3" borderId="47" xfId="0" applyNumberFormat="1" applyFont="1" applyFill="1" applyBorder="1" applyAlignment="1" applyProtection="1">
      <alignment horizontal="left" vertical="top" wrapText="1"/>
      <protection locked="0"/>
    </xf>
    <xf numFmtId="165" fontId="34" fillId="3" borderId="54" xfId="0" applyNumberFormat="1" applyFont="1" applyFill="1" applyBorder="1" applyAlignment="1" applyProtection="1">
      <alignment horizontal="right" vertical="top" wrapText="1"/>
      <protection locked="0"/>
    </xf>
    <xf numFmtId="165" fontId="33" fillId="3" borderId="48" xfId="0" applyNumberFormat="1" applyFont="1" applyFill="1" applyBorder="1" applyAlignment="1" applyProtection="1">
      <alignment horizontal="right" vertical="top" wrapText="1"/>
      <protection locked="0"/>
    </xf>
    <xf numFmtId="0" fontId="7" fillId="0" borderId="0" xfId="0" applyFont="1" applyAlignment="1" applyProtection="1">
      <alignment vertical="top" wrapText="1"/>
      <protection locked="0"/>
    </xf>
    <xf numFmtId="165" fontId="18" fillId="0" borderId="0" xfId="0" applyNumberFormat="1" applyFont="1" applyAlignment="1" applyProtection="1">
      <alignment horizontal="center" vertical="top" wrapText="1"/>
      <protection locked="0"/>
    </xf>
    <xf numFmtId="165" fontId="18" fillId="0" borderId="0" xfId="0" applyNumberFormat="1" applyFont="1" applyAlignment="1" applyProtection="1">
      <alignment horizontal="left" vertical="top" wrapText="1"/>
      <protection locked="0"/>
    </xf>
    <xf numFmtId="165" fontId="3" fillId="3" borderId="53" xfId="0" applyNumberFormat="1" applyFont="1" applyFill="1" applyBorder="1" applyAlignment="1" applyProtection="1">
      <alignment horizontal="right" vertical="top" wrapText="1"/>
    </xf>
    <xf numFmtId="165" fontId="3" fillId="3" borderId="35" xfId="0" applyNumberFormat="1" applyFont="1" applyFill="1" applyBorder="1" applyAlignment="1" applyProtection="1">
      <alignment horizontal="right" vertical="top" wrapText="1"/>
    </xf>
    <xf numFmtId="164" fontId="7" fillId="0" borderId="8" xfId="0" applyNumberFormat="1" applyFont="1" applyBorder="1" applyAlignment="1" applyProtection="1">
      <alignment horizontal="right" vertical="center"/>
      <protection locked="0"/>
    </xf>
    <xf numFmtId="164" fontId="7" fillId="0" borderId="14" xfId="0" applyNumberFormat="1" applyFont="1" applyBorder="1" applyAlignment="1" applyProtection="1">
      <alignment horizontal="right" vertical="center"/>
      <protection locked="0"/>
    </xf>
    <xf numFmtId="164" fontId="7" fillId="0" borderId="3" xfId="0" applyNumberFormat="1" applyFont="1" applyBorder="1" applyAlignment="1" applyProtection="1">
      <alignment horizontal="right" vertical="center"/>
      <protection locked="0"/>
    </xf>
    <xf numFmtId="164" fontId="7" fillId="0" borderId="9" xfId="0" applyNumberFormat="1" applyFont="1" applyBorder="1" applyAlignment="1" applyProtection="1">
      <alignment horizontal="right" vertical="center"/>
      <protection locked="0"/>
    </xf>
    <xf numFmtId="165" fontId="7" fillId="0" borderId="3" xfId="0" applyNumberFormat="1" applyFont="1" applyBorder="1" applyAlignment="1" applyProtection="1">
      <alignment horizontal="right" vertical="center"/>
      <protection locked="0"/>
    </xf>
    <xf numFmtId="164" fontId="7" fillId="4" borderId="1" xfId="0" applyNumberFormat="1" applyFont="1" applyFill="1" applyBorder="1" applyAlignment="1" applyProtection="1">
      <alignment horizontal="right" vertical="top" wrapText="1"/>
    </xf>
    <xf numFmtId="49" fontId="7" fillId="0" borderId="3" xfId="0" applyNumberFormat="1" applyFont="1" applyBorder="1" applyAlignment="1" applyProtection="1">
      <alignment horizontal="left" vertical="center"/>
      <protection locked="0"/>
    </xf>
    <xf numFmtId="49" fontId="2" fillId="0" borderId="0" xfId="0" applyNumberFormat="1" applyFont="1" applyAlignment="1" applyProtection="1">
      <alignment horizontal="left" vertical="top" wrapText="1"/>
      <protection locked="0"/>
    </xf>
    <xf numFmtId="164" fontId="18" fillId="0" borderId="0" xfId="0" applyNumberFormat="1" applyFont="1" applyAlignment="1" applyProtection="1">
      <alignment horizontal="right" vertical="top" wrapText="1"/>
      <protection locked="0"/>
    </xf>
    <xf numFmtId="0" fontId="18" fillId="0" borderId="0" xfId="0" applyFont="1" applyAlignment="1" applyProtection="1">
      <alignment horizontal="right" vertical="top" wrapText="1"/>
      <protection locked="0"/>
    </xf>
    <xf numFmtId="49" fontId="2" fillId="0" borderId="0" xfId="0" applyNumberFormat="1" applyFont="1" applyAlignment="1">
      <alignment horizontal="left" vertical="center"/>
    </xf>
    <xf numFmtId="165" fontId="1" fillId="0" borderId="69" xfId="0" applyNumberFormat="1" applyFont="1" applyBorder="1" applyAlignment="1" applyProtection="1">
      <alignment horizontal="right" vertical="top" wrapText="1"/>
      <protection locked="0"/>
    </xf>
    <xf numFmtId="165" fontId="1" fillId="0" borderId="1" xfId="0" applyNumberFormat="1" applyFont="1" applyBorder="1" applyAlignment="1" applyProtection="1">
      <alignment horizontal="right" vertical="top" wrapText="1"/>
      <protection locked="0"/>
    </xf>
    <xf numFmtId="165" fontId="34" fillId="5" borderId="1" xfId="0" applyNumberFormat="1" applyFont="1" applyFill="1" applyBorder="1" applyAlignment="1" applyProtection="1">
      <alignment horizontal="right" vertical="top" wrapText="1"/>
      <protection locked="0"/>
    </xf>
    <xf numFmtId="165" fontId="1" fillId="0" borderId="32" xfId="0" applyNumberFormat="1" applyFont="1" applyBorder="1" applyAlignment="1" applyProtection="1">
      <alignment horizontal="right" vertical="top" wrapText="1"/>
      <protection locked="0"/>
    </xf>
    <xf numFmtId="165" fontId="3" fillId="3" borderId="28" xfId="0" applyNumberFormat="1" applyFont="1" applyFill="1" applyBorder="1" applyAlignment="1">
      <alignment horizontal="right" vertical="top" wrapText="1"/>
    </xf>
    <xf numFmtId="165" fontId="1" fillId="0" borderId="27" xfId="0" applyNumberFormat="1" applyFont="1" applyBorder="1" applyAlignment="1" applyProtection="1">
      <alignment horizontal="right" vertical="top" wrapText="1"/>
      <protection locked="0"/>
    </xf>
    <xf numFmtId="165" fontId="1" fillId="0" borderId="64" xfId="0" applyNumberFormat="1" applyFont="1" applyBorder="1" applyAlignment="1" applyProtection="1">
      <alignment horizontal="right" vertical="top" wrapText="1"/>
      <protection locked="0"/>
    </xf>
    <xf numFmtId="165" fontId="3" fillId="5" borderId="28" xfId="0" applyNumberFormat="1" applyFont="1" applyFill="1" applyBorder="1" applyAlignment="1">
      <alignment horizontal="right" vertical="top" wrapText="1"/>
    </xf>
    <xf numFmtId="0" fontId="5" fillId="0" borderId="36" xfId="0" applyFont="1" applyFill="1" applyBorder="1" applyAlignment="1" applyProtection="1">
      <alignment horizontal="center" vertical="top" wrapText="1"/>
      <protection locked="0"/>
    </xf>
    <xf numFmtId="0" fontId="3" fillId="0" borderId="33" xfId="0" applyFont="1" applyFill="1" applyBorder="1" applyAlignment="1" applyProtection="1">
      <alignment horizontal="right" vertical="top" wrapText="1"/>
      <protection locked="0"/>
    </xf>
    <xf numFmtId="164" fontId="3" fillId="0" borderId="28" xfId="0" applyNumberFormat="1" applyFont="1" applyFill="1" applyBorder="1" applyAlignment="1" applyProtection="1">
      <alignment horizontal="center" vertical="top" wrapText="1"/>
      <protection locked="0"/>
    </xf>
    <xf numFmtId="1" fontId="3" fillId="0" borderId="28" xfId="0" applyNumberFormat="1" applyFont="1" applyFill="1" applyBorder="1" applyAlignment="1" applyProtection="1">
      <alignment horizontal="right" vertical="top" wrapText="1"/>
      <protection locked="0"/>
    </xf>
    <xf numFmtId="165" fontId="3" fillId="0" borderId="28" xfId="1" applyNumberFormat="1" applyFont="1" applyFill="1" applyBorder="1" applyAlignment="1" applyProtection="1">
      <alignment horizontal="right" vertical="top" wrapText="1"/>
      <protection locked="0"/>
    </xf>
    <xf numFmtId="165" fontId="3" fillId="0" borderId="55" xfId="0" applyNumberFormat="1" applyFont="1" applyFill="1" applyBorder="1" applyAlignment="1">
      <alignment horizontal="right" vertical="top" wrapText="1"/>
    </xf>
    <xf numFmtId="0" fontId="3" fillId="0" borderId="34" xfId="0" applyFont="1" applyFill="1" applyBorder="1" applyAlignment="1" applyProtection="1">
      <alignment horizontal="left" vertical="top" wrapText="1"/>
      <protection locked="0"/>
    </xf>
    <xf numFmtId="164" fontId="3" fillId="5" borderId="28" xfId="0" applyNumberFormat="1" applyFont="1" applyFill="1" applyBorder="1" applyAlignment="1" applyProtection="1">
      <alignment horizontal="center" vertical="top" wrapText="1"/>
      <protection locked="0"/>
    </xf>
    <xf numFmtId="1" fontId="3" fillId="5" borderId="28" xfId="0" applyNumberFormat="1" applyFont="1" applyFill="1" applyBorder="1" applyAlignment="1" applyProtection="1">
      <alignment horizontal="right" vertical="top" wrapText="1"/>
      <protection locked="0"/>
    </xf>
    <xf numFmtId="165" fontId="3" fillId="5" borderId="28" xfId="1" applyNumberFormat="1" applyFont="1" applyFill="1" applyBorder="1" applyAlignment="1" applyProtection="1">
      <alignment horizontal="right" vertical="top" wrapText="1"/>
      <protection locked="0"/>
    </xf>
    <xf numFmtId="0" fontId="3" fillId="5" borderId="34" xfId="0" applyFont="1" applyFill="1" applyBorder="1" applyAlignment="1" applyProtection="1">
      <alignment horizontal="left" vertical="top" wrapText="1"/>
      <protection locked="0"/>
    </xf>
    <xf numFmtId="0" fontId="5" fillId="0" borderId="28" xfId="0" applyFont="1" applyFill="1" applyBorder="1" applyAlignment="1" applyProtection="1">
      <alignment horizontal="center" vertical="top" wrapText="1"/>
      <protection locked="0"/>
    </xf>
    <xf numFmtId="165" fontId="5" fillId="0" borderId="28" xfId="0" applyNumberFormat="1" applyFont="1" applyFill="1" applyBorder="1" applyAlignment="1" applyProtection="1">
      <alignment horizontal="right" vertical="top" wrapText="1"/>
      <protection locked="0"/>
    </xf>
    <xf numFmtId="165" fontId="5" fillId="0" borderId="28" xfId="0" applyNumberFormat="1" applyFont="1" applyFill="1" applyBorder="1" applyAlignment="1" applyProtection="1">
      <alignment horizontal="right" vertical="top" wrapText="1"/>
    </xf>
    <xf numFmtId="1" fontId="5" fillId="0" borderId="28" xfId="0" applyNumberFormat="1" applyFont="1" applyFill="1" applyBorder="1" applyAlignment="1" applyProtection="1">
      <alignment horizontal="center" vertical="top" wrapText="1"/>
      <protection locked="0"/>
    </xf>
    <xf numFmtId="0" fontId="5" fillId="0" borderId="34" xfId="0" applyFont="1" applyFill="1" applyBorder="1" applyAlignment="1" applyProtection="1">
      <alignment horizontal="center" vertical="top" wrapText="1"/>
      <protection locked="0"/>
    </xf>
    <xf numFmtId="0" fontId="3" fillId="3" borderId="22" xfId="0" applyFont="1" applyFill="1" applyBorder="1" applyAlignment="1" applyProtection="1">
      <alignment horizontal="right" vertical="top" wrapText="1"/>
      <protection locked="0"/>
    </xf>
    <xf numFmtId="0" fontId="3" fillId="3" borderId="20" xfId="0" applyFont="1" applyFill="1" applyBorder="1" applyAlignment="1" applyProtection="1">
      <alignment horizontal="right" vertical="top" wrapText="1"/>
      <protection locked="0"/>
    </xf>
    <xf numFmtId="0" fontId="5" fillId="0" borderId="2" xfId="0" applyFont="1" applyBorder="1" applyAlignment="1" applyProtection="1">
      <alignment horizontal="center" vertical="center" wrapText="1"/>
      <protection locked="0"/>
    </xf>
    <xf numFmtId="0" fontId="5" fillId="0" borderId="2" xfId="0" applyFont="1" applyBorder="1" applyAlignment="1" applyProtection="1">
      <alignment horizontal="center" vertical="top"/>
      <protection locked="0"/>
    </xf>
    <xf numFmtId="0" fontId="34" fillId="3" borderId="67" xfId="0" applyFont="1" applyFill="1" applyBorder="1" applyAlignment="1" applyProtection="1">
      <alignment horizontal="center" vertical="center"/>
      <protection locked="0"/>
    </xf>
    <xf numFmtId="1" fontId="5" fillId="0" borderId="28" xfId="0" applyNumberFormat="1" applyFont="1" applyFill="1" applyBorder="1" applyAlignment="1" applyProtection="1">
      <alignment vertical="top" wrapText="1"/>
      <protection locked="0"/>
    </xf>
    <xf numFmtId="0" fontId="5" fillId="0" borderId="34" xfId="0" applyFont="1" applyFill="1" applyBorder="1" applyAlignment="1" applyProtection="1">
      <alignment horizontal="left" vertical="top" wrapText="1"/>
      <protection locked="0"/>
    </xf>
    <xf numFmtId="165" fontId="5" fillId="0" borderId="55" xfId="0" applyNumberFormat="1" applyFont="1" applyFill="1" applyBorder="1" applyAlignment="1" applyProtection="1">
      <alignment horizontal="right" vertical="top" wrapText="1"/>
    </xf>
    <xf numFmtId="1" fontId="5" fillId="0" borderId="28" xfId="0" applyNumberFormat="1" applyFont="1" applyFill="1" applyBorder="1" applyAlignment="1" applyProtection="1">
      <alignment horizontal="left" vertical="top" wrapText="1"/>
      <protection locked="0"/>
    </xf>
    <xf numFmtId="166" fontId="4" fillId="6" borderId="56" xfId="4" applyNumberFormat="1" applyFont="1" applyFill="1" applyBorder="1" applyAlignment="1" applyProtection="1">
      <alignment horizontal="center" wrapText="1"/>
      <protection locked="0"/>
    </xf>
    <xf numFmtId="166" fontId="4" fillId="6" borderId="4" xfId="4" applyNumberFormat="1" applyFont="1" applyFill="1" applyBorder="1" applyAlignment="1" applyProtection="1">
      <alignment horizontal="center" wrapText="1"/>
      <protection locked="0"/>
    </xf>
    <xf numFmtId="165" fontId="4" fillId="6" borderId="4" xfId="1" applyNumberFormat="1" applyFont="1" applyFill="1" applyBorder="1" applyAlignment="1" applyProtection="1">
      <alignment horizontal="center" wrapText="1"/>
      <protection locked="0"/>
    </xf>
    <xf numFmtId="165" fontId="4" fillId="6" borderId="8" xfId="1" applyNumberFormat="1" applyFont="1" applyFill="1" applyBorder="1" applyAlignment="1" applyProtection="1">
      <alignment horizontal="center" wrapText="1"/>
      <protection locked="0"/>
    </xf>
    <xf numFmtId="0" fontId="3" fillId="3" borderId="0" xfId="0" applyFont="1" applyFill="1" applyAlignment="1" applyProtection="1">
      <alignment horizontal="left" vertical="top" wrapText="1"/>
      <protection locked="0"/>
    </xf>
    <xf numFmtId="1" fontId="3" fillId="3" borderId="0" xfId="0" applyNumberFormat="1" applyFont="1" applyFill="1" applyAlignment="1" applyProtection="1">
      <alignment horizontal="center" vertical="top" wrapText="1"/>
      <protection locked="0"/>
    </xf>
    <xf numFmtId="1" fontId="3" fillId="3" borderId="0" xfId="0" applyNumberFormat="1" applyFont="1" applyFill="1" applyAlignment="1" applyProtection="1">
      <alignment horizontal="right" vertical="top" wrapText="1"/>
      <protection locked="0"/>
    </xf>
    <xf numFmtId="165" fontId="3" fillId="3" borderId="0" xfId="0" applyNumberFormat="1" applyFont="1" applyFill="1" applyAlignment="1">
      <alignment horizontal="right" vertical="top" wrapText="1"/>
    </xf>
    <xf numFmtId="0" fontId="3" fillId="5" borderId="0" xfId="0" applyFont="1" applyFill="1" applyAlignment="1" applyProtection="1">
      <alignment horizontal="left" vertical="top" wrapText="1"/>
      <protection locked="0"/>
    </xf>
    <xf numFmtId="1" fontId="3" fillId="5" borderId="0" xfId="0" applyNumberFormat="1" applyFont="1" applyFill="1" applyAlignment="1" applyProtection="1">
      <alignment horizontal="center" vertical="top" wrapText="1"/>
      <protection locked="0"/>
    </xf>
    <xf numFmtId="1" fontId="3" fillId="4" borderId="0" xfId="0" applyNumberFormat="1" applyFont="1" applyFill="1" applyAlignment="1" applyProtection="1">
      <alignment horizontal="right" vertical="top" wrapText="1"/>
      <protection locked="0"/>
    </xf>
    <xf numFmtId="166" fontId="3" fillId="4" borderId="0" xfId="0" applyNumberFormat="1" applyFont="1" applyFill="1" applyAlignment="1">
      <alignment horizontal="right" vertical="top" wrapText="1"/>
    </xf>
    <xf numFmtId="165" fontId="3" fillId="5" borderId="0" xfId="0" applyNumberFormat="1" applyFont="1" applyFill="1" applyAlignment="1">
      <alignment horizontal="right" vertical="top" wrapText="1"/>
    </xf>
    <xf numFmtId="0" fontId="3" fillId="4" borderId="0" xfId="0" applyFont="1" applyFill="1" applyAlignment="1" applyProtection="1">
      <alignment horizontal="left" vertical="top" wrapText="1"/>
      <protection locked="0"/>
    </xf>
    <xf numFmtId="1" fontId="3" fillId="4" borderId="0" xfId="0" applyNumberFormat="1" applyFont="1" applyFill="1" applyAlignment="1" applyProtection="1">
      <alignment horizontal="center" vertical="top" wrapText="1"/>
      <protection locked="0"/>
    </xf>
    <xf numFmtId="10" fontId="3" fillId="4" borderId="0" xfId="0" applyNumberFormat="1" applyFont="1" applyFill="1" applyAlignment="1">
      <alignment horizontal="right" vertical="top" wrapText="1"/>
    </xf>
    <xf numFmtId="165" fontId="3" fillId="4" borderId="0" xfId="0" applyNumberFormat="1" applyFont="1" applyFill="1" applyAlignment="1">
      <alignment horizontal="right" vertical="top" wrapText="1"/>
    </xf>
    <xf numFmtId="0" fontId="7" fillId="5" borderId="0" xfId="0" applyFont="1" applyFill="1" applyAlignment="1" applyProtection="1">
      <alignment vertical="top" wrapText="1"/>
      <protection locked="0"/>
    </xf>
    <xf numFmtId="0" fontId="18" fillId="5" borderId="0" xfId="0" applyFont="1" applyFill="1" applyAlignment="1" applyProtection="1">
      <alignment horizontal="right" vertical="top" wrapText="1"/>
      <protection locked="0"/>
    </xf>
    <xf numFmtId="165" fontId="18" fillId="5" borderId="0" xfId="0" applyNumberFormat="1" applyFont="1" applyFill="1" applyAlignment="1" applyProtection="1">
      <alignment horizontal="center" vertical="top" wrapText="1"/>
      <protection locked="0"/>
    </xf>
    <xf numFmtId="166" fontId="18" fillId="0" borderId="0" xfId="0" applyNumberFormat="1" applyFont="1" applyAlignment="1" applyProtection="1">
      <alignment horizontal="center" vertical="top" wrapText="1"/>
      <protection locked="0"/>
    </xf>
    <xf numFmtId="0" fontId="1" fillId="0" borderId="0" xfId="0" applyFont="1" applyAlignment="1" applyProtection="1">
      <alignment vertical="top" wrapText="1"/>
      <protection locked="0"/>
    </xf>
    <xf numFmtId="0" fontId="1" fillId="0" borderId="0" xfId="0" applyFont="1" applyAlignment="1" applyProtection="1">
      <alignment horizontal="left" vertical="top" wrapText="1"/>
      <protection locked="0"/>
    </xf>
    <xf numFmtId="164" fontId="1" fillId="0" borderId="0" xfId="0" applyNumberFormat="1" applyFont="1" applyAlignment="1" applyProtection="1">
      <alignment horizontal="center" vertical="top" wrapText="1"/>
      <protection locked="0"/>
    </xf>
    <xf numFmtId="1" fontId="1" fillId="0" borderId="0" xfId="0" applyNumberFormat="1" applyFont="1" applyAlignment="1" applyProtection="1">
      <alignment horizontal="center" vertical="top" wrapText="1"/>
      <protection locked="0"/>
    </xf>
    <xf numFmtId="0" fontId="1" fillId="0" borderId="0" xfId="0" applyFont="1" applyAlignment="1" applyProtection="1">
      <alignment horizontal="center" vertical="top" wrapText="1"/>
      <protection locked="0"/>
    </xf>
    <xf numFmtId="164" fontId="5" fillId="3" borderId="33" xfId="0" applyNumberFormat="1" applyFont="1" applyFill="1" applyBorder="1" applyAlignment="1" applyProtection="1">
      <alignment horizontal="center" vertical="top" wrapText="1"/>
      <protection locked="0"/>
    </xf>
    <xf numFmtId="0" fontId="5" fillId="5" borderId="37" xfId="0" applyFont="1" applyFill="1" applyBorder="1" applyAlignment="1" applyProtection="1">
      <alignment horizontal="center" vertical="top" wrapText="1"/>
      <protection locked="0"/>
    </xf>
    <xf numFmtId="0" fontId="3" fillId="5" borderId="59" xfId="0" applyFont="1" applyFill="1" applyBorder="1" applyAlignment="1" applyProtection="1">
      <alignment horizontal="center" vertical="top" wrapText="1"/>
      <protection locked="0"/>
    </xf>
    <xf numFmtId="0" fontId="3" fillId="3" borderId="75" xfId="0" applyFont="1" applyFill="1" applyBorder="1" applyAlignment="1" applyProtection="1">
      <alignment horizontal="right" vertical="top" wrapText="1"/>
      <protection locked="0"/>
    </xf>
    <xf numFmtId="0" fontId="3" fillId="3" borderId="76" xfId="0" applyFont="1" applyFill="1" applyBorder="1" applyAlignment="1" applyProtection="1">
      <alignment horizontal="right" vertical="top" wrapText="1"/>
      <protection locked="0"/>
    </xf>
    <xf numFmtId="0" fontId="38" fillId="0" borderId="0" xfId="0" applyFont="1" applyAlignment="1">
      <alignment vertical="center"/>
    </xf>
    <xf numFmtId="165" fontId="40" fillId="0" borderId="1" xfId="0" applyNumberFormat="1" applyFont="1" applyBorder="1" applyAlignment="1" applyProtection="1">
      <alignment horizontal="right" vertical="center"/>
      <protection locked="0"/>
    </xf>
    <xf numFmtId="165" fontId="40" fillId="0" borderId="3" xfId="0" applyNumberFormat="1" applyFont="1" applyBorder="1" applyAlignment="1" applyProtection="1">
      <alignment horizontal="right" vertical="center"/>
      <protection locked="0"/>
    </xf>
    <xf numFmtId="0" fontId="23" fillId="0" borderId="0" xfId="0" applyFont="1"/>
    <xf numFmtId="0" fontId="1" fillId="0" borderId="0" xfId="0" applyFont="1"/>
    <xf numFmtId="0" fontId="7" fillId="0" borderId="8" xfId="0" applyFont="1" applyBorder="1" applyAlignment="1" applyProtection="1">
      <alignment horizontal="center" vertical="top"/>
      <protection locked="0"/>
    </xf>
    <xf numFmtId="164" fontId="7" fillId="0" borderId="8" xfId="0" applyNumberFormat="1" applyFont="1" applyBorder="1" applyAlignment="1" applyProtection="1">
      <alignment horizontal="right" vertical="top"/>
      <protection locked="0"/>
    </xf>
    <xf numFmtId="0" fontId="3" fillId="0" borderId="0" xfId="0" applyFont="1"/>
    <xf numFmtId="164" fontId="7" fillId="4" borderId="1" xfId="0" applyNumberFormat="1" applyFont="1" applyFill="1" applyBorder="1" applyAlignment="1" applyProtection="1">
      <alignment horizontal="right" vertical="center" wrapText="1"/>
    </xf>
    <xf numFmtId="164" fontId="7" fillId="4" borderId="8" xfId="0" applyNumberFormat="1" applyFont="1" applyFill="1" applyBorder="1" applyAlignment="1" applyProtection="1">
      <alignment horizontal="right" vertical="center" wrapText="1"/>
    </xf>
    <xf numFmtId="0" fontId="0" fillId="0" borderId="0" xfId="0" applyAlignment="1">
      <alignment vertical="center"/>
    </xf>
    <xf numFmtId="0" fontId="7" fillId="0" borderId="0" xfId="0" applyFont="1" applyBorder="1" applyAlignment="1" applyProtection="1">
      <alignment horizontal="right" vertical="center"/>
    </xf>
    <xf numFmtId="0" fontId="7" fillId="0" borderId="0" xfId="0" applyFont="1" applyAlignment="1" applyProtection="1">
      <alignment vertical="center"/>
    </xf>
    <xf numFmtId="0" fontId="21" fillId="0" borderId="0" xfId="0" applyFont="1" applyAlignment="1" applyProtection="1">
      <alignment horizontal="left"/>
    </xf>
    <xf numFmtId="0" fontId="5" fillId="0" borderId="0" xfId="0" applyFont="1" applyAlignment="1" applyProtection="1">
      <alignment horizontal="left"/>
    </xf>
    <xf numFmtId="0" fontId="22" fillId="0" borderId="0" xfId="0" applyFont="1" applyAlignment="1" applyProtection="1">
      <alignment horizontal="right"/>
    </xf>
    <xf numFmtId="0" fontId="2" fillId="0" borderId="0" xfId="0" applyFont="1" applyAlignment="1" applyProtection="1">
      <alignment horizontal="left" vertical="center"/>
    </xf>
    <xf numFmtId="0" fontId="5" fillId="0" borderId="0" xfId="0" applyFont="1" applyAlignment="1" applyProtection="1">
      <alignment horizontal="left" vertical="center"/>
    </xf>
    <xf numFmtId="0" fontId="4" fillId="0" borderId="4" xfId="0" applyFont="1" applyBorder="1" applyAlignment="1" applyProtection="1">
      <alignment horizontal="center" vertical="center"/>
    </xf>
    <xf numFmtId="0" fontId="4" fillId="0" borderId="56" xfId="0" applyFont="1" applyBorder="1" applyAlignment="1" applyProtection="1">
      <alignment horizontal="center" vertical="center"/>
    </xf>
    <xf numFmtId="0" fontId="1" fillId="0" borderId="9" xfId="0" applyFont="1" applyBorder="1" applyAlignment="1" applyProtection="1">
      <alignment horizontal="center" vertical="center"/>
    </xf>
    <xf numFmtId="0" fontId="1" fillId="0" borderId="5" xfId="0" applyFont="1" applyBorder="1" applyAlignment="1" applyProtection="1">
      <alignment horizontal="center" vertical="top"/>
    </xf>
    <xf numFmtId="0" fontId="1" fillId="0" borderId="4" xfId="0" applyFont="1" applyBorder="1" applyAlignment="1" applyProtection="1">
      <alignment horizontal="center" vertical="top"/>
    </xf>
    <xf numFmtId="2" fontId="7" fillId="0" borderId="3" xfId="0" applyNumberFormat="1" applyFont="1" applyBorder="1" applyAlignment="1" applyProtection="1">
      <alignment horizontal="right" vertical="top"/>
    </xf>
    <xf numFmtId="0" fontId="7" fillId="0" borderId="6" xfId="0" applyFont="1" applyBorder="1" applyAlignment="1" applyProtection="1">
      <alignment horizontal="left" vertical="top"/>
    </xf>
    <xf numFmtId="164" fontId="7" fillId="0" borderId="1" xfId="0" applyNumberFormat="1" applyFont="1" applyBorder="1" applyAlignment="1" applyProtection="1">
      <alignment horizontal="right" vertical="top"/>
    </xf>
    <xf numFmtId="2" fontId="7" fillId="0" borderId="12" xfId="0" applyNumberFormat="1" applyFont="1" applyBorder="1" applyAlignment="1" applyProtection="1">
      <alignment horizontal="right" vertical="top"/>
    </xf>
    <xf numFmtId="2" fontId="7" fillId="0" borderId="12" xfId="0" applyNumberFormat="1" applyFont="1" applyBorder="1" applyAlignment="1" applyProtection="1">
      <alignment horizontal="right" vertical="center"/>
    </xf>
    <xf numFmtId="0" fontId="4" fillId="0" borderId="7" xfId="0" applyFont="1" applyBorder="1" applyAlignment="1" applyProtection="1">
      <alignment horizontal="center" vertical="center"/>
    </xf>
    <xf numFmtId="0" fontId="7" fillId="0" borderId="8" xfId="0" applyFont="1" applyBorder="1" applyAlignment="1" applyProtection="1">
      <alignment horizontal="center" vertical="center"/>
    </xf>
    <xf numFmtId="164" fontId="7" fillId="0" borderId="8" xfId="0" applyNumberFormat="1" applyFont="1" applyBorder="1" applyAlignment="1" applyProtection="1">
      <alignment horizontal="right" vertical="center"/>
    </xf>
    <xf numFmtId="2" fontId="23" fillId="0" borderId="0" xfId="0" applyNumberFormat="1" applyFont="1" applyBorder="1" applyAlignment="1" applyProtection="1">
      <alignment horizontal="right" vertical="center"/>
    </xf>
    <xf numFmtId="0" fontId="23" fillId="0" borderId="0" xfId="0" applyFont="1" applyBorder="1" applyAlignment="1" applyProtection="1">
      <alignment horizontal="center" vertical="center"/>
    </xf>
    <xf numFmtId="164" fontId="23" fillId="0" borderId="0" xfId="0" applyNumberFormat="1" applyFont="1" applyBorder="1" applyAlignment="1" applyProtection="1">
      <alignment horizontal="right" vertical="center"/>
    </xf>
    <xf numFmtId="49" fontId="7" fillId="0" borderId="14" xfId="0" applyNumberFormat="1" applyFont="1" applyBorder="1" applyAlignment="1" applyProtection="1">
      <alignment horizontal="right" vertical="center"/>
    </xf>
    <xf numFmtId="0" fontId="7" fillId="0" borderId="29" xfId="0" applyFont="1" applyBorder="1" applyAlignment="1" applyProtection="1">
      <alignment vertical="center"/>
    </xf>
    <xf numFmtId="0" fontId="3" fillId="0" borderId="56" xfId="0" quotePrefix="1" applyFont="1" applyBorder="1" applyAlignment="1" applyProtection="1">
      <alignment horizontal="left" vertical="center"/>
    </xf>
    <xf numFmtId="0" fontId="3" fillId="0" borderId="56" xfId="0" quotePrefix="1" applyFont="1" applyBorder="1" applyAlignment="1" applyProtection="1">
      <alignment horizontal="center" vertical="center"/>
    </xf>
    <xf numFmtId="49" fontId="7" fillId="0" borderId="12" xfId="0" applyNumberFormat="1" applyFont="1" applyBorder="1" applyAlignment="1" applyProtection="1">
      <alignment horizontal="right" vertical="center"/>
    </xf>
    <xf numFmtId="0" fontId="7" fillId="0" borderId="11" xfId="0" applyFont="1" applyBorder="1" applyAlignment="1" applyProtection="1">
      <alignment vertical="center"/>
    </xf>
    <xf numFmtId="0" fontId="7" fillId="0" borderId="7" xfId="0" applyFont="1" applyBorder="1" applyAlignment="1" applyProtection="1">
      <alignment vertical="center"/>
    </xf>
    <xf numFmtId="0" fontId="7" fillId="0" borderId="6" xfId="0" applyFont="1" applyBorder="1" applyAlignment="1" applyProtection="1">
      <alignment horizontal="left" vertical="center"/>
    </xf>
    <xf numFmtId="0" fontId="7" fillId="0" borderId="14" xfId="0" applyFont="1" applyBorder="1" applyAlignment="1" applyProtection="1">
      <alignment vertical="center"/>
    </xf>
    <xf numFmtId="0" fontId="7" fillId="0" borderId="13" xfId="0" applyFont="1" applyBorder="1" applyAlignment="1" applyProtection="1">
      <alignment vertical="center"/>
    </xf>
    <xf numFmtId="164" fontId="7" fillId="0" borderId="56" xfId="0" applyNumberFormat="1" applyFont="1" applyBorder="1" applyAlignment="1" applyProtection="1">
      <alignment horizontal="right" vertical="center"/>
    </xf>
    <xf numFmtId="0" fontId="7" fillId="0" borderId="3" xfId="0" applyFont="1" applyBorder="1" applyAlignment="1" applyProtection="1">
      <alignment vertical="center"/>
    </xf>
    <xf numFmtId="164" fontId="7" fillId="0" borderId="1" xfId="0" applyNumberFormat="1" applyFont="1" applyBorder="1" applyAlignment="1" applyProtection="1">
      <alignment horizontal="right" vertical="center"/>
    </xf>
    <xf numFmtId="0" fontId="7" fillId="0" borderId="9" xfId="0" applyFont="1" applyBorder="1" applyAlignment="1" applyProtection="1">
      <alignment vertical="center"/>
    </xf>
    <xf numFmtId="164" fontId="7" fillId="4" borderId="9" xfId="0" applyNumberFormat="1" applyFont="1" applyFill="1" applyBorder="1" applyAlignment="1" applyProtection="1">
      <alignment horizontal="right" vertical="center"/>
    </xf>
    <xf numFmtId="164" fontId="7" fillId="0" borderId="4" xfId="0" applyNumberFormat="1" applyFont="1" applyBorder="1" applyAlignment="1" applyProtection="1">
      <alignment horizontal="right" vertical="center"/>
    </xf>
    <xf numFmtId="49" fontId="7" fillId="0" borderId="3" xfId="0" applyNumberFormat="1" applyFont="1" applyBorder="1" applyAlignment="1" applyProtection="1">
      <alignment vertical="center"/>
    </xf>
    <xf numFmtId="165" fontId="7" fillId="0" borderId="1" xfId="0" applyNumberFormat="1" applyFont="1" applyBorder="1" applyAlignment="1" applyProtection="1">
      <alignment horizontal="right" vertical="center"/>
    </xf>
    <xf numFmtId="0" fontId="23" fillId="0" borderId="0" xfId="0" applyFont="1" applyAlignment="1" applyProtection="1">
      <alignment vertical="center"/>
    </xf>
    <xf numFmtId="0" fontId="23" fillId="0" borderId="0" xfId="0" applyFont="1" applyProtection="1"/>
    <xf numFmtId="0" fontId="23" fillId="0" borderId="0" xfId="0" applyFont="1" applyAlignment="1" applyProtection="1">
      <alignment horizontal="center" vertical="center"/>
    </xf>
    <xf numFmtId="0" fontId="41" fillId="0" borderId="14" xfId="0" applyFont="1" applyBorder="1" applyAlignment="1" applyProtection="1">
      <alignment vertical="center"/>
    </xf>
    <xf numFmtId="0" fontId="41" fillId="0" borderId="56" xfId="0" applyFont="1" applyBorder="1" applyAlignment="1" applyProtection="1">
      <alignment horizontal="center" vertical="center"/>
    </xf>
    <xf numFmtId="49" fontId="40" fillId="0" borderId="3" xfId="0" applyNumberFormat="1" applyFont="1" applyBorder="1" applyAlignment="1" applyProtection="1">
      <alignment vertical="center"/>
    </xf>
    <xf numFmtId="165" fontId="40" fillId="0" borderId="1" xfId="0" applyNumberFormat="1" applyFont="1" applyBorder="1" applyAlignment="1" applyProtection="1">
      <alignment horizontal="right" vertical="center"/>
    </xf>
    <xf numFmtId="49" fontId="40" fillId="0" borderId="12" xfId="0" applyNumberFormat="1" applyFont="1" applyBorder="1" applyAlignment="1" applyProtection="1">
      <alignment vertical="center"/>
    </xf>
    <xf numFmtId="165" fontId="40" fillId="0" borderId="8" xfId="0" applyNumberFormat="1" applyFont="1" applyBorder="1" applyAlignment="1" applyProtection="1">
      <alignment horizontal="right" vertical="center"/>
    </xf>
    <xf numFmtId="0" fontId="39" fillId="0" borderId="4" xfId="0" applyFont="1" applyBorder="1" applyAlignment="1" applyProtection="1">
      <alignment horizontal="center" vertical="center"/>
    </xf>
    <xf numFmtId="0" fontId="39" fillId="0" borderId="3" xfId="0" applyFont="1" applyBorder="1" applyAlignment="1" applyProtection="1">
      <alignment horizontal="center" vertical="center"/>
    </xf>
    <xf numFmtId="0" fontId="39" fillId="0" borderId="1" xfId="0" applyFont="1" applyBorder="1" applyAlignment="1" applyProtection="1">
      <alignment horizontal="center" vertical="center"/>
    </xf>
    <xf numFmtId="165" fontId="40" fillId="0" borderId="3" xfId="0" applyNumberFormat="1" applyFont="1" applyBorder="1" applyAlignment="1" applyProtection="1">
      <alignment horizontal="right" vertical="center"/>
    </xf>
    <xf numFmtId="0" fontId="39" fillId="0" borderId="14" xfId="0" applyFont="1" applyBorder="1" applyAlignment="1" applyProtection="1">
      <alignment vertical="top"/>
    </xf>
    <xf numFmtId="0" fontId="39" fillId="0" borderId="13" xfId="0" applyFont="1" applyBorder="1" applyAlignment="1" applyProtection="1">
      <alignment vertical="top"/>
    </xf>
    <xf numFmtId="0" fontId="0" fillId="0" borderId="0" xfId="0" applyProtection="1"/>
    <xf numFmtId="49" fontId="3" fillId="0" borderId="9" xfId="0" applyNumberFormat="1" applyFont="1" applyBorder="1" applyAlignment="1" applyProtection="1">
      <alignment horizontal="right" vertical="center"/>
    </xf>
    <xf numFmtId="0" fontId="3" fillId="0" borderId="0" xfId="0" applyFont="1" applyBorder="1" applyAlignment="1" applyProtection="1">
      <alignment vertical="center"/>
    </xf>
    <xf numFmtId="0" fontId="3" fillId="0" borderId="5" xfId="0" applyFont="1" applyBorder="1" applyAlignment="1" applyProtection="1">
      <alignment vertical="center"/>
    </xf>
    <xf numFmtId="49" fontId="4" fillId="0" borderId="14" xfId="0" applyNumberFormat="1" applyFont="1" applyBorder="1" applyAlignment="1" applyProtection="1">
      <alignment horizontal="right" vertical="center"/>
    </xf>
    <xf numFmtId="0" fontId="4" fillId="0" borderId="13" xfId="0" applyFont="1" applyBorder="1" applyAlignment="1" applyProtection="1">
      <alignment vertical="center"/>
    </xf>
    <xf numFmtId="164" fontId="0" fillId="0" borderId="0" xfId="0" applyNumberFormat="1" applyAlignment="1">
      <alignment vertical="center"/>
    </xf>
    <xf numFmtId="0" fontId="0" fillId="0" borderId="0" xfId="0" applyFill="1"/>
    <xf numFmtId="0" fontId="1" fillId="0" borderId="0" xfId="0" applyFont="1" applyAlignment="1" applyProtection="1">
      <alignment horizontal="left"/>
    </xf>
    <xf numFmtId="0" fontId="1" fillId="0" borderId="0" xfId="0" applyFont="1" applyAlignment="1" applyProtection="1">
      <alignment horizontal="left" vertical="center"/>
    </xf>
    <xf numFmtId="0" fontId="22" fillId="0" borderId="0" xfId="0" applyFont="1" applyAlignment="1" applyProtection="1">
      <alignment horizontal="right" vertical="top"/>
    </xf>
    <xf numFmtId="2" fontId="23" fillId="0" borderId="0" xfId="0" applyNumberFormat="1" applyFont="1" applyAlignment="1" applyProtection="1">
      <alignment horizontal="right" vertical="center"/>
    </xf>
    <xf numFmtId="164" fontId="23" fillId="0" borderId="0" xfId="0" applyNumberFormat="1" applyFont="1" applyAlignment="1" applyProtection="1">
      <alignment horizontal="right" vertical="center"/>
    </xf>
    <xf numFmtId="0" fontId="7" fillId="0" borderId="1" xfId="0" applyFont="1" applyBorder="1" applyAlignment="1" applyProtection="1">
      <alignment horizontal="center" vertical="top"/>
      <protection locked="0"/>
    </xf>
    <xf numFmtId="164" fontId="7" fillId="0" borderId="1" xfId="0" applyNumberFormat="1" applyFont="1" applyBorder="1" applyAlignment="1" applyProtection="1">
      <alignment horizontal="right" vertical="top"/>
      <protection locked="0"/>
    </xf>
    <xf numFmtId="0" fontId="7" fillId="0" borderId="7" xfId="0" applyFont="1" applyBorder="1" applyAlignment="1" applyProtection="1">
      <alignment horizontal="left" vertical="center"/>
    </xf>
    <xf numFmtId="49" fontId="7" fillId="0" borderId="12" xfId="0" applyNumberFormat="1" applyFont="1" applyBorder="1" applyAlignment="1" applyProtection="1">
      <alignment horizontal="left" vertical="center"/>
      <protection locked="0"/>
    </xf>
    <xf numFmtId="0" fontId="3" fillId="0" borderId="4" xfId="0" quotePrefix="1" applyFont="1" applyBorder="1" applyAlignment="1" applyProtection="1">
      <alignment horizontal="center" vertical="center"/>
    </xf>
    <xf numFmtId="0" fontId="7" fillId="0" borderId="7" xfId="0" applyFont="1" applyBorder="1" applyAlignment="1" applyProtection="1">
      <alignment horizontal="left" vertical="top"/>
      <protection locked="0"/>
    </xf>
    <xf numFmtId="49" fontId="32" fillId="0" borderId="0" xfId="0" applyNumberFormat="1" applyFont="1" applyBorder="1" applyAlignment="1">
      <alignment horizontal="center" vertical="center" wrapText="1"/>
    </xf>
    <xf numFmtId="0" fontId="7" fillId="0" borderId="11" xfId="0" applyFont="1" applyBorder="1" applyAlignment="1" applyProtection="1">
      <alignment horizontal="left" vertical="center" wrapText="1"/>
      <protection locked="0"/>
    </xf>
    <xf numFmtId="0" fontId="4" fillId="0" borderId="0" xfId="0" applyFont="1" applyBorder="1" applyAlignment="1">
      <alignment horizontal="right" vertical="center" wrapText="1"/>
    </xf>
    <xf numFmtId="0" fontId="4" fillId="5" borderId="36" xfId="0" applyFont="1" applyFill="1" applyBorder="1" applyAlignment="1" applyProtection="1">
      <alignment horizontal="center" vertical="center" wrapText="1"/>
    </xf>
    <xf numFmtId="0" fontId="4" fillId="5" borderId="28" xfId="0" applyFont="1" applyFill="1" applyBorder="1" applyAlignment="1" applyProtection="1">
      <alignment horizontal="center" vertical="center" wrapText="1"/>
    </xf>
    <xf numFmtId="0" fontId="4" fillId="5" borderId="34" xfId="0" applyFont="1" applyFill="1" applyBorder="1" applyAlignment="1" applyProtection="1">
      <alignment horizontal="center" vertical="center" wrapText="1"/>
    </xf>
    <xf numFmtId="0" fontId="5" fillId="0" borderId="57" xfId="0" applyFont="1" applyBorder="1" applyAlignment="1" applyProtection="1">
      <alignment vertical="top" wrapText="1"/>
      <protection locked="0"/>
    </xf>
    <xf numFmtId="0" fontId="5" fillId="0" borderId="23" xfId="0" applyFont="1" applyBorder="1" applyAlignment="1" applyProtection="1">
      <alignment vertical="top" wrapText="1"/>
      <protection locked="0"/>
    </xf>
    <xf numFmtId="0" fontId="5" fillId="0" borderId="24" xfId="0" applyFont="1" applyBorder="1" applyAlignment="1" applyProtection="1">
      <alignment vertical="top" wrapText="1"/>
      <protection locked="0"/>
    </xf>
    <xf numFmtId="0" fontId="5" fillId="0" borderId="58" xfId="0" applyFont="1" applyBorder="1" applyAlignment="1" applyProtection="1">
      <alignment vertical="top" wrapText="1"/>
      <protection locked="0"/>
    </xf>
    <xf numFmtId="0" fontId="5" fillId="0" borderId="25" xfId="0" applyFont="1" applyBorder="1" applyAlignment="1" applyProtection="1">
      <alignment vertical="top" wrapText="1"/>
      <protection locked="0"/>
    </xf>
    <xf numFmtId="0" fontId="5" fillId="0" borderId="59" xfId="0" applyFont="1" applyBorder="1" applyAlignment="1" applyProtection="1">
      <alignment vertical="top" wrapText="1"/>
      <protection locked="0"/>
    </xf>
    <xf numFmtId="0" fontId="7" fillId="0" borderId="10" xfId="0" applyFont="1" applyBorder="1" applyAlignment="1" applyProtection="1">
      <alignment horizontal="left" vertical="center" wrapText="1"/>
      <protection locked="0"/>
    </xf>
    <xf numFmtId="0" fontId="28" fillId="5" borderId="31" xfId="0" applyNumberFormat="1" applyFont="1" applyFill="1" applyBorder="1" applyAlignment="1" applyProtection="1">
      <alignment horizontal="center" vertical="center" wrapText="1"/>
    </xf>
    <xf numFmtId="0" fontId="18" fillId="5" borderId="55" xfId="0" applyNumberFormat="1" applyFont="1" applyFill="1" applyBorder="1" applyAlignment="1" applyProtection="1">
      <alignment horizontal="center" vertical="center" wrapText="1"/>
    </xf>
    <xf numFmtId="0" fontId="18" fillId="5" borderId="30" xfId="0" applyNumberFormat="1" applyFont="1" applyFill="1" applyBorder="1" applyAlignment="1" applyProtection="1">
      <alignment horizontal="center" vertical="center" wrapText="1"/>
    </xf>
    <xf numFmtId="0" fontId="1" fillId="5" borderId="31" xfId="0" applyNumberFormat="1" applyFont="1" applyFill="1" applyBorder="1" applyAlignment="1" applyProtection="1">
      <alignment horizontal="left" vertical="center" wrapText="1" readingOrder="1"/>
    </xf>
    <xf numFmtId="0" fontId="21" fillId="5" borderId="55" xfId="0" applyNumberFormat="1" applyFont="1" applyFill="1" applyBorder="1" applyAlignment="1" applyProtection="1">
      <alignment horizontal="left" vertical="center" wrapText="1" readingOrder="1"/>
    </xf>
    <xf numFmtId="0" fontId="21" fillId="5" borderId="30" xfId="0" applyNumberFormat="1" applyFont="1" applyFill="1" applyBorder="1" applyAlignment="1" applyProtection="1">
      <alignment horizontal="left" vertical="center" wrapText="1" readingOrder="1"/>
    </xf>
    <xf numFmtId="0" fontId="2" fillId="3" borderId="60" xfId="0" applyFont="1" applyFill="1" applyBorder="1" applyAlignment="1" applyProtection="1">
      <alignment horizontal="center" vertical="center" wrapText="1"/>
    </xf>
    <xf numFmtId="0" fontId="2" fillId="3" borderId="61" xfId="0" applyFont="1" applyFill="1" applyBorder="1" applyAlignment="1" applyProtection="1">
      <alignment horizontal="center" vertical="center" wrapText="1"/>
    </xf>
    <xf numFmtId="0" fontId="2" fillId="3" borderId="62" xfId="0" applyFont="1" applyFill="1" applyBorder="1" applyAlignment="1" applyProtection="1">
      <alignment horizontal="center" vertical="center" wrapText="1"/>
    </xf>
    <xf numFmtId="0" fontId="4" fillId="5" borderId="49" xfId="0" applyFont="1" applyFill="1" applyBorder="1" applyAlignment="1" applyProtection="1">
      <alignment horizontal="center" vertical="center" wrapText="1"/>
    </xf>
    <xf numFmtId="0" fontId="4" fillId="5" borderId="37" xfId="0" applyFont="1" applyFill="1" applyBorder="1" applyAlignment="1" applyProtection="1">
      <alignment horizontal="center" vertical="center" wrapText="1"/>
    </xf>
    <xf numFmtId="0" fontId="17" fillId="5" borderId="57" xfId="0" applyFont="1" applyFill="1" applyBorder="1" applyAlignment="1">
      <alignment horizontal="left" vertical="center" wrapText="1"/>
    </xf>
    <xf numFmtId="0" fontId="3" fillId="5" borderId="23" xfId="0" applyFont="1" applyFill="1" applyBorder="1" applyAlignment="1">
      <alignment horizontal="left" vertical="center" wrapText="1"/>
    </xf>
    <xf numFmtId="0" fontId="3" fillId="5" borderId="24" xfId="0" applyFont="1" applyFill="1" applyBorder="1" applyAlignment="1">
      <alignment horizontal="left" vertical="center" wrapText="1"/>
    </xf>
    <xf numFmtId="0" fontId="3" fillId="5" borderId="58" xfId="0" applyFont="1" applyFill="1" applyBorder="1" applyAlignment="1">
      <alignment horizontal="left" vertical="center" wrapText="1"/>
    </xf>
    <xf numFmtId="0" fontId="3" fillId="5" borderId="25" xfId="0" applyFont="1" applyFill="1" applyBorder="1" applyAlignment="1">
      <alignment horizontal="left" vertical="center" wrapText="1"/>
    </xf>
    <xf numFmtId="0" fontId="3" fillId="5" borderId="59" xfId="0" applyFont="1" applyFill="1" applyBorder="1" applyAlignment="1">
      <alignment horizontal="left" vertical="center" wrapText="1"/>
    </xf>
    <xf numFmtId="0" fontId="3" fillId="0" borderId="25" xfId="0" applyFont="1" applyBorder="1" applyAlignment="1">
      <alignment vertical="center" wrapText="1"/>
    </xf>
    <xf numFmtId="165" fontId="4" fillId="5" borderId="49" xfId="0" applyNumberFormat="1" applyFont="1" applyFill="1" applyBorder="1" applyAlignment="1" applyProtection="1">
      <alignment horizontal="center" vertical="center" wrapText="1"/>
    </xf>
    <xf numFmtId="165" fontId="4" fillId="5" borderId="37" xfId="0" applyNumberFormat="1" applyFont="1" applyFill="1" applyBorder="1" applyAlignment="1" applyProtection="1">
      <alignment horizontal="center" vertical="center" wrapText="1"/>
    </xf>
    <xf numFmtId="0" fontId="4" fillId="5" borderId="51" xfId="0" applyFont="1" applyFill="1" applyBorder="1" applyAlignment="1" applyProtection="1">
      <alignment horizontal="center" vertical="center" wrapText="1"/>
    </xf>
    <xf numFmtId="0" fontId="4" fillId="5" borderId="39" xfId="0" applyFont="1" applyFill="1" applyBorder="1" applyAlignment="1" applyProtection="1">
      <alignment horizontal="center" vertical="center" wrapText="1"/>
    </xf>
    <xf numFmtId="165" fontId="4" fillId="5" borderId="50" xfId="0" applyNumberFormat="1" applyFont="1" applyFill="1" applyBorder="1" applyAlignment="1" applyProtection="1">
      <alignment horizontal="center" vertical="center" wrapText="1"/>
    </xf>
    <xf numFmtId="165" fontId="4" fillId="5" borderId="38" xfId="0" applyNumberFormat="1" applyFont="1" applyFill="1" applyBorder="1" applyAlignment="1" applyProtection="1">
      <alignment horizontal="center" vertical="center" wrapText="1"/>
    </xf>
    <xf numFmtId="0" fontId="3" fillId="3" borderId="31" xfId="0" applyFont="1" applyFill="1" applyBorder="1" applyAlignment="1" applyProtection="1">
      <alignment horizontal="right" vertical="center" wrapText="1"/>
      <protection locked="0"/>
    </xf>
    <xf numFmtId="0" fontId="3" fillId="3" borderId="33" xfId="0" applyFont="1" applyFill="1" applyBorder="1" applyAlignment="1" applyProtection="1">
      <alignment horizontal="right" vertical="center" wrapText="1"/>
      <protection locked="0"/>
    </xf>
    <xf numFmtId="49" fontId="10" fillId="0" borderId="25" xfId="0" applyNumberFormat="1" applyFont="1" applyBorder="1" applyAlignment="1">
      <alignment horizontal="center" vertical="center" wrapText="1"/>
    </xf>
    <xf numFmtId="1" fontId="4" fillId="5" borderId="50" xfId="0" applyNumberFormat="1" applyFont="1" applyFill="1" applyBorder="1" applyAlignment="1" applyProtection="1">
      <alignment horizontal="center" vertical="center" wrapText="1"/>
    </xf>
    <xf numFmtId="1" fontId="4" fillId="5" borderId="38" xfId="0" applyNumberFormat="1" applyFont="1" applyFill="1" applyBorder="1" applyAlignment="1" applyProtection="1">
      <alignment horizontal="center" vertical="center" wrapText="1"/>
    </xf>
    <xf numFmtId="0" fontId="2" fillId="0" borderId="0" xfId="0" applyNumberFormat="1" applyFont="1" applyAlignment="1">
      <alignment horizontal="right" vertical="center" wrapText="1"/>
    </xf>
    <xf numFmtId="49" fontId="2" fillId="0" borderId="0" xfId="0" applyNumberFormat="1" applyFont="1" applyAlignment="1">
      <alignment horizontal="left" vertical="center" wrapText="1"/>
    </xf>
    <xf numFmtId="0" fontId="3" fillId="0" borderId="0" xfId="0" applyFont="1" applyBorder="1" applyAlignment="1">
      <alignment vertical="center" wrapText="1"/>
    </xf>
    <xf numFmtId="0" fontId="5" fillId="0" borderId="31" xfId="0" applyFont="1" applyBorder="1" applyAlignment="1" applyProtection="1">
      <alignment vertical="top" wrapText="1"/>
      <protection locked="0"/>
    </xf>
    <xf numFmtId="0" fontId="5" fillId="0" borderId="55" xfId="0" applyFont="1" applyBorder="1" applyAlignment="1" applyProtection="1">
      <alignment vertical="top" wrapText="1"/>
      <protection locked="0"/>
    </xf>
    <xf numFmtId="0" fontId="5" fillId="0" borderId="30" xfId="0" applyFont="1" applyBorder="1" applyAlignment="1" applyProtection="1">
      <alignment vertical="top" wrapText="1"/>
      <protection locked="0"/>
    </xf>
    <xf numFmtId="0" fontId="3" fillId="5" borderId="31" xfId="0" applyNumberFormat="1" applyFont="1" applyFill="1" applyBorder="1" applyAlignment="1">
      <alignment horizontal="left" vertical="center" wrapText="1"/>
    </xf>
    <xf numFmtId="0" fontId="3" fillId="5" borderId="55" xfId="0" applyNumberFormat="1" applyFont="1" applyFill="1" applyBorder="1" applyAlignment="1">
      <alignment horizontal="left" vertical="center" wrapText="1"/>
    </xf>
    <xf numFmtId="0" fontId="3" fillId="5" borderId="30" xfId="0" applyNumberFormat="1" applyFont="1" applyFill="1" applyBorder="1" applyAlignment="1">
      <alignment horizontal="left" vertical="center" wrapText="1"/>
    </xf>
    <xf numFmtId="0" fontId="1" fillId="4" borderId="57" xfId="0" applyFont="1" applyFill="1" applyBorder="1" applyAlignment="1" applyProtection="1">
      <alignment horizontal="left" vertical="center" wrapText="1"/>
      <protection locked="0"/>
    </xf>
    <xf numFmtId="0" fontId="5" fillId="4" borderId="23" xfId="0" applyFont="1" applyFill="1" applyBorder="1" applyAlignment="1" applyProtection="1">
      <alignment horizontal="left" vertical="center" wrapText="1"/>
      <protection locked="0"/>
    </xf>
    <xf numFmtId="0" fontId="5" fillId="4" borderId="24" xfId="0" applyFont="1" applyFill="1" applyBorder="1" applyAlignment="1" applyProtection="1">
      <alignment horizontal="left" vertical="center" wrapText="1"/>
      <protection locked="0"/>
    </xf>
    <xf numFmtId="0" fontId="5" fillId="4" borderId="16" xfId="0" applyFont="1" applyFill="1" applyBorder="1" applyAlignment="1" applyProtection="1">
      <alignment horizontal="left" vertical="center" wrapText="1"/>
      <protection locked="0"/>
    </xf>
    <xf numFmtId="0" fontId="5" fillId="4" borderId="0" xfId="0" applyFont="1" applyFill="1" applyBorder="1" applyAlignment="1" applyProtection="1">
      <alignment horizontal="left" vertical="center" wrapText="1"/>
      <protection locked="0"/>
    </xf>
    <xf numFmtId="0" fontId="5" fillId="4" borderId="17" xfId="0" applyFont="1" applyFill="1" applyBorder="1" applyAlignment="1" applyProtection="1">
      <alignment horizontal="left" vertical="center" wrapText="1"/>
      <protection locked="0"/>
    </xf>
    <xf numFmtId="0" fontId="5" fillId="4" borderId="58" xfId="0" applyFont="1" applyFill="1" applyBorder="1" applyAlignment="1" applyProtection="1">
      <alignment horizontal="left" vertical="center" wrapText="1"/>
      <protection locked="0"/>
    </xf>
    <xf numFmtId="0" fontId="5" fillId="4" borderId="25" xfId="0" applyFont="1" applyFill="1" applyBorder="1" applyAlignment="1" applyProtection="1">
      <alignment horizontal="left" vertical="center" wrapText="1"/>
      <protection locked="0"/>
    </xf>
    <xf numFmtId="0" fontId="5" fillId="4" borderId="59" xfId="0" applyFont="1" applyFill="1" applyBorder="1" applyAlignment="1" applyProtection="1">
      <alignment horizontal="left" vertical="center" wrapText="1"/>
      <protection locked="0"/>
    </xf>
    <xf numFmtId="0" fontId="3" fillId="5" borderId="57" xfId="0" applyFont="1" applyFill="1" applyBorder="1" applyAlignment="1">
      <alignment horizontal="left" vertical="center" wrapText="1"/>
    </xf>
    <xf numFmtId="49" fontId="4" fillId="5" borderId="27" xfId="2" applyNumberFormat="1" applyFont="1" applyFill="1" applyBorder="1" applyAlignment="1" applyProtection="1">
      <alignment horizontal="center" vertical="center" wrapText="1"/>
    </xf>
    <xf numFmtId="0" fontId="17" fillId="5" borderId="31" xfId="0" applyFont="1" applyFill="1" applyBorder="1" applyAlignment="1" applyProtection="1">
      <alignment horizontal="left" vertical="center" wrapText="1"/>
      <protection locked="0"/>
    </xf>
    <xf numFmtId="0" fontId="17" fillId="5" borderId="55" xfId="0" applyFont="1" applyFill="1" applyBorder="1" applyAlignment="1" applyProtection="1">
      <alignment horizontal="left" vertical="center" wrapText="1"/>
      <protection locked="0"/>
    </xf>
    <xf numFmtId="0" fontId="17" fillId="5" borderId="30" xfId="0" applyFont="1" applyFill="1" applyBorder="1" applyAlignment="1" applyProtection="1">
      <alignment horizontal="left" vertical="center" wrapText="1"/>
      <protection locked="0"/>
    </xf>
    <xf numFmtId="0" fontId="5" fillId="0" borderId="57" xfId="0" applyFont="1" applyBorder="1" applyAlignment="1" applyProtection="1">
      <alignment horizontal="left" vertical="top" wrapText="1"/>
      <protection locked="0"/>
    </xf>
    <xf numFmtId="0" fontId="5" fillId="0" borderId="23"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5" fillId="0" borderId="58" xfId="0" applyFont="1" applyBorder="1" applyAlignment="1" applyProtection="1">
      <alignment horizontal="left" vertical="top" wrapText="1"/>
      <protection locked="0"/>
    </xf>
    <xf numFmtId="0" fontId="5" fillId="0" borderId="25" xfId="0" applyFont="1" applyBorder="1" applyAlignment="1" applyProtection="1">
      <alignment horizontal="left" vertical="top" wrapText="1"/>
      <protection locked="0"/>
    </xf>
    <xf numFmtId="0" fontId="5" fillId="0" borderId="59" xfId="0" applyFont="1" applyBorder="1" applyAlignment="1" applyProtection="1">
      <alignment horizontal="left" vertical="top" wrapText="1"/>
      <protection locked="0"/>
    </xf>
    <xf numFmtId="0" fontId="10" fillId="0" borderId="0" xfId="0" applyFont="1" applyBorder="1" applyAlignment="1" applyProtection="1">
      <alignment horizontal="center" vertical="center" wrapText="1"/>
      <protection locked="0"/>
    </xf>
    <xf numFmtId="49" fontId="2" fillId="0" borderId="0" xfId="0" applyNumberFormat="1" applyFont="1" applyAlignment="1" applyProtection="1">
      <alignment horizontal="left" vertical="top" wrapText="1"/>
      <protection locked="0"/>
    </xf>
    <xf numFmtId="0" fontId="4" fillId="5" borderId="55" xfId="0" applyFont="1" applyFill="1" applyBorder="1" applyAlignment="1" applyProtection="1">
      <alignment horizontal="left" vertical="top" wrapText="1"/>
      <protection locked="0"/>
    </xf>
    <xf numFmtId="0" fontId="4" fillId="5" borderId="30" xfId="0" applyFont="1" applyFill="1" applyBorder="1" applyAlignment="1" applyProtection="1">
      <alignment horizontal="left" vertical="top" wrapText="1"/>
      <protection locked="0"/>
    </xf>
    <xf numFmtId="0" fontId="3" fillId="3" borderId="10" xfId="0" applyFont="1" applyFill="1" applyBorder="1" applyAlignment="1" applyProtection="1">
      <alignment horizontal="right" vertical="top"/>
      <protection locked="0"/>
    </xf>
    <xf numFmtId="0" fontId="3" fillId="3" borderId="6" xfId="0" applyFont="1" applyFill="1" applyBorder="1" applyAlignment="1" applyProtection="1">
      <alignment horizontal="right" vertical="top"/>
      <protection locked="0"/>
    </xf>
    <xf numFmtId="0" fontId="3" fillId="3" borderId="31" xfId="0" applyFont="1" applyFill="1" applyBorder="1" applyAlignment="1" applyProtection="1">
      <alignment horizontal="right" vertical="top" wrapText="1"/>
      <protection locked="0"/>
    </xf>
    <xf numFmtId="0" fontId="3" fillId="3" borderId="33" xfId="0" applyFont="1" applyFill="1" applyBorder="1" applyAlignment="1" applyProtection="1">
      <alignment horizontal="right" vertical="top" wrapText="1"/>
      <protection locked="0"/>
    </xf>
    <xf numFmtId="0" fontId="3" fillId="5" borderId="31" xfId="0" applyFont="1" applyFill="1" applyBorder="1" applyAlignment="1" applyProtection="1">
      <alignment horizontal="right" vertical="top" wrapText="1"/>
      <protection locked="0"/>
    </xf>
    <xf numFmtId="0" fontId="3" fillId="5" borderId="33" xfId="0" applyFont="1" applyFill="1" applyBorder="1" applyAlignment="1" applyProtection="1">
      <alignment horizontal="right" vertical="top" wrapText="1"/>
      <protection locked="0"/>
    </xf>
    <xf numFmtId="0" fontId="14" fillId="0" borderId="25" xfId="0" applyFont="1" applyBorder="1" applyAlignment="1" applyProtection="1">
      <alignment horizontal="center" vertical="center" wrapText="1"/>
      <protection locked="0"/>
    </xf>
    <xf numFmtId="0" fontId="13" fillId="5" borderId="31" xfId="0" applyFont="1" applyFill="1" applyBorder="1" applyAlignment="1" applyProtection="1">
      <alignment horizontal="left" vertical="center" wrapText="1"/>
      <protection locked="0"/>
    </xf>
    <xf numFmtId="0" fontId="13" fillId="5" borderId="55" xfId="0" applyFont="1" applyFill="1" applyBorder="1" applyAlignment="1" applyProtection="1">
      <alignment horizontal="left" vertical="center" wrapText="1"/>
      <protection locked="0"/>
    </xf>
    <xf numFmtId="0" fontId="13" fillId="5" borderId="30" xfId="0" applyFont="1" applyFill="1" applyBorder="1" applyAlignment="1" applyProtection="1">
      <alignment horizontal="left" vertical="center" wrapText="1"/>
      <protection locked="0"/>
    </xf>
    <xf numFmtId="0" fontId="4" fillId="5" borderId="31" xfId="0" applyFont="1" applyFill="1" applyBorder="1" applyAlignment="1" applyProtection="1">
      <alignment horizontal="center" vertical="top" wrapText="1"/>
      <protection locked="0"/>
    </xf>
    <xf numFmtId="0" fontId="4" fillId="5" borderId="55" xfId="0" applyFont="1" applyFill="1" applyBorder="1" applyAlignment="1" applyProtection="1">
      <alignment horizontal="center" vertical="top" wrapText="1"/>
      <protection locked="0"/>
    </xf>
    <xf numFmtId="0" fontId="4" fillId="5" borderId="30" xfId="0" applyFont="1" applyFill="1" applyBorder="1" applyAlignment="1" applyProtection="1">
      <alignment horizontal="center" vertical="top" wrapText="1"/>
      <protection locked="0"/>
    </xf>
    <xf numFmtId="0" fontId="3" fillId="3" borderId="31" xfId="0" applyFont="1" applyFill="1" applyBorder="1" applyAlignment="1" applyProtection="1">
      <alignment horizontal="right" vertical="top" wrapText="1" indent="1"/>
      <protection locked="0"/>
    </xf>
    <xf numFmtId="0" fontId="3" fillId="3" borderId="33" xfId="0" applyFont="1" applyFill="1" applyBorder="1" applyAlignment="1" applyProtection="1">
      <alignment horizontal="right" vertical="top" wrapText="1" indent="1"/>
      <protection locked="0"/>
    </xf>
    <xf numFmtId="0" fontId="3" fillId="3" borderId="75" xfId="0" applyFont="1" applyFill="1" applyBorder="1" applyAlignment="1" applyProtection="1">
      <alignment horizontal="right" vertical="top" wrapText="1"/>
      <protection locked="0"/>
    </xf>
    <xf numFmtId="0" fontId="3" fillId="3" borderId="76" xfId="0" applyFont="1" applyFill="1" applyBorder="1" applyAlignment="1" applyProtection="1">
      <alignment horizontal="right" vertical="top" wrapText="1"/>
      <protection locked="0"/>
    </xf>
    <xf numFmtId="0" fontId="3" fillId="3" borderId="44" xfId="0" applyFont="1" applyFill="1" applyBorder="1" applyAlignment="1" applyProtection="1">
      <alignment horizontal="right" vertical="top" wrapText="1"/>
      <protection locked="0"/>
    </xf>
    <xf numFmtId="0" fontId="3" fillId="3" borderId="31" xfId="0" applyFont="1" applyFill="1" applyBorder="1" applyAlignment="1" applyProtection="1">
      <alignment horizontal="right" vertical="top"/>
      <protection locked="0"/>
    </xf>
    <xf numFmtId="0" fontId="3" fillId="3" borderId="55" xfId="0" applyFont="1" applyFill="1" applyBorder="1" applyAlignment="1" applyProtection="1">
      <alignment horizontal="right" vertical="top"/>
      <protection locked="0"/>
    </xf>
    <xf numFmtId="0" fontId="3" fillId="3" borderId="33" xfId="0" applyFont="1" applyFill="1" applyBorder="1" applyAlignment="1" applyProtection="1">
      <alignment horizontal="right" vertical="top"/>
      <protection locked="0"/>
    </xf>
    <xf numFmtId="0" fontId="5" fillId="0" borderId="3" xfId="0" applyFont="1" applyFill="1" applyBorder="1" applyAlignment="1" applyProtection="1">
      <alignment horizontal="center" vertical="top" wrapText="1"/>
      <protection locked="0"/>
    </xf>
    <xf numFmtId="0" fontId="5" fillId="0" borderId="6" xfId="0" applyFont="1" applyFill="1" applyBorder="1" applyAlignment="1" applyProtection="1">
      <alignment horizontal="center" vertical="top" wrapText="1"/>
      <protection locked="0"/>
    </xf>
    <xf numFmtId="0" fontId="2" fillId="0" borderId="0" xfId="0" applyNumberFormat="1" applyFont="1" applyAlignment="1" applyProtection="1">
      <alignment horizontal="right" vertical="top" wrapText="1"/>
      <protection locked="0"/>
    </xf>
    <xf numFmtId="0" fontId="4" fillId="5" borderId="53" xfId="0" applyFont="1" applyFill="1" applyBorder="1" applyAlignment="1" applyProtection="1">
      <alignment horizontal="center" vertical="center" wrapText="1"/>
      <protection locked="0"/>
    </xf>
    <xf numFmtId="0" fontId="4" fillId="5" borderId="33" xfId="0" applyFont="1" applyFill="1" applyBorder="1" applyAlignment="1" applyProtection="1">
      <alignment horizontal="center" vertical="center" wrapText="1"/>
      <protection locked="0"/>
    </xf>
    <xf numFmtId="0" fontId="33" fillId="3" borderId="70" xfId="0" applyFont="1" applyFill="1" applyBorder="1" applyAlignment="1" applyProtection="1">
      <alignment horizontal="center" vertical="top" wrapText="1"/>
      <protection locked="0"/>
    </xf>
    <xf numFmtId="0" fontId="33" fillId="3" borderId="71" xfId="0" applyFont="1" applyFill="1" applyBorder="1" applyAlignment="1" applyProtection="1">
      <alignment horizontal="center" vertical="top" wrapText="1"/>
      <protection locked="0"/>
    </xf>
    <xf numFmtId="0" fontId="4" fillId="5" borderId="72" xfId="0" applyFont="1" applyFill="1" applyBorder="1" applyAlignment="1" applyProtection="1">
      <alignment horizontal="center" vertical="center" wrapText="1"/>
      <protection locked="0"/>
    </xf>
    <xf numFmtId="0" fontId="4" fillId="5" borderId="52" xfId="0" applyFont="1" applyFill="1" applyBorder="1" applyAlignment="1" applyProtection="1">
      <alignment horizontal="center" vertical="center" wrapText="1"/>
      <protection locked="0"/>
    </xf>
    <xf numFmtId="0" fontId="5" fillId="0" borderId="73" xfId="0" applyFont="1" applyFill="1" applyBorder="1" applyAlignment="1" applyProtection="1">
      <alignment horizontal="center" vertical="top" wrapText="1"/>
      <protection locked="0"/>
    </xf>
    <xf numFmtId="0" fontId="5" fillId="0" borderId="74" xfId="0" applyFont="1" applyFill="1" applyBorder="1" applyAlignment="1" applyProtection="1">
      <alignment horizontal="center" vertical="top" wrapText="1"/>
      <protection locked="0"/>
    </xf>
    <xf numFmtId="49" fontId="10" fillId="0" borderId="0" xfId="0" applyNumberFormat="1" applyFont="1" applyBorder="1" applyAlignment="1" applyProtection="1">
      <alignment horizontal="center" vertical="center" wrapText="1"/>
      <protection locked="0"/>
    </xf>
    <xf numFmtId="49" fontId="4" fillId="0" borderId="31" xfId="0" applyNumberFormat="1" applyFont="1" applyBorder="1" applyAlignment="1" applyProtection="1">
      <alignment horizontal="left" wrapText="1"/>
      <protection locked="0"/>
    </xf>
    <xf numFmtId="49" fontId="4" fillId="0" borderId="55" xfId="0" applyNumberFormat="1" applyFont="1" applyBorder="1" applyAlignment="1" applyProtection="1">
      <alignment horizontal="left" wrapText="1"/>
      <protection locked="0"/>
    </xf>
    <xf numFmtId="49" fontId="4" fillId="0" borderId="30" xfId="0" applyNumberFormat="1" applyFont="1" applyBorder="1" applyAlignment="1" applyProtection="1">
      <alignment horizontal="left" wrapText="1"/>
      <protection locked="0"/>
    </xf>
    <xf numFmtId="0" fontId="14" fillId="0" borderId="0" xfId="0" applyFont="1" applyBorder="1" applyAlignment="1" applyProtection="1">
      <alignment horizontal="center" vertical="center" wrapText="1"/>
      <protection locked="0"/>
    </xf>
    <xf numFmtId="0" fontId="1" fillId="5" borderId="31" xfId="0" applyFont="1" applyFill="1" applyBorder="1" applyAlignment="1" applyProtection="1">
      <alignment horizontal="left" vertical="center" wrapText="1"/>
      <protection locked="0"/>
    </xf>
    <xf numFmtId="0" fontId="5" fillId="5" borderId="55" xfId="0" applyFont="1" applyFill="1" applyBorder="1" applyAlignment="1" applyProtection="1">
      <alignment horizontal="left" vertical="center" wrapText="1"/>
      <protection locked="0"/>
    </xf>
    <xf numFmtId="0" fontId="5" fillId="5" borderId="30" xfId="0" applyFont="1" applyFill="1" applyBorder="1" applyAlignment="1" applyProtection="1">
      <alignment horizontal="left" vertical="center" wrapText="1"/>
      <protection locked="0"/>
    </xf>
    <xf numFmtId="0" fontId="6" fillId="0" borderId="57" xfId="0" applyFont="1" applyBorder="1" applyAlignment="1" applyProtection="1">
      <alignment vertical="top" wrapText="1"/>
      <protection locked="0"/>
    </xf>
    <xf numFmtId="0" fontId="5" fillId="0" borderId="16" xfId="0" applyFont="1" applyBorder="1" applyAlignment="1" applyProtection="1">
      <alignment vertical="top" wrapText="1"/>
      <protection locked="0"/>
    </xf>
    <xf numFmtId="0" fontId="5" fillId="0" borderId="0" xfId="0" applyFont="1" applyBorder="1" applyAlignment="1" applyProtection="1">
      <alignment vertical="top" wrapText="1"/>
      <protection locked="0"/>
    </xf>
    <xf numFmtId="0" fontId="5" fillId="0" borderId="17" xfId="0" applyFont="1" applyBorder="1" applyAlignment="1" applyProtection="1">
      <alignment vertical="top" wrapText="1"/>
      <protection locked="0"/>
    </xf>
    <xf numFmtId="166" fontId="36" fillId="4" borderId="1" xfId="4" applyNumberFormat="1" applyFont="1" applyFill="1" applyBorder="1" applyAlignment="1" applyProtection="1">
      <alignment horizontal="center" wrapText="1"/>
      <protection locked="0"/>
    </xf>
    <xf numFmtId="0" fontId="6" fillId="4" borderId="19" xfId="0" applyFont="1" applyFill="1" applyBorder="1" applyAlignment="1" applyProtection="1">
      <alignment horizontal="center" wrapText="1"/>
      <protection locked="0"/>
    </xf>
    <xf numFmtId="165" fontId="4" fillId="4" borderId="1" xfId="1" applyNumberFormat="1" applyFont="1" applyFill="1" applyBorder="1" applyAlignment="1" applyProtection="1">
      <alignment horizontal="center" wrapText="1"/>
      <protection locked="0"/>
    </xf>
    <xf numFmtId="0" fontId="0" fillId="4" borderId="19" xfId="0" applyFill="1" applyBorder="1" applyAlignment="1" applyProtection="1">
      <alignment horizontal="center" wrapText="1"/>
      <protection locked="0"/>
    </xf>
    <xf numFmtId="166" fontId="4" fillId="0" borderId="1" xfId="4" applyNumberFormat="1" applyFont="1" applyFill="1" applyBorder="1" applyAlignment="1" applyProtection="1">
      <alignment horizontal="center" wrapText="1"/>
      <protection locked="0"/>
    </xf>
    <xf numFmtId="0" fontId="0" fillId="0" borderId="19" xfId="0" applyFill="1" applyBorder="1" applyAlignment="1" applyProtection="1">
      <alignment horizontal="center" wrapText="1"/>
      <protection locked="0"/>
    </xf>
    <xf numFmtId="165" fontId="4" fillId="5" borderId="1" xfId="1" applyNumberFormat="1" applyFont="1" applyFill="1" applyBorder="1" applyAlignment="1" applyProtection="1">
      <alignment horizontal="center" wrapText="1"/>
      <protection locked="0"/>
    </xf>
    <xf numFmtId="0" fontId="0" fillId="5" borderId="19" xfId="0" applyFill="1" applyBorder="1" applyAlignment="1" applyProtection="1">
      <alignment horizontal="center" wrapText="1"/>
      <protection locked="0"/>
    </xf>
    <xf numFmtId="0" fontId="24" fillId="5" borderId="31" xfId="0" applyFont="1" applyFill="1" applyBorder="1" applyAlignment="1" applyProtection="1">
      <protection locked="0"/>
    </xf>
    <xf numFmtId="0" fontId="25" fillId="5" borderId="55" xfId="0" applyFont="1" applyFill="1" applyBorder="1" applyAlignment="1" applyProtection="1">
      <protection locked="0"/>
    </xf>
    <xf numFmtId="0" fontId="25" fillId="5" borderId="30" xfId="0" applyFont="1" applyFill="1" applyBorder="1" applyAlignment="1" applyProtection="1">
      <protection locked="0"/>
    </xf>
    <xf numFmtId="0" fontId="4" fillId="5" borderId="31" xfId="0" applyFont="1" applyFill="1" applyBorder="1" applyAlignment="1" applyProtection="1">
      <alignment horizontal="left" vertical="center" wrapText="1" indent="1"/>
      <protection locked="0"/>
    </xf>
    <xf numFmtId="0" fontId="4" fillId="5" borderId="55" xfId="0" applyFont="1" applyFill="1" applyBorder="1" applyAlignment="1" applyProtection="1">
      <alignment horizontal="left" vertical="center" wrapText="1" indent="1"/>
      <protection locked="0"/>
    </xf>
    <xf numFmtId="0" fontId="4" fillId="5" borderId="30" xfId="0" applyFont="1" applyFill="1" applyBorder="1" applyAlignment="1" applyProtection="1">
      <alignment horizontal="left" vertical="center" wrapText="1" indent="1"/>
      <protection locked="0"/>
    </xf>
    <xf numFmtId="0" fontId="37" fillId="4" borderId="19" xfId="0" applyFont="1" applyFill="1" applyBorder="1" applyAlignment="1" applyProtection="1">
      <alignment horizontal="center" wrapText="1"/>
      <protection locked="0"/>
    </xf>
    <xf numFmtId="0" fontId="3" fillId="4" borderId="31" xfId="0" applyFont="1" applyFill="1" applyBorder="1" applyAlignment="1" applyProtection="1">
      <alignment horizontal="left" vertical="center" wrapText="1"/>
      <protection locked="0"/>
    </xf>
    <xf numFmtId="0" fontId="5" fillId="4" borderId="55" xfId="0" applyFont="1" applyFill="1" applyBorder="1" applyAlignment="1" applyProtection="1">
      <alignment horizontal="left" vertical="center" wrapText="1"/>
      <protection locked="0"/>
    </xf>
    <xf numFmtId="0" fontId="5" fillId="4" borderId="30" xfId="0" applyFont="1" applyFill="1" applyBorder="1" applyAlignment="1" applyProtection="1">
      <alignment horizontal="left" vertical="center" wrapText="1"/>
      <protection locked="0"/>
    </xf>
    <xf numFmtId="165" fontId="4" fillId="0" borderId="32" xfId="1" applyNumberFormat="1" applyFont="1" applyFill="1" applyBorder="1" applyAlignment="1" applyProtection="1">
      <alignment horizontal="center" wrapText="1"/>
      <protection locked="0"/>
    </xf>
    <xf numFmtId="0" fontId="0" fillId="0" borderId="21" xfId="0" applyFill="1" applyBorder="1" applyAlignment="1" applyProtection="1">
      <alignment horizontal="center" wrapText="1"/>
      <protection locked="0"/>
    </xf>
    <xf numFmtId="165" fontId="4" fillId="0" borderId="1" xfId="1" applyNumberFormat="1" applyFont="1" applyFill="1" applyBorder="1" applyAlignment="1" applyProtection="1">
      <alignment horizontal="center" wrapText="1"/>
      <protection locked="0"/>
    </xf>
    <xf numFmtId="49" fontId="10" fillId="0" borderId="25" xfId="0" applyNumberFormat="1" applyFont="1" applyBorder="1" applyAlignment="1" applyProtection="1">
      <alignment horizontal="center" vertical="center"/>
      <protection locked="0"/>
    </xf>
    <xf numFmtId="0" fontId="1" fillId="5" borderId="31" xfId="0" applyNumberFormat="1" applyFont="1" applyFill="1" applyBorder="1" applyAlignment="1" applyProtection="1">
      <alignment horizontal="left" vertical="center" wrapText="1"/>
      <protection locked="0"/>
    </xf>
    <xf numFmtId="49" fontId="4" fillId="5" borderId="27" xfId="0" applyNumberFormat="1" applyFont="1" applyFill="1" applyBorder="1" applyAlignment="1" applyProtection="1">
      <alignment horizontal="center" vertical="top" wrapText="1"/>
      <protection locked="0"/>
    </xf>
    <xf numFmtId="0" fontId="0" fillId="5" borderId="43" xfId="0" applyFill="1" applyBorder="1" applyAlignment="1" applyProtection="1">
      <alignment horizontal="center" vertical="top" wrapText="1"/>
      <protection locked="0"/>
    </xf>
    <xf numFmtId="166" fontId="4" fillId="5" borderId="1" xfId="4" applyNumberFormat="1" applyFont="1" applyFill="1" applyBorder="1" applyAlignment="1" applyProtection="1">
      <alignment horizontal="center" vertical="top" wrapText="1"/>
      <protection locked="0"/>
    </xf>
    <xf numFmtId="0" fontId="0" fillId="5" borderId="19" xfId="0" applyFill="1" applyBorder="1" applyAlignment="1" applyProtection="1">
      <alignment horizontal="center" vertical="top" wrapText="1"/>
      <protection locked="0"/>
    </xf>
    <xf numFmtId="49" fontId="2" fillId="0" borderId="0" xfId="0" applyNumberFormat="1" applyFont="1" applyAlignment="1" applyProtection="1">
      <alignment horizontal="right" vertical="top" wrapText="1"/>
      <protection locked="0"/>
    </xf>
    <xf numFmtId="0" fontId="2" fillId="0" borderId="0" xfId="0" applyFont="1" applyAlignment="1" applyProtection="1">
      <alignment vertical="top" wrapText="1"/>
      <protection locked="0"/>
    </xf>
    <xf numFmtId="0" fontId="1" fillId="0" borderId="57" xfId="0" applyFont="1" applyBorder="1" applyAlignment="1" applyProtection="1">
      <alignment horizontal="left" vertical="top" wrapText="1"/>
      <protection locked="0"/>
    </xf>
    <xf numFmtId="0" fontId="1" fillId="0" borderId="23" xfId="0" applyFont="1" applyBorder="1" applyAlignment="1" applyProtection="1">
      <alignment horizontal="left" vertical="top" wrapText="1"/>
      <protection locked="0"/>
    </xf>
    <xf numFmtId="0" fontId="1" fillId="0" borderId="24" xfId="0" applyFont="1" applyBorder="1" applyAlignment="1" applyProtection="1">
      <alignment horizontal="left" vertical="top" wrapText="1"/>
      <protection locked="0"/>
    </xf>
    <xf numFmtId="0" fontId="1" fillId="0" borderId="58" xfId="0" applyFont="1" applyBorder="1" applyAlignment="1" applyProtection="1">
      <alignment horizontal="left" vertical="top" wrapText="1"/>
      <protection locked="0"/>
    </xf>
    <xf numFmtId="0" fontId="1" fillId="0" borderId="25" xfId="0" applyFont="1" applyBorder="1" applyAlignment="1" applyProtection="1">
      <alignment horizontal="left" vertical="top" wrapText="1"/>
      <protection locked="0"/>
    </xf>
    <xf numFmtId="0" fontId="1" fillId="0" borderId="59" xfId="0" applyFont="1" applyBorder="1" applyAlignment="1" applyProtection="1">
      <alignment horizontal="left" vertical="top" wrapText="1"/>
      <protection locked="0"/>
    </xf>
    <xf numFmtId="1" fontId="3" fillId="3" borderId="31" xfId="0" applyNumberFormat="1" applyFont="1" applyFill="1" applyBorder="1" applyAlignment="1" applyProtection="1">
      <alignment horizontal="right" vertical="top" wrapText="1"/>
      <protection locked="0"/>
    </xf>
    <xf numFmtId="1" fontId="3" fillId="3" borderId="55" xfId="0" applyNumberFormat="1" applyFont="1" applyFill="1" applyBorder="1" applyAlignment="1" applyProtection="1">
      <alignment horizontal="right" vertical="top" wrapText="1"/>
      <protection locked="0"/>
    </xf>
    <xf numFmtId="1" fontId="3" fillId="3" borderId="33" xfId="0" applyNumberFormat="1" applyFont="1" applyFill="1" applyBorder="1" applyAlignment="1" applyProtection="1">
      <alignment horizontal="right" vertical="top" wrapText="1"/>
      <protection locked="0"/>
    </xf>
    <xf numFmtId="164" fontId="18" fillId="5" borderId="0" xfId="0" applyNumberFormat="1" applyFont="1" applyFill="1" applyAlignment="1" applyProtection="1">
      <alignment horizontal="right" vertical="top" wrapText="1"/>
      <protection locked="0"/>
    </xf>
    <xf numFmtId="0" fontId="18" fillId="0" borderId="0" xfId="0" applyFont="1" applyAlignment="1" applyProtection="1">
      <alignment horizontal="right" vertical="top" wrapText="1"/>
      <protection locked="0"/>
    </xf>
    <xf numFmtId="164" fontId="18" fillId="0" borderId="0" xfId="0" applyNumberFormat="1" applyFont="1" applyAlignment="1" applyProtection="1">
      <alignment horizontal="right" vertical="top" wrapText="1"/>
      <protection locked="0"/>
    </xf>
    <xf numFmtId="0" fontId="18" fillId="0" borderId="10" xfId="0" applyFont="1" applyBorder="1" applyAlignment="1" applyProtection="1">
      <alignment horizontal="center" vertical="center"/>
    </xf>
    <xf numFmtId="0" fontId="25" fillId="0" borderId="10" xfId="0" applyFont="1" applyBorder="1" applyAlignment="1" applyProtection="1">
      <alignment horizontal="center" vertical="center"/>
    </xf>
    <xf numFmtId="0" fontId="7" fillId="0" borderId="0" xfId="0" applyFont="1" applyAlignment="1" applyProtection="1">
      <alignment horizontal="right" vertical="center"/>
    </xf>
    <xf numFmtId="0" fontId="7" fillId="0" borderId="0" xfId="0" applyFont="1" applyAlignment="1" applyProtection="1">
      <alignment vertical="center"/>
    </xf>
    <xf numFmtId="0" fontId="7" fillId="0" borderId="11" xfId="0" applyFont="1" applyBorder="1" applyAlignment="1" applyProtection="1">
      <alignment horizontal="left" wrapText="1" indent="1"/>
    </xf>
    <xf numFmtId="0" fontId="7" fillId="0" borderId="14" xfId="0" applyFont="1" applyBorder="1" applyAlignment="1" applyProtection="1">
      <alignment vertical="center"/>
    </xf>
    <xf numFmtId="0" fontId="7" fillId="0" borderId="9" xfId="0" applyFont="1" applyBorder="1" applyAlignment="1" applyProtection="1">
      <alignment vertical="center"/>
    </xf>
    <xf numFmtId="0" fontId="4" fillId="0" borderId="29" xfId="0" applyFont="1" applyBorder="1" applyAlignment="1" applyProtection="1">
      <alignment horizontal="center" vertical="center" wrapText="1"/>
    </xf>
    <xf numFmtId="0" fontId="4" fillId="0" borderId="5" xfId="0" applyFont="1" applyBorder="1" applyAlignment="1" applyProtection="1">
      <alignment horizontal="center" vertical="center" wrapText="1"/>
    </xf>
    <xf numFmtId="0" fontId="4" fillId="0" borderId="5" xfId="0" applyFont="1" applyBorder="1" applyAlignment="1" applyProtection="1">
      <alignment vertical="center"/>
    </xf>
    <xf numFmtId="0" fontId="4" fillId="0" borderId="56" xfId="0" applyFont="1" applyBorder="1" applyAlignment="1" applyProtection="1">
      <alignment horizontal="center" vertical="center" wrapText="1"/>
    </xf>
    <xf numFmtId="0" fontId="4" fillId="0" borderId="4" xfId="0" applyFont="1" applyBorder="1" applyAlignment="1" applyProtection="1">
      <alignment horizontal="center" vertical="center" wrapText="1"/>
    </xf>
    <xf numFmtId="0" fontId="4" fillId="0" borderId="4" xfId="0" applyFont="1" applyBorder="1" applyAlignment="1" applyProtection="1">
      <alignment vertical="center"/>
    </xf>
    <xf numFmtId="0" fontId="7" fillId="0" borderId="13" xfId="0" applyFont="1" applyBorder="1" applyAlignment="1" applyProtection="1">
      <alignment vertical="center"/>
    </xf>
    <xf numFmtId="0" fontId="7" fillId="0" borderId="10" xfId="0" applyFont="1" applyBorder="1" applyAlignment="1" applyProtection="1">
      <alignment vertical="center"/>
    </xf>
    <xf numFmtId="0" fontId="7" fillId="0" borderId="0" xfId="0" applyFont="1" applyBorder="1" applyAlignment="1" applyProtection="1">
      <alignment vertical="center"/>
    </xf>
    <xf numFmtId="0" fontId="22" fillId="0" borderId="0" xfId="0" applyFont="1" applyBorder="1" applyAlignment="1" applyProtection="1">
      <alignment horizontal="left"/>
    </xf>
    <xf numFmtId="0" fontId="23" fillId="0" borderId="3" xfId="0" applyFont="1" applyFill="1" applyBorder="1" applyAlignment="1" applyProtection="1">
      <alignment vertical="center"/>
    </xf>
    <xf numFmtId="0" fontId="23" fillId="0" borderId="10" xfId="0" applyFont="1" applyFill="1" applyBorder="1" applyAlignment="1" applyProtection="1">
      <alignment vertical="center"/>
    </xf>
    <xf numFmtId="0" fontId="23" fillId="0" borderId="6" xfId="0" applyFont="1" applyFill="1" applyBorder="1" applyAlignment="1" applyProtection="1">
      <alignment vertical="center"/>
    </xf>
    <xf numFmtId="0" fontId="7" fillId="0" borderId="6" xfId="0" applyFont="1" applyBorder="1" applyAlignment="1" applyProtection="1">
      <alignment vertical="center"/>
    </xf>
    <xf numFmtId="0" fontId="39" fillId="0" borderId="14" xfId="0" applyFont="1" applyBorder="1" applyAlignment="1" applyProtection="1">
      <alignment horizontal="center"/>
    </xf>
    <xf numFmtId="0" fontId="4" fillId="0" borderId="13" xfId="0" applyFont="1" applyBorder="1" applyProtection="1"/>
    <xf numFmtId="0" fontId="4" fillId="0" borderId="12" xfId="0" applyFont="1" applyBorder="1" applyProtection="1"/>
    <xf numFmtId="0" fontId="4" fillId="0" borderId="11" xfId="0" applyFont="1" applyBorder="1" applyProtection="1"/>
    <xf numFmtId="0" fontId="39" fillId="0" borderId="3" xfId="0" applyFont="1" applyBorder="1" applyAlignment="1" applyProtection="1">
      <alignment horizontal="center" vertical="center"/>
    </xf>
    <xf numFmtId="0" fontId="40" fillId="0" borderId="10" xfId="0" applyFont="1" applyBorder="1" applyAlignment="1" applyProtection="1">
      <alignment horizontal="center" vertical="center"/>
    </xf>
    <xf numFmtId="0" fontId="40" fillId="0" borderId="6" xfId="0" applyFont="1" applyBorder="1" applyAlignment="1" applyProtection="1">
      <alignment horizontal="center" vertical="center"/>
    </xf>
    <xf numFmtId="0" fontId="39" fillId="0" borderId="11" xfId="0" applyFont="1" applyBorder="1" applyAlignment="1" applyProtection="1">
      <alignment vertical="center"/>
    </xf>
    <xf numFmtId="0" fontId="40" fillId="0" borderId="11" xfId="0" applyFont="1" applyBorder="1" applyAlignment="1" applyProtection="1">
      <alignment vertical="center"/>
    </xf>
    <xf numFmtId="0" fontId="40" fillId="0" borderId="12" xfId="0" applyFont="1" applyBorder="1" applyAlignment="1" applyProtection="1">
      <alignment vertical="center"/>
    </xf>
    <xf numFmtId="0" fontId="40" fillId="0" borderId="7" xfId="0" applyFont="1" applyBorder="1" applyAlignment="1" applyProtection="1">
      <alignment vertical="center"/>
    </xf>
    <xf numFmtId="0" fontId="40" fillId="0" borderId="10" xfId="0" applyFont="1" applyBorder="1" applyAlignment="1" applyProtection="1">
      <alignment vertical="center"/>
    </xf>
    <xf numFmtId="0" fontId="39" fillId="0" borderId="9" xfId="0" applyFont="1" applyBorder="1" applyAlignment="1" applyProtection="1">
      <alignment vertical="top"/>
      <protection locked="0"/>
    </xf>
    <xf numFmtId="0" fontId="0" fillId="0" borderId="0" xfId="0" applyAlignment="1" applyProtection="1">
      <alignment vertical="top"/>
      <protection locked="0"/>
    </xf>
    <xf numFmtId="0" fontId="0" fillId="0" borderId="5" xfId="0" applyBorder="1" applyAlignment="1" applyProtection="1">
      <alignment vertical="top"/>
      <protection locked="0"/>
    </xf>
    <xf numFmtId="0" fontId="40" fillId="0" borderId="10" xfId="0" applyFont="1" applyBorder="1" applyAlignment="1" applyProtection="1">
      <alignment horizontal="left" vertical="center"/>
      <protection locked="0"/>
    </xf>
    <xf numFmtId="0" fontId="40" fillId="0" borderId="6" xfId="0" applyFont="1" applyBorder="1" applyAlignment="1" applyProtection="1">
      <alignment horizontal="left" vertical="center"/>
      <protection locked="0"/>
    </xf>
    <xf numFmtId="0" fontId="39" fillId="0" borderId="10" xfId="0" applyFont="1" applyBorder="1" applyAlignment="1" applyProtection="1">
      <alignment vertical="center"/>
    </xf>
    <xf numFmtId="0" fontId="40" fillId="0" borderId="13" xfId="0" applyFont="1" applyBorder="1" applyAlignment="1" applyProtection="1">
      <alignment vertical="top"/>
      <protection locked="0"/>
    </xf>
    <xf numFmtId="0" fontId="40" fillId="0" borderId="29" xfId="0" applyFont="1" applyBorder="1" applyAlignment="1" applyProtection="1">
      <alignment vertical="top"/>
      <protection locked="0"/>
    </xf>
    <xf numFmtId="0" fontId="40" fillId="0" borderId="12" xfId="0" applyFont="1" applyBorder="1" applyAlignment="1" applyProtection="1">
      <alignment vertical="top"/>
      <protection locked="0"/>
    </xf>
    <xf numFmtId="0" fontId="40" fillId="0" borderId="11" xfId="0" applyFont="1" applyBorder="1" applyAlignment="1" applyProtection="1">
      <alignment vertical="top"/>
      <protection locked="0"/>
    </xf>
    <xf numFmtId="0" fontId="7" fillId="0" borderId="7" xfId="0" applyFont="1" applyBorder="1" applyAlignment="1" applyProtection="1">
      <alignment vertical="top"/>
      <protection locked="0"/>
    </xf>
    <xf numFmtId="0" fontId="22" fillId="0" borderId="13" xfId="0" applyFont="1" applyBorder="1" applyAlignment="1" applyProtection="1">
      <alignment horizontal="left"/>
    </xf>
    <xf numFmtId="0" fontId="40" fillId="0" borderId="13" xfId="0" applyFont="1" applyBorder="1" applyAlignment="1" applyProtection="1">
      <alignment horizontal="left" vertical="top"/>
      <protection locked="0"/>
    </xf>
    <xf numFmtId="0" fontId="40" fillId="0" borderId="29" xfId="0" applyFont="1" applyBorder="1" applyAlignment="1" applyProtection="1">
      <alignment horizontal="left" vertical="top"/>
      <protection locked="0"/>
    </xf>
    <xf numFmtId="0" fontId="7" fillId="0" borderId="12" xfId="0" applyFont="1" applyBorder="1" applyAlignment="1" applyProtection="1">
      <alignment horizontal="left" vertical="top"/>
      <protection locked="0"/>
    </xf>
    <xf numFmtId="0" fontId="7" fillId="0" borderId="11" xfId="0" applyFont="1" applyBorder="1" applyAlignment="1" applyProtection="1">
      <alignment horizontal="left" vertical="top"/>
      <protection locked="0"/>
    </xf>
    <xf numFmtId="0" fontId="7" fillId="0" borderId="7" xfId="0" applyFont="1" applyBorder="1" applyAlignment="1" applyProtection="1">
      <alignment horizontal="left" vertical="top"/>
      <protection locked="0"/>
    </xf>
    <xf numFmtId="0" fontId="21" fillId="0" borderId="0" xfId="0" applyFont="1" applyAlignment="1" applyProtection="1">
      <alignment horizontal="right" vertical="center"/>
    </xf>
    <xf numFmtId="0" fontId="0" fillId="0" borderId="0" xfId="0" applyAlignment="1" applyProtection="1">
      <alignment horizontal="right" vertical="center"/>
    </xf>
    <xf numFmtId="0" fontId="0" fillId="0" borderId="11" xfId="0" applyBorder="1" applyAlignment="1" applyProtection="1">
      <alignment horizontal="right" vertical="center"/>
    </xf>
    <xf numFmtId="0" fontId="4" fillId="0" borderId="14" xfId="0" applyFont="1" applyBorder="1" applyAlignment="1" applyProtection="1">
      <alignment horizontal="center" vertical="center"/>
    </xf>
    <xf numFmtId="0" fontId="4" fillId="0" borderId="29" xfId="0" applyFont="1" applyBorder="1" applyAlignment="1" applyProtection="1">
      <alignment horizontal="center" vertical="center"/>
    </xf>
    <xf numFmtId="0" fontId="0" fillId="0" borderId="12" xfId="0" applyBorder="1" applyAlignment="1" applyProtection="1">
      <alignment horizontal="center" vertical="center"/>
    </xf>
    <xf numFmtId="0" fontId="0" fillId="0" borderId="7" xfId="0" applyBorder="1" applyAlignment="1" applyProtection="1">
      <alignment horizontal="center" vertical="center"/>
    </xf>
    <xf numFmtId="0" fontId="4" fillId="0" borderId="13" xfId="0" applyFont="1" applyBorder="1" applyAlignment="1" applyProtection="1">
      <alignment horizontal="center" vertical="center"/>
    </xf>
    <xf numFmtId="0" fontId="0" fillId="0" borderId="9" xfId="0" applyBorder="1" applyAlignment="1" applyProtection="1">
      <alignment horizontal="center" vertical="center"/>
    </xf>
    <xf numFmtId="0" fontId="0" fillId="0" borderId="0" xfId="0" applyBorder="1" applyAlignment="1" applyProtection="1">
      <alignment horizontal="center" vertical="center"/>
    </xf>
    <xf numFmtId="0" fontId="0" fillId="0" borderId="5" xfId="0" applyBorder="1" applyAlignment="1" applyProtection="1">
      <alignment horizontal="center" vertical="center"/>
    </xf>
    <xf numFmtId="0" fontId="4" fillId="0" borderId="3" xfId="0" applyFont="1" applyBorder="1" applyAlignment="1" applyProtection="1">
      <alignment horizontal="center" vertical="center"/>
    </xf>
    <xf numFmtId="0" fontId="0" fillId="0" borderId="10" xfId="0" applyBorder="1" applyAlignment="1" applyProtection="1">
      <alignment horizontal="center" vertical="center"/>
    </xf>
    <xf numFmtId="0" fontId="0" fillId="0" borderId="6" xfId="0" applyBorder="1" applyAlignment="1" applyProtection="1">
      <alignment horizontal="center" vertical="center"/>
    </xf>
    <xf numFmtId="0" fontId="41" fillId="0" borderId="13" xfId="0" applyFont="1" applyBorder="1" applyAlignment="1" applyProtection="1">
      <alignment horizontal="center" vertical="center"/>
    </xf>
    <xf numFmtId="0" fontId="22" fillId="0" borderId="0" xfId="0" applyFont="1" applyAlignment="1" applyProtection="1">
      <alignment horizontal="left"/>
    </xf>
    <xf numFmtId="0" fontId="7" fillId="0" borderId="3" xfId="0" applyFont="1" applyFill="1" applyBorder="1" applyAlignment="1" applyProtection="1">
      <alignment vertical="center"/>
    </xf>
    <xf numFmtId="0" fontId="7" fillId="0" borderId="10" xfId="0" applyFont="1" applyFill="1" applyBorder="1" applyAlignment="1" applyProtection="1">
      <alignment vertical="center"/>
    </xf>
    <xf numFmtId="0" fontId="7" fillId="0" borderId="6" xfId="0" applyFont="1" applyFill="1" applyBorder="1" applyAlignment="1" applyProtection="1">
      <alignment vertical="center"/>
    </xf>
    <xf numFmtId="0" fontId="7" fillId="0" borderId="10" xfId="0" applyFont="1" applyBorder="1" applyAlignment="1" applyProtection="1">
      <alignment horizontal="left" wrapText="1" indent="1"/>
    </xf>
    <xf numFmtId="0" fontId="21" fillId="0" borderId="11" xfId="0" applyFont="1" applyBorder="1" applyAlignment="1" applyProtection="1">
      <alignment horizontal="right" vertical="center"/>
    </xf>
    <xf numFmtId="0" fontId="4" fillId="0" borderId="12" xfId="0" applyFont="1" applyBorder="1" applyAlignment="1" applyProtection="1">
      <alignment horizontal="center" vertical="center"/>
    </xf>
    <xf numFmtId="0" fontId="4" fillId="0" borderId="7" xfId="0" applyFont="1" applyBorder="1" applyAlignment="1" applyProtection="1">
      <alignment horizontal="center" vertical="center"/>
    </xf>
    <xf numFmtId="0" fontId="4" fillId="0" borderId="11" xfId="0" applyFont="1" applyBorder="1" applyAlignment="1" applyProtection="1">
      <alignment horizontal="center" vertical="center"/>
    </xf>
    <xf numFmtId="0" fontId="4" fillId="5" borderId="77" xfId="0" applyFont="1" applyFill="1" applyBorder="1" applyAlignment="1" applyProtection="1">
      <alignment horizontal="center" vertical="center" wrapText="1"/>
    </xf>
    <xf numFmtId="0" fontId="4" fillId="5" borderId="78" xfId="0" applyFont="1" applyFill="1" applyBorder="1" applyAlignment="1" applyProtection="1">
      <alignment horizontal="center" vertical="center" wrapText="1"/>
    </xf>
    <xf numFmtId="0" fontId="4" fillId="5" borderId="79" xfId="0" applyFont="1" applyFill="1" applyBorder="1" applyAlignment="1" applyProtection="1">
      <alignment horizontal="center" vertical="center" wrapText="1"/>
    </xf>
    <xf numFmtId="0" fontId="7" fillId="0" borderId="7" xfId="0" applyFont="1" applyBorder="1" applyAlignment="1" applyProtection="1">
      <alignment horizontal="left" vertical="center" wrapText="1"/>
    </xf>
    <xf numFmtId="0" fontId="34" fillId="4" borderId="19" xfId="0" applyFont="1" applyFill="1" applyBorder="1" applyAlignment="1" applyProtection="1">
      <alignment horizontal="center" vertical="center" wrapText="1"/>
      <protection locked="0"/>
    </xf>
  </cellXfs>
  <cellStyles count="5">
    <cellStyle name="Currency" xfId="1" builtinId="4"/>
    <cellStyle name="Normal" xfId="0" builtinId="0"/>
    <cellStyle name="Normal 2" xfId="2" xr:uid="{00000000-0005-0000-0000-000002000000}"/>
    <cellStyle name="Normal 3" xfId="3" xr:uid="{00000000-0005-0000-0000-000003000000}"/>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79998168889431442"/>
    <pageSetUpPr fitToPage="1"/>
  </sheetPr>
  <dimension ref="A1:N90"/>
  <sheetViews>
    <sheetView showGridLines="0" tabSelected="1" zoomScaleNormal="100" workbookViewId="0">
      <selection activeCell="G17" sqref="G17"/>
    </sheetView>
  </sheetViews>
  <sheetFormatPr defaultColWidth="9.21875" defaultRowHeight="13.2" x14ac:dyDescent="0.25"/>
  <cols>
    <col min="1" max="1" width="24.21875" style="51" customWidth="1"/>
    <col min="2" max="4" width="16.44140625" style="51" customWidth="1"/>
    <col min="5" max="6" width="16.44140625" style="52" customWidth="1"/>
    <col min="7" max="7" width="42.21875" style="22" customWidth="1"/>
    <col min="8" max="20" width="9.21875" style="52" customWidth="1"/>
    <col min="21" max="16384" width="9.21875" style="52"/>
  </cols>
  <sheetData>
    <row r="1" spans="1:14" s="22" customFormat="1" ht="11.25" customHeight="1" x14ac:dyDescent="0.25">
      <c r="A1" s="404" t="s">
        <v>185</v>
      </c>
      <c r="B1" s="39"/>
      <c r="C1" s="555" t="s">
        <v>76</v>
      </c>
      <c r="D1" s="555"/>
      <c r="E1" s="555"/>
      <c r="F1" s="555"/>
      <c r="G1" s="54"/>
    </row>
    <row r="2" spans="1:14" s="22" customFormat="1" ht="11.25" customHeight="1" x14ac:dyDescent="0.25">
      <c r="A2" s="40"/>
      <c r="B2" s="39"/>
      <c r="C2" s="555"/>
      <c r="D2" s="555"/>
      <c r="E2" s="555"/>
      <c r="F2" s="555"/>
      <c r="G2" s="54"/>
    </row>
    <row r="3" spans="1:14" s="43" customFormat="1" ht="16.5" customHeight="1" x14ac:dyDescent="0.25">
      <c r="A3" s="41" t="s">
        <v>82</v>
      </c>
      <c r="B3" s="556"/>
      <c r="C3" s="556"/>
      <c r="D3" s="557" t="s">
        <v>64</v>
      </c>
      <c r="E3" s="557"/>
      <c r="F3" s="557"/>
      <c r="G3" s="42"/>
    </row>
    <row r="4" spans="1:14" s="43" customFormat="1" ht="15" customHeight="1" x14ac:dyDescent="0.25">
      <c r="A4" s="41" t="s">
        <v>78</v>
      </c>
      <c r="B4" s="567"/>
      <c r="C4" s="567"/>
      <c r="D4" s="557" t="s">
        <v>79</v>
      </c>
      <c r="E4" s="557"/>
      <c r="F4" s="557"/>
      <c r="G4" s="42"/>
    </row>
    <row r="5" spans="1:14" s="43" customFormat="1" ht="10.5" customHeight="1" thickBot="1" x14ac:dyDescent="0.3">
      <c r="A5" s="41"/>
      <c r="B5" s="44"/>
      <c r="C5" s="44"/>
      <c r="D5" s="41"/>
      <c r="E5" s="41"/>
      <c r="F5" s="41"/>
      <c r="G5" s="45" t="s">
        <v>91</v>
      </c>
    </row>
    <row r="6" spans="1:14" s="16" customFormat="1" ht="60.45" customHeight="1" thickBot="1" x14ac:dyDescent="0.3">
      <c r="A6" s="568" t="s">
        <v>179</v>
      </c>
      <c r="B6" s="569"/>
      <c r="C6" s="569"/>
      <c r="D6" s="569"/>
      <c r="E6" s="569"/>
      <c r="F6" s="569"/>
      <c r="G6" s="570"/>
    </row>
    <row r="7" spans="1:14" s="16" customFormat="1" ht="156" customHeight="1" thickBot="1" x14ac:dyDescent="0.3">
      <c r="A7" s="571" t="s">
        <v>263</v>
      </c>
      <c r="B7" s="572"/>
      <c r="C7" s="572"/>
      <c r="D7" s="572"/>
      <c r="E7" s="572"/>
      <c r="F7" s="572"/>
      <c r="G7" s="573"/>
      <c r="I7" s="43"/>
      <c r="J7" s="43"/>
      <c r="K7" s="43"/>
      <c r="L7" s="43"/>
      <c r="M7" s="43"/>
      <c r="N7" s="43"/>
    </row>
    <row r="8" spans="1:14" s="16" customFormat="1" ht="7.5" customHeight="1" thickBot="1" x14ac:dyDescent="0.3">
      <c r="A8" s="46"/>
      <c r="B8" s="46"/>
      <c r="C8" s="46"/>
      <c r="D8" s="46"/>
      <c r="E8" s="46"/>
      <c r="F8" s="46"/>
      <c r="G8" s="47"/>
      <c r="I8" s="43"/>
      <c r="J8" s="43"/>
      <c r="K8" s="43"/>
      <c r="L8" s="43"/>
      <c r="M8" s="43"/>
      <c r="N8" s="43"/>
    </row>
    <row r="9" spans="1:14" s="16" customFormat="1" ht="29.25" customHeight="1" thickBot="1" x14ac:dyDescent="0.3">
      <c r="A9" s="558" t="s">
        <v>147</v>
      </c>
      <c r="B9" s="559"/>
      <c r="C9" s="559"/>
      <c r="D9" s="559"/>
      <c r="E9" s="559"/>
      <c r="F9" s="559"/>
      <c r="G9" s="560"/>
      <c r="I9" s="43"/>
      <c r="J9" s="43"/>
      <c r="K9" s="43"/>
      <c r="L9" s="43"/>
      <c r="M9" s="43"/>
      <c r="N9" s="43"/>
    </row>
    <row r="10" spans="1:14" s="16" customFormat="1" ht="9.75" customHeight="1" thickBot="1" x14ac:dyDescent="0.3">
      <c r="A10" s="83" t="s">
        <v>3</v>
      </c>
      <c r="B10" s="77"/>
      <c r="C10" s="68"/>
      <c r="D10" s="68"/>
      <c r="E10" s="68"/>
      <c r="F10" s="68"/>
      <c r="G10" s="76"/>
      <c r="I10" s="43"/>
      <c r="J10" s="43"/>
      <c r="K10" s="43"/>
      <c r="L10" s="43"/>
      <c r="M10" s="43"/>
      <c r="N10" s="43"/>
    </row>
    <row r="11" spans="1:14" s="16" customFormat="1" ht="14.4" thickBot="1" x14ac:dyDescent="0.3">
      <c r="A11" s="574"/>
      <c r="B11" s="80"/>
      <c r="C11" s="81" t="s">
        <v>9</v>
      </c>
      <c r="D11" s="81" t="s">
        <v>70</v>
      </c>
      <c r="E11" s="81" t="s">
        <v>116</v>
      </c>
      <c r="F11" s="81" t="s">
        <v>119</v>
      </c>
      <c r="G11" s="82" t="s">
        <v>265</v>
      </c>
      <c r="I11" s="43"/>
      <c r="J11" s="43"/>
      <c r="K11" s="43"/>
      <c r="L11" s="43"/>
      <c r="M11" s="43"/>
      <c r="N11" s="43"/>
    </row>
    <row r="12" spans="1:14" s="16" customFormat="1" ht="26.4" x14ac:dyDescent="0.25">
      <c r="A12" s="575"/>
      <c r="B12" s="69" t="s">
        <v>245</v>
      </c>
      <c r="C12" s="70">
        <f>E12-D12</f>
        <v>0</v>
      </c>
      <c r="D12" s="70">
        <f>'j. Cost Share'!D17</f>
        <v>0</v>
      </c>
      <c r="E12" s="70">
        <f>B31</f>
        <v>0</v>
      </c>
      <c r="F12" s="255">
        <f>IF(E12&gt;0,D12/E12,0)</f>
        <v>0</v>
      </c>
      <c r="G12" s="793" t="s">
        <v>186</v>
      </c>
      <c r="I12" s="43"/>
      <c r="J12" s="43"/>
      <c r="K12" s="43"/>
      <c r="L12" s="43"/>
      <c r="M12" s="43"/>
      <c r="N12" s="43"/>
    </row>
    <row r="13" spans="1:14" s="16" customFormat="1" ht="26.4" x14ac:dyDescent="0.25">
      <c r="A13" s="575"/>
      <c r="B13" s="71" t="s">
        <v>244</v>
      </c>
      <c r="C13" s="70">
        <f>E13-D13</f>
        <v>0</v>
      </c>
      <c r="D13" s="70">
        <f>'j. Cost Share'!E17</f>
        <v>0</v>
      </c>
      <c r="E13" s="70">
        <f>C31</f>
        <v>0</v>
      </c>
      <c r="F13" s="255">
        <f t="shared" ref="F13:F14" si="0">IF(E13&gt;0,D13/E13,0)</f>
        <v>0</v>
      </c>
      <c r="G13" s="793"/>
      <c r="I13" s="43"/>
      <c r="J13" s="43"/>
      <c r="K13" s="43"/>
      <c r="L13" s="43"/>
      <c r="M13" s="43"/>
      <c r="N13" s="43"/>
    </row>
    <row r="14" spans="1:14" s="16" customFormat="1" ht="14.4" thickBot="1" x14ac:dyDescent="0.3">
      <c r="A14" s="576"/>
      <c r="B14" s="72" t="s">
        <v>77</v>
      </c>
      <c r="C14" s="73">
        <f>SUM(C12:C13)</f>
        <v>0</v>
      </c>
      <c r="D14" s="73">
        <f>SUM(D12:D13)</f>
        <v>0</v>
      </c>
      <c r="E14" s="73">
        <f>SUM(E12:E13)</f>
        <v>0</v>
      </c>
      <c r="F14" s="255">
        <f t="shared" si="0"/>
        <v>0</v>
      </c>
      <c r="G14" s="254"/>
      <c r="I14" s="43"/>
      <c r="J14" s="43"/>
      <c r="K14" s="43"/>
      <c r="L14" s="43"/>
      <c r="M14" s="43"/>
      <c r="N14" s="43"/>
    </row>
    <row r="15" spans="1:14" s="16" customFormat="1" ht="9.75" customHeight="1" thickBot="1" x14ac:dyDescent="0.3">
      <c r="A15" s="84" t="s">
        <v>22</v>
      </c>
      <c r="B15" s="74"/>
      <c r="C15" s="75"/>
      <c r="D15" s="75"/>
      <c r="E15" s="75"/>
      <c r="F15" s="75"/>
      <c r="G15" s="76"/>
      <c r="I15" s="43"/>
      <c r="J15" s="43"/>
      <c r="K15" s="43"/>
      <c r="L15" s="43"/>
      <c r="M15" s="43"/>
      <c r="N15" s="43"/>
    </row>
    <row r="16" spans="1:14" s="48" customFormat="1" ht="27" thickBot="1" x14ac:dyDescent="0.3">
      <c r="A16" s="85" t="s">
        <v>55</v>
      </c>
      <c r="B16" s="86" t="s">
        <v>245</v>
      </c>
      <c r="C16" s="86" t="s">
        <v>244</v>
      </c>
      <c r="D16" s="86"/>
      <c r="E16" s="86" t="s">
        <v>48</v>
      </c>
      <c r="F16" s="86" t="s">
        <v>115</v>
      </c>
      <c r="G16" s="87" t="s">
        <v>117</v>
      </c>
      <c r="I16" s="43"/>
      <c r="J16" s="43"/>
      <c r="K16" s="43"/>
      <c r="L16" s="43"/>
      <c r="M16" s="43"/>
      <c r="N16" s="43"/>
    </row>
    <row r="17" spans="1:14" s="16" customFormat="1" ht="15.75" customHeight="1" x14ac:dyDescent="0.25">
      <c r="A17" s="88" t="s">
        <v>39</v>
      </c>
      <c r="B17" s="70">
        <f>'a. Personnel'!E34</f>
        <v>0</v>
      </c>
      <c r="C17" s="70">
        <f>'a. Personnel'!H34</f>
        <v>0</v>
      </c>
      <c r="D17" s="70"/>
      <c r="E17" s="70">
        <f t="shared" ref="E17:E27" si="1">SUM(B17:D17)</f>
        <v>0</v>
      </c>
      <c r="F17" s="255">
        <f>IF(E17&gt;0,E17/E14,0)</f>
        <v>0</v>
      </c>
      <c r="G17" s="17"/>
      <c r="H17" s="49"/>
      <c r="I17" s="43"/>
      <c r="J17" s="43"/>
      <c r="K17" s="43"/>
      <c r="L17" s="43"/>
      <c r="M17" s="43"/>
      <c r="N17" s="43"/>
    </row>
    <row r="18" spans="1:14" s="16" customFormat="1" ht="15.75" customHeight="1" x14ac:dyDescent="0.25">
      <c r="A18" s="89" t="s">
        <v>40</v>
      </c>
      <c r="B18" s="78">
        <f>'b. Fringe'!D13</f>
        <v>0</v>
      </c>
      <c r="C18" s="78">
        <f>'b. Fringe'!G13</f>
        <v>0</v>
      </c>
      <c r="D18" s="78"/>
      <c r="E18" s="70">
        <f t="shared" si="1"/>
        <v>0</v>
      </c>
      <c r="F18" s="255">
        <f>IF(E18&gt;0,E18/E14,0)</f>
        <v>0</v>
      </c>
      <c r="G18" s="18"/>
      <c r="H18" s="49"/>
      <c r="I18" s="43"/>
      <c r="J18" s="43"/>
      <c r="K18" s="43"/>
      <c r="L18" s="43"/>
      <c r="M18" s="43"/>
      <c r="N18" s="43"/>
    </row>
    <row r="19" spans="1:14" s="16" customFormat="1" ht="15.75" customHeight="1" x14ac:dyDescent="0.25">
      <c r="A19" s="89" t="s">
        <v>41</v>
      </c>
      <c r="B19" s="78">
        <f>'c. Travel'!K14</f>
        <v>0</v>
      </c>
      <c r="C19" s="78">
        <f>'c. Travel'!K22</f>
        <v>0</v>
      </c>
      <c r="D19" s="78"/>
      <c r="E19" s="70">
        <f t="shared" si="1"/>
        <v>0</v>
      </c>
      <c r="F19" s="255">
        <f>IF(E19&gt;0,E19/E14,0)</f>
        <v>0</v>
      </c>
      <c r="G19" s="18"/>
      <c r="H19" s="49"/>
      <c r="I19" s="43"/>
      <c r="J19" s="43"/>
      <c r="K19" s="43"/>
      <c r="L19" s="43"/>
      <c r="M19" s="43"/>
      <c r="N19" s="43"/>
    </row>
    <row r="20" spans="1:14" s="16" customFormat="1" ht="15.75" customHeight="1" x14ac:dyDescent="0.25">
      <c r="A20" s="89" t="s">
        <v>42</v>
      </c>
      <c r="B20" s="78">
        <f>'d. Equipment'!E14</f>
        <v>0</v>
      </c>
      <c r="C20" s="78">
        <f>'d. Equipment'!E22</f>
        <v>0</v>
      </c>
      <c r="D20" s="78"/>
      <c r="E20" s="70">
        <f t="shared" si="1"/>
        <v>0</v>
      </c>
      <c r="F20" s="255">
        <f>IF(E20&gt;0,E20/E14,0)</f>
        <v>0</v>
      </c>
      <c r="G20" s="18"/>
      <c r="H20" s="49"/>
      <c r="I20" s="43"/>
      <c r="J20" s="43"/>
      <c r="K20" s="43"/>
      <c r="L20" s="43"/>
      <c r="M20" s="43"/>
      <c r="N20" s="43"/>
    </row>
    <row r="21" spans="1:14" s="16" customFormat="1" ht="15.75" customHeight="1" x14ac:dyDescent="0.25">
      <c r="A21" s="89" t="s">
        <v>43</v>
      </c>
      <c r="B21" s="78">
        <f>'e. Supplies'!E15</f>
        <v>0</v>
      </c>
      <c r="C21" s="78">
        <f>'e. Supplies'!E25</f>
        <v>0</v>
      </c>
      <c r="D21" s="78"/>
      <c r="E21" s="70">
        <f t="shared" si="1"/>
        <v>0</v>
      </c>
      <c r="F21" s="255">
        <f>IF(E21&gt;0,E21/E14,0)</f>
        <v>0</v>
      </c>
      <c r="G21" s="18"/>
      <c r="H21" s="49"/>
      <c r="I21" s="43"/>
      <c r="J21" s="43"/>
      <c r="K21" s="43"/>
      <c r="L21" s="43"/>
      <c r="M21" s="43"/>
      <c r="N21" s="43"/>
    </row>
    <row r="22" spans="1:14" s="16" customFormat="1" ht="13.8" x14ac:dyDescent="0.25">
      <c r="A22" s="90" t="s">
        <v>69</v>
      </c>
      <c r="B22" s="78"/>
      <c r="C22" s="78"/>
      <c r="D22" s="78"/>
      <c r="E22" s="70"/>
      <c r="F22" s="255"/>
      <c r="G22" s="18"/>
      <c r="H22" s="49"/>
      <c r="I22" s="43"/>
      <c r="J22" s="43"/>
      <c r="K22" s="43"/>
      <c r="L22" s="43"/>
      <c r="M22" s="43"/>
      <c r="N22" s="43"/>
    </row>
    <row r="23" spans="1:14" s="16" customFormat="1" ht="13.8" x14ac:dyDescent="0.25">
      <c r="A23" s="91" t="s">
        <v>180</v>
      </c>
      <c r="B23" s="78">
        <f>'f. Contractual'!E13</f>
        <v>0</v>
      </c>
      <c r="C23" s="78">
        <f>'f. Contractual'!F13</f>
        <v>0</v>
      </c>
      <c r="D23" s="78"/>
      <c r="E23" s="70">
        <f>SUM(B23:D23)</f>
        <v>0</v>
      </c>
      <c r="F23" s="255">
        <f>IF(E23&gt;0,E23/E14,0)</f>
        <v>0</v>
      </c>
      <c r="G23" s="18"/>
      <c r="H23" s="49"/>
      <c r="I23" s="43"/>
      <c r="J23" s="43"/>
      <c r="K23" s="43"/>
      <c r="L23" s="43"/>
      <c r="M23" s="43"/>
      <c r="N23" s="43"/>
    </row>
    <row r="24" spans="1:14" s="16" customFormat="1" ht="13.8" x14ac:dyDescent="0.25">
      <c r="A24" s="91" t="s">
        <v>181</v>
      </c>
      <c r="B24" s="70">
        <f>'f. Contractual'!E22</f>
        <v>0</v>
      </c>
      <c r="C24" s="70">
        <f>'f. Contractual'!F22</f>
        <v>0</v>
      </c>
      <c r="D24" s="70"/>
      <c r="E24" s="70">
        <f>SUM(B24:D24)</f>
        <v>0</v>
      </c>
      <c r="F24" s="255">
        <f>IF(E24&gt;0,E24/E14,0)</f>
        <v>0</v>
      </c>
      <c r="G24" s="18"/>
      <c r="H24" s="49"/>
      <c r="I24" s="43"/>
      <c r="J24" s="43"/>
      <c r="K24" s="43"/>
      <c r="L24" s="43"/>
      <c r="M24" s="43"/>
      <c r="N24" s="43"/>
    </row>
    <row r="25" spans="1:14" s="16" customFormat="1" ht="13.8" x14ac:dyDescent="0.25">
      <c r="A25" s="91" t="s">
        <v>182</v>
      </c>
      <c r="B25" s="70">
        <f>'f. Contractual'!E27</f>
        <v>0</v>
      </c>
      <c r="C25" s="70">
        <f>'f. Contractual'!F27</f>
        <v>0</v>
      </c>
      <c r="D25" s="70"/>
      <c r="E25" s="70">
        <f t="shared" si="1"/>
        <v>0</v>
      </c>
      <c r="F25" s="255">
        <f>IF(E25&gt;0,E25/E14,0)</f>
        <v>0</v>
      </c>
      <c r="G25" s="18"/>
      <c r="H25" s="49"/>
      <c r="I25" s="43"/>
      <c r="J25" s="43"/>
      <c r="K25" s="43"/>
      <c r="L25" s="43"/>
      <c r="M25" s="43"/>
      <c r="N25" s="43"/>
    </row>
    <row r="26" spans="1:14" s="16" customFormat="1" ht="13.8" x14ac:dyDescent="0.25">
      <c r="A26" s="92" t="s">
        <v>93</v>
      </c>
      <c r="B26" s="70">
        <f>SUM(B23:B25)</f>
        <v>0</v>
      </c>
      <c r="C26" s="70">
        <f>SUM(C23:C25)</f>
        <v>0</v>
      </c>
      <c r="D26" s="70"/>
      <c r="E26" s="70">
        <f t="shared" si="1"/>
        <v>0</v>
      </c>
      <c r="F26" s="255">
        <f>IF(E26&gt;0,E26/E14,0)</f>
        <v>0</v>
      </c>
      <c r="G26" s="18"/>
      <c r="H26" s="49"/>
      <c r="I26" s="43"/>
      <c r="J26" s="43"/>
      <c r="K26" s="43"/>
      <c r="L26" s="43"/>
      <c r="M26" s="43"/>
      <c r="N26" s="43"/>
    </row>
    <row r="27" spans="1:14" s="16" customFormat="1" ht="15.75" customHeight="1" x14ac:dyDescent="0.25">
      <c r="A27" s="89" t="s">
        <v>44</v>
      </c>
      <c r="B27" s="70">
        <f>'g. Construction'!C15</f>
        <v>0</v>
      </c>
      <c r="C27" s="70">
        <f>'g. Construction'!C22</f>
        <v>0</v>
      </c>
      <c r="D27" s="70"/>
      <c r="E27" s="70">
        <f t="shared" si="1"/>
        <v>0</v>
      </c>
      <c r="F27" s="255">
        <f>IF(E27&gt;0,E27/E14,0)</f>
        <v>0</v>
      </c>
      <c r="G27" s="19"/>
      <c r="H27" s="49"/>
      <c r="I27" s="43"/>
      <c r="J27" s="43"/>
      <c r="K27" s="43"/>
      <c r="L27" s="43"/>
      <c r="M27" s="43"/>
      <c r="N27" s="43"/>
    </row>
    <row r="28" spans="1:14" s="16" customFormat="1" ht="15.75" customHeight="1" x14ac:dyDescent="0.25">
      <c r="A28" s="89" t="s">
        <v>45</v>
      </c>
      <c r="B28" s="78">
        <f>'h. Other'!C14</f>
        <v>0</v>
      </c>
      <c r="C28" s="78">
        <f>'h. Other'!C22</f>
        <v>0</v>
      </c>
      <c r="D28" s="78"/>
      <c r="E28" s="70">
        <f>SUM(B28:D28)</f>
        <v>0</v>
      </c>
      <c r="F28" s="255">
        <f>IF(E28&gt;0,E28/E14,0)</f>
        <v>0</v>
      </c>
      <c r="G28" s="18"/>
      <c r="H28" s="49"/>
      <c r="I28" s="43"/>
      <c r="J28" s="43"/>
      <c r="K28" s="43"/>
      <c r="L28" s="43"/>
      <c r="M28" s="43"/>
      <c r="N28" s="43"/>
    </row>
    <row r="29" spans="1:14" s="16" customFormat="1" ht="15.75" customHeight="1" x14ac:dyDescent="0.25">
      <c r="A29" s="89" t="s">
        <v>97</v>
      </c>
      <c r="B29" s="78">
        <f>B17+B18+B19+B20+B21+B26+B27+B28</f>
        <v>0</v>
      </c>
      <c r="C29" s="78">
        <f>C17+C18+C19+C20+C21+C26+C27+C28</f>
        <v>0</v>
      </c>
      <c r="D29" s="78"/>
      <c r="E29" s="70">
        <f>SUM(B29:D29)</f>
        <v>0</v>
      </c>
      <c r="F29" s="255">
        <f>IF(E29&gt;0,E29/E14,0)</f>
        <v>0</v>
      </c>
      <c r="G29" s="18"/>
      <c r="H29" s="49"/>
      <c r="I29" s="43"/>
      <c r="J29" s="43"/>
      <c r="K29" s="43"/>
      <c r="L29" s="43"/>
      <c r="M29" s="43"/>
      <c r="N29" s="43"/>
    </row>
    <row r="30" spans="1:14" s="16" customFormat="1" ht="15.75" customHeight="1" x14ac:dyDescent="0.25">
      <c r="A30" s="89" t="s">
        <v>46</v>
      </c>
      <c r="B30" s="78">
        <f>'i. Indirect'!B16</f>
        <v>0</v>
      </c>
      <c r="C30" s="78">
        <f>'i. Indirect'!C16</f>
        <v>0</v>
      </c>
      <c r="D30" s="78"/>
      <c r="E30" s="70">
        <f>SUM(B30:D30)</f>
        <v>0</v>
      </c>
      <c r="F30" s="255">
        <f>IF(E30&gt;0,E30/E14,0)</f>
        <v>0</v>
      </c>
      <c r="G30" s="18"/>
      <c r="H30" s="49"/>
      <c r="I30" s="43"/>
      <c r="J30" s="43"/>
      <c r="K30" s="43"/>
      <c r="L30" s="43"/>
      <c r="M30" s="43"/>
      <c r="N30" s="43"/>
    </row>
    <row r="31" spans="1:14" s="16" customFormat="1" ht="15.75" customHeight="1" thickBot="1" x14ac:dyDescent="0.3">
      <c r="A31" s="93" t="s">
        <v>116</v>
      </c>
      <c r="B31" s="79">
        <f>B29+B30</f>
        <v>0</v>
      </c>
      <c r="C31" s="79">
        <f>C29+C30</f>
        <v>0</v>
      </c>
      <c r="D31" s="79"/>
      <c r="E31" s="79">
        <f>E29+E30</f>
        <v>0</v>
      </c>
      <c r="F31" s="256">
        <f>F29+F30</f>
        <v>0</v>
      </c>
      <c r="G31" s="20"/>
      <c r="H31" s="49"/>
    </row>
    <row r="32" spans="1:14" s="16" customFormat="1" ht="8.25" customHeight="1" thickBot="1" x14ac:dyDescent="0.3">
      <c r="A32" s="46"/>
      <c r="B32" s="46"/>
      <c r="C32" s="46"/>
      <c r="D32" s="46"/>
      <c r="G32" s="49"/>
    </row>
    <row r="33" spans="1:7" s="16" customFormat="1" x14ac:dyDescent="0.25">
      <c r="A33" s="561" t="s">
        <v>118</v>
      </c>
      <c r="B33" s="562"/>
      <c r="C33" s="562"/>
      <c r="D33" s="562"/>
      <c r="E33" s="562"/>
      <c r="F33" s="562"/>
      <c r="G33" s="563"/>
    </row>
    <row r="34" spans="1:7" s="16" customFormat="1" ht="10.5" customHeight="1" thickBot="1" x14ac:dyDescent="0.3">
      <c r="A34" s="564"/>
      <c r="B34" s="565"/>
      <c r="C34" s="565"/>
      <c r="D34" s="565"/>
      <c r="E34" s="565"/>
      <c r="F34" s="565"/>
      <c r="G34" s="566"/>
    </row>
    <row r="35" spans="1:7" s="16" customFormat="1" x14ac:dyDescent="0.25">
      <c r="A35" s="46"/>
      <c r="B35" s="46"/>
      <c r="C35" s="46"/>
      <c r="D35" s="46"/>
      <c r="G35" s="49"/>
    </row>
    <row r="36" spans="1:7" s="16" customFormat="1" x14ac:dyDescent="0.25">
      <c r="A36" s="46"/>
      <c r="B36" s="46"/>
      <c r="C36" s="46"/>
      <c r="D36" s="46"/>
      <c r="G36" s="49"/>
    </row>
    <row r="37" spans="1:7" s="16" customFormat="1" x14ac:dyDescent="0.25">
      <c r="A37" s="46"/>
      <c r="B37" s="46"/>
      <c r="C37" s="46"/>
      <c r="D37" s="46"/>
      <c r="G37" s="49"/>
    </row>
    <row r="38" spans="1:7" s="16" customFormat="1" x14ac:dyDescent="0.25">
      <c r="A38" s="50"/>
      <c r="B38" s="50"/>
      <c r="C38" s="50"/>
      <c r="D38" s="50"/>
      <c r="G38" s="49"/>
    </row>
    <row r="39" spans="1:7" s="16" customFormat="1" x14ac:dyDescent="0.25">
      <c r="A39" s="46"/>
      <c r="B39" s="46"/>
      <c r="C39" s="46"/>
      <c r="D39" s="46"/>
      <c r="G39" s="49"/>
    </row>
    <row r="40" spans="1:7" s="16" customFormat="1" x14ac:dyDescent="0.25">
      <c r="A40" s="46"/>
      <c r="B40" s="46"/>
      <c r="C40" s="46"/>
      <c r="D40" s="46"/>
      <c r="G40" s="49"/>
    </row>
    <row r="41" spans="1:7" s="16" customFormat="1" x14ac:dyDescent="0.25">
      <c r="A41" s="46"/>
      <c r="B41" s="46"/>
      <c r="C41" s="46"/>
      <c r="D41" s="46"/>
      <c r="G41" s="49"/>
    </row>
    <row r="42" spans="1:7" s="16" customFormat="1" x14ac:dyDescent="0.25">
      <c r="A42" s="46"/>
      <c r="B42" s="46"/>
      <c r="C42" s="46"/>
      <c r="D42" s="46"/>
      <c r="G42" s="49"/>
    </row>
    <row r="43" spans="1:7" s="16" customFormat="1" x14ac:dyDescent="0.25">
      <c r="A43" s="46"/>
      <c r="B43" s="46"/>
      <c r="C43" s="46"/>
      <c r="D43" s="46"/>
      <c r="G43" s="49"/>
    </row>
    <row r="44" spans="1:7" s="16" customFormat="1" x14ac:dyDescent="0.25">
      <c r="A44" s="46"/>
      <c r="B44" s="46"/>
      <c r="C44" s="46"/>
      <c r="D44" s="46"/>
      <c r="G44" s="49"/>
    </row>
    <row r="45" spans="1:7" s="16" customFormat="1" x14ac:dyDescent="0.25">
      <c r="A45" s="46"/>
      <c r="B45" s="46"/>
      <c r="C45" s="46"/>
      <c r="D45" s="46"/>
      <c r="G45" s="49"/>
    </row>
    <row r="46" spans="1:7" s="16" customFormat="1" x14ac:dyDescent="0.25">
      <c r="A46" s="46"/>
      <c r="B46" s="46"/>
      <c r="C46" s="46"/>
      <c r="D46" s="46"/>
      <c r="G46" s="49"/>
    </row>
    <row r="47" spans="1:7" s="16" customFormat="1" x14ac:dyDescent="0.25">
      <c r="A47" s="46"/>
      <c r="B47" s="46"/>
      <c r="C47" s="46"/>
      <c r="D47" s="46"/>
      <c r="G47" s="49"/>
    </row>
    <row r="48" spans="1:7" s="16" customFormat="1" x14ac:dyDescent="0.25">
      <c r="A48" s="46"/>
      <c r="B48" s="46"/>
      <c r="C48" s="46"/>
      <c r="D48" s="46"/>
      <c r="G48" s="49"/>
    </row>
    <row r="49" spans="1:7" s="16" customFormat="1" x14ac:dyDescent="0.25">
      <c r="A49" s="46"/>
      <c r="B49" s="46"/>
      <c r="C49" s="46"/>
      <c r="D49" s="46"/>
      <c r="G49" s="49"/>
    </row>
    <row r="50" spans="1:7" s="16" customFormat="1" x14ac:dyDescent="0.25">
      <c r="A50" s="46"/>
      <c r="B50" s="46"/>
      <c r="C50" s="46"/>
      <c r="D50" s="46"/>
      <c r="G50" s="49"/>
    </row>
    <row r="51" spans="1:7" s="16" customFormat="1" x14ac:dyDescent="0.25">
      <c r="A51" s="46"/>
      <c r="B51" s="46"/>
      <c r="C51" s="46"/>
      <c r="D51" s="46"/>
      <c r="G51" s="49"/>
    </row>
    <row r="52" spans="1:7" s="16" customFormat="1" x14ac:dyDescent="0.25">
      <c r="A52" s="46"/>
      <c r="B52" s="46"/>
      <c r="C52" s="46"/>
      <c r="D52" s="46"/>
      <c r="G52" s="49"/>
    </row>
    <row r="53" spans="1:7" s="16" customFormat="1" x14ac:dyDescent="0.25">
      <c r="A53" s="46"/>
      <c r="B53" s="46"/>
      <c r="C53" s="46"/>
      <c r="D53" s="46"/>
      <c r="G53" s="49"/>
    </row>
    <row r="54" spans="1:7" s="16" customFormat="1" x14ac:dyDescent="0.25">
      <c r="A54" s="46"/>
      <c r="B54" s="46"/>
      <c r="C54" s="46"/>
      <c r="D54" s="46"/>
      <c r="G54" s="49"/>
    </row>
    <row r="55" spans="1:7" s="16" customFormat="1" x14ac:dyDescent="0.25">
      <c r="A55" s="46"/>
      <c r="B55" s="46"/>
      <c r="C55" s="46"/>
      <c r="D55" s="46"/>
      <c r="G55" s="49"/>
    </row>
    <row r="56" spans="1:7" s="16" customFormat="1" x14ac:dyDescent="0.25">
      <c r="A56" s="46"/>
      <c r="B56" s="46"/>
      <c r="C56" s="46"/>
      <c r="D56" s="46"/>
      <c r="G56" s="49"/>
    </row>
    <row r="57" spans="1:7" s="16" customFormat="1" x14ac:dyDescent="0.25">
      <c r="A57" s="46"/>
      <c r="B57" s="46"/>
      <c r="C57" s="46"/>
      <c r="D57" s="46"/>
      <c r="G57" s="49"/>
    </row>
    <row r="58" spans="1:7" s="16" customFormat="1" x14ac:dyDescent="0.25">
      <c r="A58" s="46"/>
      <c r="B58" s="46"/>
      <c r="C58" s="46"/>
      <c r="D58" s="46"/>
      <c r="G58" s="49"/>
    </row>
    <row r="59" spans="1:7" s="16" customFormat="1" x14ac:dyDescent="0.25">
      <c r="A59" s="46"/>
      <c r="B59" s="46"/>
      <c r="C59" s="46"/>
      <c r="D59" s="46"/>
      <c r="G59" s="49"/>
    </row>
    <row r="60" spans="1:7" s="16" customFormat="1" x14ac:dyDescent="0.25">
      <c r="A60" s="46"/>
      <c r="B60" s="46"/>
      <c r="C60" s="46"/>
      <c r="D60" s="46"/>
      <c r="G60" s="49"/>
    </row>
    <row r="61" spans="1:7" s="16" customFormat="1" x14ac:dyDescent="0.25">
      <c r="A61" s="46"/>
      <c r="B61" s="46"/>
      <c r="C61" s="46"/>
      <c r="D61" s="46"/>
      <c r="G61" s="49"/>
    </row>
    <row r="62" spans="1:7" s="16" customFormat="1" x14ac:dyDescent="0.25">
      <c r="A62" s="46"/>
      <c r="B62" s="46"/>
      <c r="C62" s="46"/>
      <c r="D62" s="46"/>
      <c r="G62" s="49"/>
    </row>
    <row r="63" spans="1:7" s="16" customFormat="1" x14ac:dyDescent="0.25">
      <c r="A63" s="46"/>
      <c r="B63" s="46"/>
      <c r="C63" s="46"/>
      <c r="D63" s="46"/>
      <c r="G63" s="49"/>
    </row>
    <row r="64" spans="1:7" s="16" customFormat="1" x14ac:dyDescent="0.25">
      <c r="A64" s="46"/>
      <c r="B64" s="46"/>
      <c r="C64" s="46"/>
      <c r="D64" s="46"/>
      <c r="G64" s="49"/>
    </row>
    <row r="65" spans="1:7" s="16" customFormat="1" x14ac:dyDescent="0.25">
      <c r="A65" s="46"/>
      <c r="B65" s="46"/>
      <c r="C65" s="46"/>
      <c r="D65" s="46"/>
      <c r="G65" s="49"/>
    </row>
    <row r="66" spans="1:7" s="16" customFormat="1" x14ac:dyDescent="0.25">
      <c r="A66" s="46"/>
      <c r="B66" s="46"/>
      <c r="C66" s="46"/>
      <c r="D66" s="46"/>
      <c r="G66" s="49"/>
    </row>
    <row r="67" spans="1:7" s="16" customFormat="1" x14ac:dyDescent="0.25">
      <c r="A67" s="46"/>
      <c r="B67" s="46"/>
      <c r="C67" s="46"/>
      <c r="D67" s="46"/>
      <c r="G67" s="49"/>
    </row>
    <row r="68" spans="1:7" s="16" customFormat="1" x14ac:dyDescent="0.25">
      <c r="A68" s="46"/>
      <c r="B68" s="46"/>
      <c r="C68" s="46"/>
      <c r="D68" s="46"/>
      <c r="G68" s="49"/>
    </row>
    <row r="69" spans="1:7" s="16" customFormat="1" x14ac:dyDescent="0.25">
      <c r="A69" s="46"/>
      <c r="B69" s="46"/>
      <c r="C69" s="46"/>
      <c r="D69" s="46"/>
      <c r="G69" s="49"/>
    </row>
    <row r="70" spans="1:7" s="16" customFormat="1" x14ac:dyDescent="0.25">
      <c r="A70" s="46"/>
      <c r="B70" s="46"/>
      <c r="C70" s="46"/>
      <c r="D70" s="46"/>
      <c r="G70" s="49"/>
    </row>
    <row r="71" spans="1:7" s="16" customFormat="1" x14ac:dyDescent="0.25">
      <c r="A71" s="46"/>
      <c r="B71" s="46"/>
      <c r="C71" s="46"/>
      <c r="D71" s="46"/>
      <c r="G71" s="49"/>
    </row>
    <row r="72" spans="1:7" s="16" customFormat="1" x14ac:dyDescent="0.25">
      <c r="A72" s="46"/>
      <c r="B72" s="46"/>
      <c r="C72" s="46"/>
      <c r="D72" s="46"/>
      <c r="G72" s="49"/>
    </row>
    <row r="73" spans="1:7" s="16" customFormat="1" x14ac:dyDescent="0.25">
      <c r="A73" s="46"/>
      <c r="B73" s="46"/>
      <c r="C73" s="46"/>
      <c r="D73" s="46"/>
      <c r="G73" s="49"/>
    </row>
    <row r="74" spans="1:7" s="16" customFormat="1" x14ac:dyDescent="0.25">
      <c r="A74" s="46"/>
      <c r="B74" s="46"/>
      <c r="C74" s="46"/>
      <c r="D74" s="46"/>
      <c r="G74" s="49"/>
    </row>
    <row r="75" spans="1:7" s="16" customFormat="1" x14ac:dyDescent="0.25">
      <c r="A75" s="46"/>
      <c r="B75" s="46"/>
      <c r="C75" s="46"/>
      <c r="D75" s="46"/>
      <c r="G75" s="49"/>
    </row>
    <row r="76" spans="1:7" s="16" customFormat="1" x14ac:dyDescent="0.25">
      <c r="A76" s="46"/>
      <c r="B76" s="46"/>
      <c r="C76" s="46"/>
      <c r="D76" s="46"/>
      <c r="G76" s="49"/>
    </row>
    <row r="77" spans="1:7" s="16" customFormat="1" x14ac:dyDescent="0.25">
      <c r="A77" s="46"/>
      <c r="B77" s="46"/>
      <c r="C77" s="46"/>
      <c r="D77" s="46"/>
      <c r="G77" s="49"/>
    </row>
    <row r="78" spans="1:7" s="16" customFormat="1" x14ac:dyDescent="0.25">
      <c r="A78" s="46"/>
      <c r="B78" s="46"/>
      <c r="C78" s="46"/>
      <c r="D78" s="46"/>
      <c r="G78" s="49"/>
    </row>
    <row r="79" spans="1:7" s="16" customFormat="1" x14ac:dyDescent="0.25">
      <c r="A79" s="46"/>
      <c r="B79" s="46"/>
      <c r="C79" s="46"/>
      <c r="D79" s="46"/>
      <c r="G79" s="49"/>
    </row>
    <row r="80" spans="1:7" s="16" customFormat="1" x14ac:dyDescent="0.25">
      <c r="A80" s="46"/>
      <c r="B80" s="46"/>
      <c r="C80" s="46"/>
      <c r="D80" s="46"/>
      <c r="G80" s="49"/>
    </row>
    <row r="81" spans="1:7" s="16" customFormat="1" x14ac:dyDescent="0.25">
      <c r="A81" s="46"/>
      <c r="B81" s="46"/>
      <c r="C81" s="46"/>
      <c r="D81" s="46"/>
      <c r="G81" s="49"/>
    </row>
    <row r="82" spans="1:7" s="16" customFormat="1" x14ac:dyDescent="0.25">
      <c r="A82" s="46"/>
      <c r="B82" s="46"/>
      <c r="C82" s="46"/>
      <c r="D82" s="46"/>
      <c r="G82" s="49"/>
    </row>
    <row r="83" spans="1:7" s="16" customFormat="1" x14ac:dyDescent="0.25">
      <c r="A83" s="46"/>
      <c r="B83" s="46"/>
      <c r="C83" s="46"/>
      <c r="D83" s="46"/>
      <c r="G83" s="49"/>
    </row>
    <row r="84" spans="1:7" s="16" customFormat="1" x14ac:dyDescent="0.25">
      <c r="A84" s="46"/>
      <c r="B84" s="46"/>
      <c r="C84" s="46"/>
      <c r="D84" s="46"/>
      <c r="G84" s="49"/>
    </row>
    <row r="85" spans="1:7" s="16" customFormat="1" x14ac:dyDescent="0.25">
      <c r="A85" s="46"/>
      <c r="B85" s="46"/>
      <c r="C85" s="46"/>
      <c r="D85" s="46"/>
      <c r="G85" s="49"/>
    </row>
    <row r="86" spans="1:7" s="16" customFormat="1" x14ac:dyDescent="0.25">
      <c r="A86" s="46"/>
      <c r="B86" s="46"/>
      <c r="C86" s="46"/>
      <c r="D86" s="46"/>
      <c r="G86" s="49"/>
    </row>
    <row r="87" spans="1:7" s="16" customFormat="1" x14ac:dyDescent="0.25">
      <c r="A87" s="46"/>
      <c r="B87" s="46"/>
      <c r="C87" s="46"/>
      <c r="D87" s="46"/>
      <c r="G87" s="49"/>
    </row>
    <row r="88" spans="1:7" s="16" customFormat="1" x14ac:dyDescent="0.25">
      <c r="A88" s="46"/>
      <c r="B88" s="46"/>
      <c r="C88" s="46"/>
      <c r="D88" s="46"/>
      <c r="G88" s="49"/>
    </row>
    <row r="89" spans="1:7" s="16" customFormat="1" x14ac:dyDescent="0.25">
      <c r="A89" s="46"/>
      <c r="B89" s="46"/>
      <c r="C89" s="46"/>
      <c r="D89" s="46"/>
      <c r="G89" s="49"/>
    </row>
    <row r="90" spans="1:7" s="16" customFormat="1" x14ac:dyDescent="0.25">
      <c r="A90" s="46"/>
      <c r="B90" s="46"/>
      <c r="C90" s="46"/>
      <c r="D90" s="46"/>
      <c r="G90" s="49"/>
    </row>
  </sheetData>
  <sheetProtection sheet="1" formatCells="0" formatColumns="0" formatRows="0" selectLockedCells="1"/>
  <customSheetViews>
    <customSheetView guid="{D7FF18E2-A72D-4088-BD59-9D74A43C39A8}" scale="90" topLeftCell="A7">
      <selection activeCell="D14" sqref="D14"/>
      <pageMargins left="0.5" right="0.5" top="0.25" bottom="0.25" header="0.5" footer="0.5"/>
      <printOptions horizontalCentered="1"/>
      <pageSetup scale="85" fitToHeight="2" orientation="landscape" horizontalDpi="300" verticalDpi="300" r:id="rId1"/>
      <headerFooter alignWithMargins="0"/>
    </customSheetView>
    <customSheetView guid="{5BEC5FDE-32D0-42EF-8D2A-06DCBD4F05CC}" scale="90" topLeftCell="A7">
      <selection activeCell="M21" sqref="M21"/>
      <pageMargins left="0.5" right="0.5" top="0.25" bottom="0.25" header="0.5" footer="0.5"/>
      <printOptions horizontalCentered="1"/>
      <pageSetup scale="85" fitToHeight="2" orientation="landscape" horizontalDpi="300" verticalDpi="300" r:id="rId2"/>
      <headerFooter alignWithMargins="0"/>
    </customSheetView>
    <customSheetView guid="{712CE29F-EFCA-4968-A7C5-599F87319D6A}" scale="90">
      <selection activeCell="D24" sqref="D24"/>
      <pageMargins left="0.5" right="0.5" top="0.25" bottom="0.25" header="0.5" footer="0.5"/>
      <printOptions horizontalCentered="1"/>
      <pageSetup scale="85" fitToHeight="2" orientation="landscape" horizontalDpi="300" verticalDpi="300" r:id="rId3"/>
      <headerFooter alignWithMargins="0"/>
    </customSheetView>
    <customSheetView guid="{6588CF8C-0BB8-4786-9A46-0A2D10254132}" scale="90" topLeftCell="A10">
      <selection activeCell="C38" sqref="C38"/>
      <pageMargins left="0.5" right="0.5" top="0.25" bottom="0.25" header="0.5" footer="0.5"/>
      <printOptions horizontalCentered="1"/>
      <pageSetup scale="85" fitToHeight="2" orientation="landscape" horizontalDpi="300" verticalDpi="300" r:id="rId4"/>
      <headerFooter alignWithMargins="0"/>
    </customSheetView>
    <customSheetView guid="{D5CEF8EB-A9A7-4458-BF65-8F18E34CBA87}" scale="90">
      <selection activeCell="A8" sqref="A8:G8"/>
      <pageMargins left="0.5" right="0.5" top="0.25" bottom="0.25" header="0.5" footer="0.5"/>
      <printOptions horizontalCentered="1"/>
      <pageSetup scale="85" fitToHeight="2" orientation="landscape" horizontalDpi="300" verticalDpi="300" r:id="rId5"/>
      <headerFooter alignWithMargins="0"/>
    </customSheetView>
    <customSheetView guid="{BF352FCE-C1BE-4B84-9561-6030FEF6A15F}" scale="90" showPageBreaks="1" fitToPage="1">
      <selection activeCell="C1" sqref="C1:F2"/>
      <pageMargins left="0.5" right="0.5" top="0.25" bottom="0.25" header="0.5" footer="0.5"/>
      <printOptions horizontalCentered="1"/>
      <pageSetup scale="85" orientation="landscape" horizontalDpi="300" verticalDpi="300" r:id="rId6"/>
      <headerFooter alignWithMargins="0"/>
    </customSheetView>
  </customSheetViews>
  <mergeCells count="10">
    <mergeCell ref="C1:F2"/>
    <mergeCell ref="B3:C3"/>
    <mergeCell ref="D3:F3"/>
    <mergeCell ref="A9:G9"/>
    <mergeCell ref="A33:G34"/>
    <mergeCell ref="B4:C4"/>
    <mergeCell ref="D4:F4"/>
    <mergeCell ref="A6:G6"/>
    <mergeCell ref="A7:G7"/>
    <mergeCell ref="A11:A14"/>
  </mergeCells>
  <phoneticPr fontId="2" type="noConversion"/>
  <printOptions horizontalCentered="1"/>
  <pageMargins left="0.5" right="0.5" top="0.25" bottom="0.25" header="0.5" footer="0.5"/>
  <pageSetup scale="81"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fitToPage="1"/>
  </sheetPr>
  <dimension ref="A1:N37"/>
  <sheetViews>
    <sheetView showGridLines="0" topLeftCell="A19" zoomScaleNormal="100" workbookViewId="0">
      <selection activeCell="A36" sqref="A36:N37"/>
    </sheetView>
  </sheetViews>
  <sheetFormatPr defaultColWidth="9.21875" defaultRowHeight="13.2" x14ac:dyDescent="0.25"/>
  <cols>
    <col min="1" max="1" width="8.77734375" style="22" customWidth="1"/>
    <col min="2" max="2" width="28" style="22" customWidth="1"/>
    <col min="3" max="3" width="6.21875" style="33" bestFit="1" customWidth="1"/>
    <col min="4" max="4" width="7.77734375" style="34" customWidth="1"/>
    <col min="5" max="5" width="11.44140625" style="35" customWidth="1"/>
    <col min="6" max="6" width="6.21875" style="36" bestFit="1" customWidth="1"/>
    <col min="7" max="7" width="7.77734375" style="34" customWidth="1"/>
    <col min="8" max="8" width="11.44140625" style="35" customWidth="1"/>
    <col min="9" max="9" width="6.21875" style="36" hidden="1" customWidth="1"/>
    <col min="10" max="10" width="7.77734375" style="34" hidden="1" customWidth="1"/>
    <col min="11" max="11" width="11.44140625" style="35" hidden="1" customWidth="1"/>
    <col min="12" max="12" width="8.5546875" style="37" customWidth="1"/>
    <col min="13" max="13" width="11.44140625" style="38" customWidth="1"/>
    <col min="14" max="14" width="24.21875" style="33" customWidth="1"/>
    <col min="15" max="16384" width="9.21875" style="22"/>
  </cols>
  <sheetData>
    <row r="1" spans="1:14" s="55" customFormat="1" ht="11.25" customHeight="1" x14ac:dyDescent="0.25">
      <c r="A1" s="598" t="s">
        <v>99</v>
      </c>
      <c r="B1" s="598"/>
      <c r="C1" s="248"/>
      <c r="D1" s="248"/>
      <c r="E1" s="248"/>
      <c r="F1" s="248"/>
      <c r="G1" s="248"/>
      <c r="H1" s="248"/>
      <c r="I1" s="53"/>
      <c r="J1" s="53"/>
      <c r="K1" s="53"/>
      <c r="L1" s="597"/>
      <c r="M1" s="597"/>
      <c r="N1" s="597"/>
    </row>
    <row r="2" spans="1:14" s="1" customFormat="1" ht="18" thickBot="1" x14ac:dyDescent="0.3">
      <c r="A2" s="594" t="s">
        <v>39</v>
      </c>
      <c r="B2" s="594"/>
      <c r="C2" s="594"/>
      <c r="D2" s="594"/>
      <c r="E2" s="594"/>
      <c r="F2" s="594"/>
      <c r="G2" s="594"/>
      <c r="H2" s="594"/>
      <c r="I2" s="594"/>
      <c r="J2" s="594"/>
      <c r="K2" s="594"/>
      <c r="L2" s="594"/>
      <c r="M2" s="594"/>
      <c r="N2" s="594"/>
    </row>
    <row r="3" spans="1:14" s="23" customFormat="1" ht="14.25" customHeight="1" x14ac:dyDescent="0.25">
      <c r="A3" s="579" t="s">
        <v>264</v>
      </c>
      <c r="B3" s="580"/>
      <c r="C3" s="580"/>
      <c r="D3" s="580"/>
      <c r="E3" s="580"/>
      <c r="F3" s="580"/>
      <c r="G3" s="580"/>
      <c r="H3" s="580"/>
      <c r="I3" s="580"/>
      <c r="J3" s="580"/>
      <c r="K3" s="580"/>
      <c r="L3" s="580"/>
      <c r="M3" s="580"/>
      <c r="N3" s="581"/>
    </row>
    <row r="4" spans="1:14" ht="136.19999999999999" customHeight="1" thickBot="1" x14ac:dyDescent="0.3">
      <c r="A4" s="582"/>
      <c r="B4" s="583"/>
      <c r="C4" s="583"/>
      <c r="D4" s="583"/>
      <c r="E4" s="583"/>
      <c r="F4" s="583"/>
      <c r="G4" s="583"/>
      <c r="H4" s="583"/>
      <c r="I4" s="583"/>
      <c r="J4" s="583"/>
      <c r="K4" s="583"/>
      <c r="L4" s="583"/>
      <c r="M4" s="583"/>
      <c r="N4" s="584"/>
    </row>
    <row r="5" spans="1:14" ht="7.5" customHeight="1" thickBot="1" x14ac:dyDescent="0.3">
      <c r="A5" s="24"/>
      <c r="B5" s="24"/>
      <c r="C5" s="24"/>
      <c r="D5" s="24"/>
      <c r="E5" s="24"/>
      <c r="F5" s="24"/>
      <c r="G5" s="24"/>
      <c r="H5" s="24"/>
      <c r="I5" s="24"/>
      <c r="J5" s="24"/>
      <c r="K5" s="24"/>
      <c r="L5" s="25"/>
      <c r="M5" s="26"/>
      <c r="N5" s="24"/>
    </row>
    <row r="6" spans="1:14" ht="33.6" customHeight="1" x14ac:dyDescent="0.25">
      <c r="A6" s="586" t="s">
        <v>127</v>
      </c>
      <c r="B6" s="577" t="s">
        <v>73</v>
      </c>
      <c r="C6" s="789" t="s">
        <v>245</v>
      </c>
      <c r="D6" s="790"/>
      <c r="E6" s="791"/>
      <c r="F6" s="789" t="s">
        <v>246</v>
      </c>
      <c r="G6" s="790"/>
      <c r="H6" s="791"/>
      <c r="I6" s="789"/>
      <c r="J6" s="790"/>
      <c r="K6" s="791"/>
      <c r="L6" s="595" t="s">
        <v>72</v>
      </c>
      <c r="M6" s="590" t="s">
        <v>71</v>
      </c>
      <c r="N6" s="588" t="s">
        <v>56</v>
      </c>
    </row>
    <row r="7" spans="1:14" s="27" customFormat="1" ht="42" thickBot="1" x14ac:dyDescent="0.3">
      <c r="A7" s="587"/>
      <c r="B7" s="578"/>
      <c r="C7" s="103" t="s">
        <v>130</v>
      </c>
      <c r="D7" s="104" t="s">
        <v>159</v>
      </c>
      <c r="E7" s="192" t="s">
        <v>74</v>
      </c>
      <c r="F7" s="193" t="s">
        <v>130</v>
      </c>
      <c r="G7" s="104" t="s">
        <v>159</v>
      </c>
      <c r="H7" s="192" t="s">
        <v>75</v>
      </c>
      <c r="I7" s="193"/>
      <c r="J7" s="104"/>
      <c r="K7" s="192"/>
      <c r="L7" s="596"/>
      <c r="M7" s="591"/>
      <c r="N7" s="589"/>
    </row>
    <row r="8" spans="1:14" s="29" customFormat="1" ht="15.75" customHeight="1" x14ac:dyDescent="0.25">
      <c r="A8" s="232">
        <v>1</v>
      </c>
      <c r="B8" s="105" t="s">
        <v>133</v>
      </c>
      <c r="C8" s="106">
        <v>2000</v>
      </c>
      <c r="D8" s="107">
        <v>85</v>
      </c>
      <c r="E8" s="108">
        <f t="shared" ref="E8:E30" si="0">C8*D8</f>
        <v>170000</v>
      </c>
      <c r="F8" s="109">
        <v>200</v>
      </c>
      <c r="G8" s="110">
        <v>50</v>
      </c>
      <c r="H8" s="108">
        <f t="shared" ref="H8:H31" si="1">F8*G8</f>
        <v>10000</v>
      </c>
      <c r="I8" s="109"/>
      <c r="J8" s="110"/>
      <c r="K8" s="108"/>
      <c r="L8" s="109">
        <f>C8+F8+I8</f>
        <v>2200</v>
      </c>
      <c r="M8" s="111">
        <f>E8+H8+K8</f>
        <v>180000</v>
      </c>
      <c r="N8" s="112"/>
    </row>
    <row r="9" spans="1:14" s="29" customFormat="1" ht="15.75" customHeight="1" thickBot="1" x14ac:dyDescent="0.3">
      <c r="A9" s="233">
        <v>2</v>
      </c>
      <c r="B9" s="113" t="s">
        <v>148</v>
      </c>
      <c r="C9" s="114">
        <v>4000</v>
      </c>
      <c r="D9" s="115">
        <v>20</v>
      </c>
      <c r="E9" s="116">
        <f t="shared" si="0"/>
        <v>80000</v>
      </c>
      <c r="F9" s="117">
        <v>0</v>
      </c>
      <c r="G9" s="118">
        <v>0</v>
      </c>
      <c r="H9" s="116">
        <f t="shared" si="1"/>
        <v>0</v>
      </c>
      <c r="I9" s="117"/>
      <c r="J9" s="118"/>
      <c r="K9" s="116"/>
      <c r="L9" s="117">
        <f>C9+F9+I9</f>
        <v>4000</v>
      </c>
      <c r="M9" s="119">
        <f>E9+H9+K9</f>
        <v>80000</v>
      </c>
      <c r="N9" s="120"/>
    </row>
    <row r="10" spans="1:14" s="28" customFormat="1" ht="15.75" customHeight="1" x14ac:dyDescent="0.25">
      <c r="A10" s="231"/>
      <c r="B10" s="67"/>
      <c r="C10" s="94"/>
      <c r="D10" s="95"/>
      <c r="E10" s="125">
        <f>C10*D10</f>
        <v>0</v>
      </c>
      <c r="F10" s="96"/>
      <c r="G10" s="97"/>
      <c r="H10" s="125">
        <f t="shared" si="1"/>
        <v>0</v>
      </c>
      <c r="I10" s="96"/>
      <c r="J10" s="97"/>
      <c r="K10" s="125"/>
      <c r="L10" s="126">
        <f>SUM(C10+F10+I10)</f>
        <v>0</v>
      </c>
      <c r="M10" s="124">
        <f>SUM(E10+H10+K10)</f>
        <v>0</v>
      </c>
      <c r="N10" s="30"/>
    </row>
    <row r="11" spans="1:14" s="28" customFormat="1" ht="15.75" customHeight="1" x14ac:dyDescent="0.25">
      <c r="A11" s="231"/>
      <c r="B11" s="67"/>
      <c r="C11" s="94"/>
      <c r="D11" s="95"/>
      <c r="E11" s="125">
        <f t="shared" si="0"/>
        <v>0</v>
      </c>
      <c r="F11" s="96"/>
      <c r="G11" s="97"/>
      <c r="H11" s="125">
        <f t="shared" si="1"/>
        <v>0</v>
      </c>
      <c r="I11" s="96"/>
      <c r="J11" s="97"/>
      <c r="K11" s="125"/>
      <c r="L11" s="126">
        <f>SUM(C11+F11+I11)</f>
        <v>0</v>
      </c>
      <c r="M11" s="124">
        <f>SUM(E11+H11+K11)</f>
        <v>0</v>
      </c>
      <c r="N11" s="30"/>
    </row>
    <row r="12" spans="1:14" s="28" customFormat="1" ht="15.75" customHeight="1" x14ac:dyDescent="0.25">
      <c r="A12" s="231"/>
      <c r="B12" s="67"/>
      <c r="C12" s="94"/>
      <c r="D12" s="95"/>
      <c r="E12" s="125">
        <f t="shared" si="0"/>
        <v>0</v>
      </c>
      <c r="F12" s="96"/>
      <c r="G12" s="97"/>
      <c r="H12" s="125">
        <f t="shared" si="1"/>
        <v>0</v>
      </c>
      <c r="I12" s="96"/>
      <c r="J12" s="97"/>
      <c r="K12" s="125"/>
      <c r="L12" s="126">
        <f>SUM(C12+F12+I12)</f>
        <v>0</v>
      </c>
      <c r="M12" s="124">
        <f>SUM(E12+H12+K12)</f>
        <v>0</v>
      </c>
      <c r="N12" s="30"/>
    </row>
    <row r="13" spans="1:14" s="28" customFormat="1" ht="15.75" customHeight="1" x14ac:dyDescent="0.25">
      <c r="A13" s="231"/>
      <c r="B13" s="67"/>
      <c r="C13" s="94"/>
      <c r="D13" s="95"/>
      <c r="E13" s="125">
        <f t="shared" si="0"/>
        <v>0</v>
      </c>
      <c r="F13" s="96"/>
      <c r="G13" s="97"/>
      <c r="H13" s="125">
        <f t="shared" si="1"/>
        <v>0</v>
      </c>
      <c r="I13" s="96"/>
      <c r="J13" s="97"/>
      <c r="K13" s="125"/>
      <c r="L13" s="126">
        <f>SUM(C13+F13+I13)</f>
        <v>0</v>
      </c>
      <c r="M13" s="124">
        <f>SUM(E13+H13+K13)</f>
        <v>0</v>
      </c>
      <c r="N13" s="30"/>
    </row>
    <row r="14" spans="1:14" s="28" customFormat="1" ht="15.75" customHeight="1" x14ac:dyDescent="0.25">
      <c r="A14" s="231"/>
      <c r="B14" s="67"/>
      <c r="C14" s="94"/>
      <c r="D14" s="95"/>
      <c r="E14" s="125">
        <f t="shared" si="0"/>
        <v>0</v>
      </c>
      <c r="F14" s="96"/>
      <c r="G14" s="97"/>
      <c r="H14" s="125">
        <f t="shared" si="1"/>
        <v>0</v>
      </c>
      <c r="I14" s="96"/>
      <c r="J14" s="97"/>
      <c r="K14" s="125"/>
      <c r="L14" s="126">
        <f>SUM(C14+F14+I14)</f>
        <v>0</v>
      </c>
      <c r="M14" s="124">
        <f>SUM(E14+H14+K14)</f>
        <v>0</v>
      </c>
      <c r="N14" s="30"/>
    </row>
    <row r="15" spans="1:14" s="29" customFormat="1" ht="15.75" customHeight="1" x14ac:dyDescent="0.25">
      <c r="A15" s="231"/>
      <c r="B15" s="31"/>
      <c r="C15" s="98"/>
      <c r="D15" s="99"/>
      <c r="E15" s="125">
        <f t="shared" si="0"/>
        <v>0</v>
      </c>
      <c r="F15" s="100"/>
      <c r="G15" s="101"/>
      <c r="H15" s="125">
        <f t="shared" si="1"/>
        <v>0</v>
      </c>
      <c r="I15" s="100"/>
      <c r="J15" s="97"/>
      <c r="K15" s="125"/>
      <c r="L15" s="126">
        <f>SUM(C15+F15+I15)</f>
        <v>0</v>
      </c>
      <c r="M15" s="124">
        <f>SUM(E15+H15+K15)</f>
        <v>0</v>
      </c>
      <c r="N15" s="32"/>
    </row>
    <row r="16" spans="1:14" s="29" customFormat="1" ht="15.75" customHeight="1" x14ac:dyDescent="0.25">
      <c r="A16" s="231"/>
      <c r="B16" s="31"/>
      <c r="C16" s="98"/>
      <c r="D16" s="99"/>
      <c r="E16" s="125">
        <f t="shared" si="0"/>
        <v>0</v>
      </c>
      <c r="F16" s="102"/>
      <c r="G16" s="99"/>
      <c r="H16" s="125">
        <f t="shared" si="1"/>
        <v>0</v>
      </c>
      <c r="I16" s="102"/>
      <c r="J16" s="99"/>
      <c r="K16" s="125"/>
      <c r="L16" s="126">
        <f>SUM(C16+F16+I16)</f>
        <v>0</v>
      </c>
      <c r="M16" s="124">
        <f>SUM(E16+H16+K16)</f>
        <v>0</v>
      </c>
      <c r="N16" s="32"/>
    </row>
    <row r="17" spans="1:14" s="29" customFormat="1" ht="15.75" customHeight="1" x14ac:dyDescent="0.25">
      <c r="A17" s="231"/>
      <c r="B17" s="31"/>
      <c r="C17" s="98"/>
      <c r="D17" s="99"/>
      <c r="E17" s="125">
        <f t="shared" si="0"/>
        <v>0</v>
      </c>
      <c r="F17" s="102"/>
      <c r="G17" s="99"/>
      <c r="H17" s="125">
        <f t="shared" si="1"/>
        <v>0</v>
      </c>
      <c r="I17" s="102"/>
      <c r="J17" s="99"/>
      <c r="K17" s="125"/>
      <c r="L17" s="126">
        <f>SUM(C17+F17+I17)</f>
        <v>0</v>
      </c>
      <c r="M17" s="124">
        <f>SUM(E17+H17+K17)</f>
        <v>0</v>
      </c>
      <c r="N17" s="32"/>
    </row>
    <row r="18" spans="1:14" s="28" customFormat="1" ht="15.75" customHeight="1" x14ac:dyDescent="0.25">
      <c r="A18" s="231"/>
      <c r="B18" s="66"/>
      <c r="C18" s="98"/>
      <c r="D18" s="99"/>
      <c r="E18" s="125">
        <f t="shared" si="0"/>
        <v>0</v>
      </c>
      <c r="F18" s="102"/>
      <c r="G18" s="99"/>
      <c r="H18" s="125">
        <f t="shared" si="1"/>
        <v>0</v>
      </c>
      <c r="I18" s="102"/>
      <c r="J18" s="99"/>
      <c r="K18" s="125"/>
      <c r="L18" s="126">
        <f>SUM(C18+F18+I18)</f>
        <v>0</v>
      </c>
      <c r="M18" s="124">
        <f>SUM(E18+H18+K18)</f>
        <v>0</v>
      </c>
      <c r="N18" s="32"/>
    </row>
    <row r="19" spans="1:14" s="28" customFormat="1" ht="15.75" customHeight="1" x14ac:dyDescent="0.25">
      <c r="A19" s="231"/>
      <c r="B19" s="66"/>
      <c r="C19" s="98"/>
      <c r="D19" s="99"/>
      <c r="E19" s="125">
        <f t="shared" si="0"/>
        <v>0</v>
      </c>
      <c r="F19" s="102"/>
      <c r="G19" s="99"/>
      <c r="H19" s="125">
        <f t="shared" si="1"/>
        <v>0</v>
      </c>
      <c r="I19" s="102"/>
      <c r="J19" s="99"/>
      <c r="K19" s="125"/>
      <c r="L19" s="126">
        <f>SUM(C19+F19+I19)</f>
        <v>0</v>
      </c>
      <c r="M19" s="124">
        <f>SUM(E19+H19+K19)</f>
        <v>0</v>
      </c>
      <c r="N19" s="32"/>
    </row>
    <row r="20" spans="1:14" s="28" customFormat="1" ht="15.75" customHeight="1" x14ac:dyDescent="0.25">
      <c r="A20" s="231"/>
      <c r="B20" s="66"/>
      <c r="C20" s="98"/>
      <c r="D20" s="99"/>
      <c r="E20" s="125">
        <f t="shared" si="0"/>
        <v>0</v>
      </c>
      <c r="F20" s="102"/>
      <c r="G20" s="99"/>
      <c r="H20" s="125">
        <f t="shared" si="1"/>
        <v>0</v>
      </c>
      <c r="I20" s="102"/>
      <c r="J20" s="99"/>
      <c r="K20" s="125"/>
      <c r="L20" s="126">
        <f>SUM(C20+F20+I20)</f>
        <v>0</v>
      </c>
      <c r="M20" s="124">
        <f>SUM(E20+H20+K20)</f>
        <v>0</v>
      </c>
      <c r="N20" s="32"/>
    </row>
    <row r="21" spans="1:14" s="28" customFormat="1" ht="15.75" customHeight="1" x14ac:dyDescent="0.25">
      <c r="A21" s="231"/>
      <c r="B21" s="66"/>
      <c r="C21" s="98"/>
      <c r="D21" s="99"/>
      <c r="E21" s="125">
        <f t="shared" si="0"/>
        <v>0</v>
      </c>
      <c r="F21" s="102"/>
      <c r="G21" s="99"/>
      <c r="H21" s="125">
        <f t="shared" si="1"/>
        <v>0</v>
      </c>
      <c r="I21" s="102"/>
      <c r="J21" s="99"/>
      <c r="K21" s="125"/>
      <c r="L21" s="126">
        <f>SUM(C21+F21+I21)</f>
        <v>0</v>
      </c>
      <c r="M21" s="124">
        <f>SUM(E21+H21+K21)</f>
        <v>0</v>
      </c>
      <c r="N21" s="32"/>
    </row>
    <row r="22" spans="1:14" s="28" customFormat="1" ht="15.75" customHeight="1" x14ac:dyDescent="0.25">
      <c r="A22" s="231"/>
      <c r="B22" s="66"/>
      <c r="C22" s="98"/>
      <c r="D22" s="99"/>
      <c r="E22" s="125">
        <f t="shared" si="0"/>
        <v>0</v>
      </c>
      <c r="F22" s="102"/>
      <c r="G22" s="99"/>
      <c r="H22" s="125">
        <f t="shared" si="1"/>
        <v>0</v>
      </c>
      <c r="I22" s="102"/>
      <c r="J22" s="99"/>
      <c r="K22" s="125"/>
      <c r="L22" s="126">
        <f>SUM(C22+F22+I22)</f>
        <v>0</v>
      </c>
      <c r="M22" s="124">
        <f>SUM(E22+H22+K22)</f>
        <v>0</v>
      </c>
      <c r="N22" s="32"/>
    </row>
    <row r="23" spans="1:14" s="29" customFormat="1" ht="15.75" customHeight="1" x14ac:dyDescent="0.25">
      <c r="A23" s="231"/>
      <c r="B23" s="31"/>
      <c r="C23" s="98"/>
      <c r="D23" s="99"/>
      <c r="E23" s="125">
        <f t="shared" si="0"/>
        <v>0</v>
      </c>
      <c r="F23" s="102"/>
      <c r="G23" s="99"/>
      <c r="H23" s="125">
        <f t="shared" si="1"/>
        <v>0</v>
      </c>
      <c r="I23" s="102"/>
      <c r="J23" s="99"/>
      <c r="K23" s="125"/>
      <c r="L23" s="126">
        <f>SUM(C23+F23+I23)</f>
        <v>0</v>
      </c>
      <c r="M23" s="124">
        <f>SUM(E23+H23+K23)</f>
        <v>0</v>
      </c>
      <c r="N23" s="32"/>
    </row>
    <row r="24" spans="1:14" s="29" customFormat="1" ht="15.75" customHeight="1" x14ac:dyDescent="0.25">
      <c r="A24" s="231"/>
      <c r="B24" s="31"/>
      <c r="C24" s="98"/>
      <c r="D24" s="99"/>
      <c r="E24" s="125">
        <f t="shared" si="0"/>
        <v>0</v>
      </c>
      <c r="F24" s="102"/>
      <c r="G24" s="99"/>
      <c r="H24" s="125">
        <f t="shared" si="1"/>
        <v>0</v>
      </c>
      <c r="I24" s="102"/>
      <c r="J24" s="99"/>
      <c r="K24" s="125"/>
      <c r="L24" s="126">
        <f>SUM(C24+F24+I24)</f>
        <v>0</v>
      </c>
      <c r="M24" s="124">
        <f>SUM(E24+H24+K24)</f>
        <v>0</v>
      </c>
      <c r="N24" s="32"/>
    </row>
    <row r="25" spans="1:14" s="29" customFormat="1" ht="15.75" customHeight="1" x14ac:dyDescent="0.25">
      <c r="A25" s="231"/>
      <c r="B25" s="31"/>
      <c r="C25" s="98"/>
      <c r="D25" s="99"/>
      <c r="E25" s="125">
        <f t="shared" si="0"/>
        <v>0</v>
      </c>
      <c r="F25" s="102"/>
      <c r="G25" s="99"/>
      <c r="H25" s="125">
        <f t="shared" si="1"/>
        <v>0</v>
      </c>
      <c r="I25" s="102"/>
      <c r="J25" s="99"/>
      <c r="K25" s="125"/>
      <c r="L25" s="126">
        <f>SUM(C25+F25+I25)</f>
        <v>0</v>
      </c>
      <c r="M25" s="124">
        <f>SUM(E25+H25+K25)</f>
        <v>0</v>
      </c>
      <c r="N25" s="32"/>
    </row>
    <row r="26" spans="1:14" s="28" customFormat="1" ht="15.75" customHeight="1" x14ac:dyDescent="0.25">
      <c r="A26" s="231"/>
      <c r="B26" s="66"/>
      <c r="C26" s="98"/>
      <c r="D26" s="99"/>
      <c r="E26" s="125">
        <f t="shared" si="0"/>
        <v>0</v>
      </c>
      <c r="F26" s="102"/>
      <c r="G26" s="99"/>
      <c r="H26" s="125">
        <f t="shared" si="1"/>
        <v>0</v>
      </c>
      <c r="I26" s="102"/>
      <c r="J26" s="99"/>
      <c r="K26" s="125"/>
      <c r="L26" s="126">
        <f>SUM(C26+F26+I26)</f>
        <v>0</v>
      </c>
      <c r="M26" s="124">
        <f>SUM(E26+H26+K26)</f>
        <v>0</v>
      </c>
      <c r="N26" s="32"/>
    </row>
    <row r="27" spans="1:14" s="28" customFormat="1" ht="15.75" customHeight="1" x14ac:dyDescent="0.25">
      <c r="A27" s="231"/>
      <c r="B27" s="66"/>
      <c r="C27" s="98"/>
      <c r="D27" s="99"/>
      <c r="E27" s="125">
        <f t="shared" si="0"/>
        <v>0</v>
      </c>
      <c r="F27" s="102"/>
      <c r="G27" s="99"/>
      <c r="H27" s="125">
        <f t="shared" si="1"/>
        <v>0</v>
      </c>
      <c r="I27" s="102"/>
      <c r="J27" s="99"/>
      <c r="K27" s="125"/>
      <c r="L27" s="126">
        <f>SUM(C27+F27+I27)</f>
        <v>0</v>
      </c>
      <c r="M27" s="124">
        <f>SUM(E27+H27+K27)</f>
        <v>0</v>
      </c>
      <c r="N27" s="32"/>
    </row>
    <row r="28" spans="1:14" s="28" customFormat="1" ht="15.75" customHeight="1" x14ac:dyDescent="0.25">
      <c r="A28" s="231"/>
      <c r="B28" s="66"/>
      <c r="C28" s="98"/>
      <c r="D28" s="99"/>
      <c r="E28" s="125">
        <f t="shared" si="0"/>
        <v>0</v>
      </c>
      <c r="F28" s="102"/>
      <c r="G28" s="99"/>
      <c r="H28" s="125">
        <f t="shared" si="1"/>
        <v>0</v>
      </c>
      <c r="I28" s="102"/>
      <c r="J28" s="99"/>
      <c r="K28" s="125"/>
      <c r="L28" s="126">
        <f>SUM(C28+F28+I28)</f>
        <v>0</v>
      </c>
      <c r="M28" s="124">
        <f>SUM(E28+H28+K28)</f>
        <v>0</v>
      </c>
      <c r="N28" s="32"/>
    </row>
    <row r="29" spans="1:14" s="28" customFormat="1" ht="15.75" customHeight="1" x14ac:dyDescent="0.25">
      <c r="A29" s="231"/>
      <c r="B29" s="66"/>
      <c r="C29" s="98"/>
      <c r="D29" s="99"/>
      <c r="E29" s="125">
        <f t="shared" si="0"/>
        <v>0</v>
      </c>
      <c r="F29" s="102"/>
      <c r="G29" s="99"/>
      <c r="H29" s="125">
        <f t="shared" si="1"/>
        <v>0</v>
      </c>
      <c r="I29" s="102"/>
      <c r="J29" s="99"/>
      <c r="K29" s="125"/>
      <c r="L29" s="126">
        <f>SUM(C29+F29+I29)</f>
        <v>0</v>
      </c>
      <c r="M29" s="124">
        <f>SUM(E29+H29+K29)</f>
        <v>0</v>
      </c>
      <c r="N29" s="32"/>
    </row>
    <row r="30" spans="1:14" s="28" customFormat="1" ht="15.75" customHeight="1" x14ac:dyDescent="0.25">
      <c r="A30" s="231"/>
      <c r="B30" s="66"/>
      <c r="C30" s="98"/>
      <c r="D30" s="99"/>
      <c r="E30" s="125">
        <f t="shared" si="0"/>
        <v>0</v>
      </c>
      <c r="F30" s="102"/>
      <c r="G30" s="99"/>
      <c r="H30" s="125">
        <f t="shared" si="1"/>
        <v>0</v>
      </c>
      <c r="I30" s="102"/>
      <c r="J30" s="99"/>
      <c r="K30" s="125"/>
      <c r="L30" s="126">
        <f>SUM(C30+F30+I30)</f>
        <v>0</v>
      </c>
      <c r="M30" s="124">
        <f>SUM(E30+H30+K30)</f>
        <v>0</v>
      </c>
      <c r="N30" s="32"/>
    </row>
    <row r="31" spans="1:14" s="29" customFormat="1" ht="15.75" customHeight="1" x14ac:dyDescent="0.25">
      <c r="A31" s="231"/>
      <c r="B31" s="31"/>
      <c r="C31" s="98"/>
      <c r="D31" s="99"/>
      <c r="E31" s="125">
        <f>C31*D31</f>
        <v>0</v>
      </c>
      <c r="F31" s="102"/>
      <c r="G31" s="99"/>
      <c r="H31" s="125">
        <f t="shared" si="1"/>
        <v>0</v>
      </c>
      <c r="I31" s="102"/>
      <c r="J31" s="99"/>
      <c r="K31" s="125"/>
      <c r="L31" s="126">
        <f>SUM(C31+F31+I31)</f>
        <v>0</v>
      </c>
      <c r="M31" s="124">
        <f>SUM(E31+H31+K31)</f>
        <v>0</v>
      </c>
      <c r="N31" s="32"/>
    </row>
    <row r="32" spans="1:14" s="29" customFormat="1" ht="15.75" customHeight="1" x14ac:dyDescent="0.25">
      <c r="A32" s="231"/>
      <c r="B32" s="31"/>
      <c r="C32" s="98"/>
      <c r="D32" s="99"/>
      <c r="E32" s="125">
        <f>C32*D32</f>
        <v>0</v>
      </c>
      <c r="F32" s="102"/>
      <c r="G32" s="99"/>
      <c r="H32" s="125">
        <f>F32*G32</f>
        <v>0</v>
      </c>
      <c r="I32" s="102"/>
      <c r="J32" s="99"/>
      <c r="K32" s="125"/>
      <c r="L32" s="126">
        <f>SUM(C32+F32+I32)</f>
        <v>0</v>
      </c>
      <c r="M32" s="124">
        <f>SUM(E32+H32+K32)</f>
        <v>0</v>
      </c>
      <c r="N32" s="32"/>
    </row>
    <row r="33" spans="1:14" s="29" customFormat="1" ht="15.75" customHeight="1" thickBot="1" x14ac:dyDescent="0.3">
      <c r="A33" s="231"/>
      <c r="B33" s="199"/>
      <c r="C33" s="200"/>
      <c r="D33" s="201"/>
      <c r="E33" s="202">
        <f>C33*D33</f>
        <v>0</v>
      </c>
      <c r="F33" s="203"/>
      <c r="G33" s="201"/>
      <c r="H33" s="202">
        <f>F33*G33</f>
        <v>0</v>
      </c>
      <c r="I33" s="203"/>
      <c r="J33" s="201"/>
      <c r="K33" s="202"/>
      <c r="L33" s="204">
        <f>SUM(C33+F33+I33)</f>
        <v>0</v>
      </c>
      <c r="M33" s="205">
        <f>SUM(E33+H33+K33)</f>
        <v>0</v>
      </c>
      <c r="N33" s="206"/>
    </row>
    <row r="34" spans="1:14" s="28" customFormat="1" ht="15.75" customHeight="1" thickBot="1" x14ac:dyDescent="0.3">
      <c r="A34" s="592" t="s">
        <v>160</v>
      </c>
      <c r="B34" s="593"/>
      <c r="C34" s="260">
        <f>SUM(C10:C33)</f>
        <v>0</v>
      </c>
      <c r="D34" s="121"/>
      <c r="E34" s="259">
        <f>ROUND(SUM(E10:E33),0)</f>
        <v>0</v>
      </c>
      <c r="F34" s="260">
        <f>SUM(F10:F33)</f>
        <v>0</v>
      </c>
      <c r="G34" s="122"/>
      <c r="H34" s="259">
        <f>ROUND(SUM(H10:H33),0)</f>
        <v>0</v>
      </c>
      <c r="I34" s="260">
        <f>SUM(I10:I33)</f>
        <v>0</v>
      </c>
      <c r="J34" s="122"/>
      <c r="K34" s="259">
        <f>ROUND(SUM(K10:K33),0)</f>
        <v>0</v>
      </c>
      <c r="L34" s="260">
        <f>I34+F34+C34</f>
        <v>0</v>
      </c>
      <c r="M34" s="259">
        <f>ROUND(SUM(K34+H34+E34),0)</f>
        <v>0</v>
      </c>
      <c r="N34" s="123"/>
    </row>
    <row r="35" spans="1:14" ht="14.25" customHeight="1" thickBot="1" x14ac:dyDescent="0.3">
      <c r="A35" s="585"/>
      <c r="B35" s="585"/>
      <c r="C35" s="585"/>
      <c r="D35" s="585"/>
      <c r="E35" s="36"/>
      <c r="F35" s="33"/>
    </row>
    <row r="36" spans="1:14" x14ac:dyDescent="0.25">
      <c r="A36" s="561" t="s">
        <v>118</v>
      </c>
      <c r="B36" s="562"/>
      <c r="C36" s="562"/>
      <c r="D36" s="562"/>
      <c r="E36" s="562"/>
      <c r="F36" s="562"/>
      <c r="G36" s="562"/>
      <c r="H36" s="562"/>
      <c r="I36" s="562"/>
      <c r="J36" s="562"/>
      <c r="K36" s="562"/>
      <c r="L36" s="562"/>
      <c r="M36" s="562"/>
      <c r="N36" s="563"/>
    </row>
    <row r="37" spans="1:14" ht="13.8" thickBot="1" x14ac:dyDescent="0.3">
      <c r="A37" s="564"/>
      <c r="B37" s="565"/>
      <c r="C37" s="565"/>
      <c r="D37" s="565"/>
      <c r="E37" s="565"/>
      <c r="F37" s="565"/>
      <c r="G37" s="565"/>
      <c r="H37" s="565"/>
      <c r="I37" s="565"/>
      <c r="J37" s="565"/>
      <c r="K37" s="565"/>
      <c r="L37" s="565"/>
      <c r="M37" s="565"/>
      <c r="N37" s="566"/>
    </row>
  </sheetData>
  <sheetProtection sheet="1" objects="1" scenarios="1" formatCells="0" formatColumns="0" formatRows="0" insertRows="0" deleteRows="0" selectLockedCells="1"/>
  <customSheetViews>
    <customSheetView guid="{D7FF18E2-A72D-4088-BD59-9D74A43C39A8}" scale="85" showPageBreaks="1" fitToPage="1" printArea="1" topLeftCell="A8">
      <selection activeCell="D26" sqref="D26"/>
      <pageMargins left="0.5" right="0.5" top="0.25" bottom="0.5" header="0.5" footer="0.25"/>
      <printOptions horizontalCentered="1"/>
      <pageSetup scale="82" fitToHeight="3" orientation="landscape" r:id="rId1"/>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5" right="0.5" top="0.25" bottom="0.5" header="0.5" footer="0.25"/>
      <printOptions horizontalCentered="1"/>
      <pageSetup scale="82" fitToHeight="3" orientation="landscape" r:id="rId2"/>
      <headerFooter alignWithMargins="0">
        <oddFooter>&amp;La. Personnel&amp;R Page &amp;P of &amp;N</oddFooter>
      </headerFooter>
    </customSheetView>
    <customSheetView guid="{712CE29F-EFCA-4968-A7C5-599F87319D6A}" scale="85" fitToPage="1">
      <selection activeCell="D26" sqref="D26"/>
      <pageMargins left="0.5" right="0.5" top="0.25" bottom="0.5" header="0.5" footer="0.25"/>
      <printOptions horizontalCentered="1"/>
      <pageSetup scale="82" fitToHeight="3" orientation="landscape" r:id="rId3"/>
      <headerFooter alignWithMargins="0">
        <oddFooter>&amp;La. Personnel&amp;R Page &amp;P of &amp;N</oddFooter>
      </headerFooter>
    </customSheetView>
    <customSheetView guid="{6588CF8C-0BB8-4786-9A46-0A2D10254132}" scale="85" showPageBreaks="1" fitToPage="1" printArea="1">
      <selection activeCell="J11" sqref="J11"/>
      <pageMargins left="0.5" right="0.5" top="0.25" bottom="0.5" header="0.5" footer="0.25"/>
      <printOptions horizontalCentered="1"/>
      <pageSetup scale="82" fitToHeight="3" orientation="landscape" r:id="rId4"/>
      <headerFooter alignWithMargins="0">
        <oddFooter>&amp;La. Personnel&amp;R Page &amp;P of &amp;N</oddFooter>
      </headerFooter>
    </customSheetView>
    <customSheetView guid="{D5CEF8EB-A9A7-4458-BF65-8F18E34CBA87}" scale="85" showPageBreaks="1" fitToPage="1" printArea="1">
      <selection activeCell="L1" sqref="L1:N1"/>
      <pageMargins left="0.5" right="0.5" top="0.25" bottom="0.5" header="0.5" footer="0.25"/>
      <printOptions horizontalCentered="1"/>
      <pageSetup scale="82" fitToHeight="3" orientation="landscape" r:id="rId5"/>
      <headerFooter alignWithMargins="0">
        <oddFooter>&amp;La. Personnel&amp;R Page &amp;P of &amp;N</oddFooter>
      </headerFooter>
    </customSheetView>
    <customSheetView guid="{BF352FCE-C1BE-4B84-9561-6030FEF6A15F}" scale="90" showPageBreaks="1" fitToPage="1" printArea="1">
      <selection activeCell="L1" sqref="L1:N1"/>
      <pageMargins left="0.5" right="0.5" top="0.25" bottom="0.5" header="0.5" footer="0.25"/>
      <printOptions horizontalCentered="1"/>
      <pageSetup scale="80" orientation="landscape" r:id="rId6"/>
      <headerFooter alignWithMargins="0">
        <oddFooter>&amp;La. Personnel&amp;R Page &amp;P of &amp;N</oddFooter>
      </headerFooter>
    </customSheetView>
  </customSheetViews>
  <mergeCells count="15">
    <mergeCell ref="A2:N2"/>
    <mergeCell ref="L6:L7"/>
    <mergeCell ref="L1:N1"/>
    <mergeCell ref="C6:E6"/>
    <mergeCell ref="F6:H6"/>
    <mergeCell ref="I6:K6"/>
    <mergeCell ref="A1:B1"/>
    <mergeCell ref="A36:N37"/>
    <mergeCell ref="B6:B7"/>
    <mergeCell ref="A3:N4"/>
    <mergeCell ref="A35:D35"/>
    <mergeCell ref="A6:A7"/>
    <mergeCell ref="N6:N7"/>
    <mergeCell ref="M6:M7"/>
    <mergeCell ref="A34:B34"/>
  </mergeCells>
  <phoneticPr fontId="2" type="noConversion"/>
  <printOptions horizontalCentered="1"/>
  <pageMargins left="0.5" right="0.5" top="0.25" bottom="0.25" header="0.5" footer="0.5"/>
  <pageSetup scale="79" orientation="landscape" horizontalDpi="300" verticalDpi="300"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A1:O82"/>
  <sheetViews>
    <sheetView showGridLines="0" zoomScale="90" zoomScaleNormal="90" workbookViewId="0">
      <selection activeCell="A16" sqref="A16:K19"/>
    </sheetView>
  </sheetViews>
  <sheetFormatPr defaultColWidth="9.21875" defaultRowHeight="13.2" x14ac:dyDescent="0.25"/>
  <cols>
    <col min="1" max="1" width="48" style="52" customWidth="1"/>
    <col min="2" max="2" width="18.21875" style="52" bestFit="1" customWidth="1"/>
    <col min="3" max="3" width="9.21875" style="52" bestFit="1" customWidth="1"/>
    <col min="4" max="4" width="9" style="52" bestFit="1" customWidth="1"/>
    <col min="5" max="5" width="18.21875" style="52" bestFit="1" customWidth="1"/>
    <col min="6" max="6" width="9.21875" style="52" bestFit="1" customWidth="1"/>
    <col min="7" max="7" width="7.77734375" style="52" bestFit="1" customWidth="1"/>
    <col min="8" max="8" width="18.21875" style="52" hidden="1" customWidth="1"/>
    <col min="9" max="9" width="9.21875" style="52" hidden="1" customWidth="1"/>
    <col min="10" max="10" width="7.77734375" style="52" hidden="1" customWidth="1"/>
    <col min="11" max="11" width="21.5546875" style="52" bestFit="1" customWidth="1"/>
    <col min="12" max="12" width="9.21875" style="52"/>
    <col min="13" max="13" width="31" style="52" bestFit="1" customWidth="1"/>
    <col min="14" max="16384" width="9.21875" style="52"/>
  </cols>
  <sheetData>
    <row r="1" spans="1:15" s="55" customFormat="1" ht="10.199999999999999" x14ac:dyDescent="0.25">
      <c r="A1" s="598" t="s">
        <v>98</v>
      </c>
      <c r="B1" s="598"/>
      <c r="C1" s="598"/>
      <c r="D1" s="598"/>
      <c r="E1" s="598"/>
      <c r="F1" s="598"/>
      <c r="G1" s="598"/>
      <c r="H1" s="598"/>
      <c r="I1" s="598"/>
      <c r="J1" s="598"/>
      <c r="K1" s="54"/>
      <c r="L1" s="53"/>
      <c r="M1" s="53"/>
    </row>
    <row r="2" spans="1:15" s="1" customFormat="1" ht="18" thickBot="1" x14ac:dyDescent="0.3">
      <c r="A2" s="594" t="s">
        <v>40</v>
      </c>
      <c r="B2" s="594"/>
      <c r="C2" s="594"/>
      <c r="D2" s="594"/>
      <c r="E2" s="594"/>
      <c r="F2" s="594"/>
      <c r="G2" s="594"/>
      <c r="H2" s="594"/>
      <c r="I2" s="594"/>
      <c r="J2" s="594"/>
      <c r="K2" s="594"/>
      <c r="L2" s="12"/>
      <c r="M2" s="12"/>
      <c r="N2" s="2"/>
      <c r="O2" s="2"/>
    </row>
    <row r="3" spans="1:15" s="1" customFormat="1" ht="97.8" customHeight="1" thickBot="1" x14ac:dyDescent="0.3">
      <c r="A3" s="603" t="s">
        <v>157</v>
      </c>
      <c r="B3" s="604"/>
      <c r="C3" s="604"/>
      <c r="D3" s="604"/>
      <c r="E3" s="604"/>
      <c r="F3" s="604"/>
      <c r="G3" s="604"/>
      <c r="H3" s="604"/>
      <c r="I3" s="604"/>
      <c r="J3" s="604"/>
      <c r="K3" s="605"/>
      <c r="L3" s="56"/>
      <c r="M3" s="56"/>
    </row>
    <row r="4" spans="1:15" s="1" customFormat="1" ht="10.5" customHeight="1" thickBot="1" x14ac:dyDescent="0.3">
      <c r="A4" s="56"/>
      <c r="B4" s="56"/>
      <c r="C4" s="56"/>
      <c r="D4" s="56"/>
      <c r="E4" s="56"/>
      <c r="F4" s="56"/>
      <c r="G4" s="56"/>
      <c r="H4" s="56"/>
      <c r="I4" s="56"/>
      <c r="J4" s="56"/>
      <c r="K4" s="56"/>
      <c r="L4" s="56"/>
      <c r="M4" s="56"/>
    </row>
    <row r="5" spans="1:15" s="58" customFormat="1" ht="13.8" x14ac:dyDescent="0.25">
      <c r="A5" s="127" t="s">
        <v>94</v>
      </c>
      <c r="B5" s="616" t="s">
        <v>243</v>
      </c>
      <c r="C5" s="616"/>
      <c r="D5" s="616"/>
      <c r="E5" s="616" t="s">
        <v>244</v>
      </c>
      <c r="F5" s="616"/>
      <c r="G5" s="616"/>
      <c r="H5" s="616" t="s">
        <v>47</v>
      </c>
      <c r="I5" s="616"/>
      <c r="J5" s="616"/>
      <c r="K5" s="128" t="s">
        <v>114</v>
      </c>
      <c r="L5" s="57"/>
    </row>
    <row r="6" spans="1:15" s="58" customFormat="1" ht="13.8" x14ac:dyDescent="0.25">
      <c r="A6" s="129"/>
      <c r="B6" s="130" t="s">
        <v>96</v>
      </c>
      <c r="C6" s="130" t="s">
        <v>95</v>
      </c>
      <c r="D6" s="130" t="s">
        <v>77</v>
      </c>
      <c r="E6" s="131" t="s">
        <v>96</v>
      </c>
      <c r="F6" s="131" t="s">
        <v>95</v>
      </c>
      <c r="G6" s="131" t="s">
        <v>77</v>
      </c>
      <c r="H6" s="131" t="s">
        <v>96</v>
      </c>
      <c r="I6" s="131" t="s">
        <v>95</v>
      </c>
      <c r="J6" s="131" t="s">
        <v>77</v>
      </c>
      <c r="K6" s="132"/>
    </row>
    <row r="7" spans="1:15" s="58" customFormat="1" ht="13.8" x14ac:dyDescent="0.25">
      <c r="A7" s="219" t="s">
        <v>132</v>
      </c>
      <c r="B7" s="140">
        <v>170000</v>
      </c>
      <c r="C7" s="141">
        <v>0.2</v>
      </c>
      <c r="D7" s="137">
        <f>B7*C7</f>
        <v>34000</v>
      </c>
      <c r="E7" s="138">
        <v>10000</v>
      </c>
      <c r="F7" s="142">
        <v>0.2</v>
      </c>
      <c r="G7" s="138">
        <f t="shared" ref="G7:G12" si="0">E7*F7</f>
        <v>2000</v>
      </c>
      <c r="H7" s="138">
        <v>10000</v>
      </c>
      <c r="I7" s="142">
        <v>0.2</v>
      </c>
      <c r="J7" s="138">
        <f t="shared" ref="J7:J12" si="1">H7*I7</f>
        <v>2000</v>
      </c>
      <c r="K7" s="139">
        <f>D7+G7+J7</f>
        <v>38000</v>
      </c>
    </row>
    <row r="8" spans="1:15" s="267" customFormat="1" ht="13.8" x14ac:dyDescent="0.25">
      <c r="A8" s="261"/>
      <c r="B8" s="262"/>
      <c r="C8" s="263"/>
      <c r="D8" s="265">
        <f>C8*B8</f>
        <v>0</v>
      </c>
      <c r="E8" s="262"/>
      <c r="F8" s="263"/>
      <c r="G8" s="265">
        <f t="shared" si="0"/>
        <v>0</v>
      </c>
      <c r="H8" s="262"/>
      <c r="I8" s="263"/>
      <c r="J8" s="265">
        <f t="shared" si="1"/>
        <v>0</v>
      </c>
      <c r="K8" s="266">
        <f>SUM(D8+G8+J8)</f>
        <v>0</v>
      </c>
    </row>
    <row r="9" spans="1:15" s="267" customFormat="1" ht="13.8" x14ac:dyDescent="0.25">
      <c r="A9" s="261"/>
      <c r="B9" s="262"/>
      <c r="C9" s="263"/>
      <c r="D9" s="265">
        <f>C9*B9</f>
        <v>0</v>
      </c>
      <c r="E9" s="262"/>
      <c r="F9" s="263"/>
      <c r="G9" s="265">
        <f t="shared" si="0"/>
        <v>0</v>
      </c>
      <c r="H9" s="262"/>
      <c r="I9" s="263"/>
      <c r="J9" s="265">
        <f t="shared" si="1"/>
        <v>0</v>
      </c>
      <c r="K9" s="266">
        <f t="shared" ref="K9:K12" si="2">SUM(D9+G9+J9)</f>
        <v>0</v>
      </c>
    </row>
    <row r="10" spans="1:15" s="267" customFormat="1" ht="13.8" x14ac:dyDescent="0.25">
      <c r="A10" s="261"/>
      <c r="B10" s="262"/>
      <c r="C10" s="263"/>
      <c r="D10" s="265">
        <f>C10*B10</f>
        <v>0</v>
      </c>
      <c r="E10" s="262"/>
      <c r="F10" s="263"/>
      <c r="G10" s="265">
        <f t="shared" si="0"/>
        <v>0</v>
      </c>
      <c r="H10" s="262"/>
      <c r="I10" s="263"/>
      <c r="J10" s="265">
        <f t="shared" si="1"/>
        <v>0</v>
      </c>
      <c r="K10" s="266">
        <f t="shared" si="2"/>
        <v>0</v>
      </c>
    </row>
    <row r="11" spans="1:15" s="267" customFormat="1" ht="14.25" customHeight="1" x14ac:dyDescent="0.25">
      <c r="A11" s="264"/>
      <c r="B11" s="262"/>
      <c r="C11" s="263"/>
      <c r="D11" s="265">
        <f>C11*B11</f>
        <v>0</v>
      </c>
      <c r="E11" s="262"/>
      <c r="F11" s="263"/>
      <c r="G11" s="265">
        <f t="shared" si="0"/>
        <v>0</v>
      </c>
      <c r="H11" s="262"/>
      <c r="I11" s="263"/>
      <c r="J11" s="265">
        <f t="shared" si="1"/>
        <v>0</v>
      </c>
      <c r="K11" s="266">
        <f t="shared" si="2"/>
        <v>0</v>
      </c>
    </row>
    <row r="12" spans="1:15" s="267" customFormat="1" ht="14.25" customHeight="1" x14ac:dyDescent="0.25">
      <c r="A12" s="264"/>
      <c r="B12" s="262"/>
      <c r="C12" s="263"/>
      <c r="D12" s="265">
        <f>C12*B12</f>
        <v>0</v>
      </c>
      <c r="E12" s="262"/>
      <c r="F12" s="263"/>
      <c r="G12" s="265">
        <f t="shared" si="0"/>
        <v>0</v>
      </c>
      <c r="H12" s="262"/>
      <c r="I12" s="263"/>
      <c r="J12" s="265">
        <f t="shared" si="1"/>
        <v>0</v>
      </c>
      <c r="K12" s="266">
        <f t="shared" si="2"/>
        <v>0</v>
      </c>
    </row>
    <row r="13" spans="1:15" s="22" customFormat="1" ht="14.4" thickBot="1" x14ac:dyDescent="0.3">
      <c r="A13" s="133" t="s">
        <v>161</v>
      </c>
      <c r="B13" s="134">
        <f>ROUND(SUM(B8:B12),0)</f>
        <v>0</v>
      </c>
      <c r="C13" s="135"/>
      <c r="D13" s="134">
        <f>ROUND(SUM(D8:D12),0)</f>
        <v>0</v>
      </c>
      <c r="E13" s="134">
        <f>ROUND(SUM(E8:E12),0)</f>
        <v>0</v>
      </c>
      <c r="F13" s="135"/>
      <c r="G13" s="134">
        <f>ROUND(SUM(G8:G12),0)</f>
        <v>0</v>
      </c>
      <c r="H13" s="134">
        <f>ROUND(SUM(H8:H12),0)</f>
        <v>0</v>
      </c>
      <c r="I13" s="135"/>
      <c r="J13" s="134">
        <f>ROUND(SUM(J8:J12),0)</f>
        <v>0</v>
      </c>
      <c r="K13" s="136">
        <f>ROUND(SUM(D13+G13+J13),0)</f>
        <v>0</v>
      </c>
    </row>
    <row r="14" spans="1:15" s="22" customFormat="1" ht="13.8" thickBot="1" x14ac:dyDescent="0.3">
      <c r="A14" s="21"/>
      <c r="B14" s="59"/>
      <c r="C14" s="34"/>
      <c r="D14" s="34"/>
      <c r="E14" s="34"/>
      <c r="F14" s="34"/>
      <c r="G14" s="34"/>
      <c r="H14" s="34"/>
      <c r="I14" s="35"/>
      <c r="J14" s="36"/>
      <c r="K14" s="34"/>
      <c r="L14" s="35"/>
      <c r="M14" s="36"/>
    </row>
    <row r="15" spans="1:15" s="22" customFormat="1" ht="52.2" customHeight="1" thickBot="1" x14ac:dyDescent="0.3">
      <c r="A15" s="615" t="s">
        <v>123</v>
      </c>
      <c r="B15" s="580"/>
      <c r="C15" s="580"/>
      <c r="D15" s="580"/>
      <c r="E15" s="580"/>
      <c r="F15" s="580"/>
      <c r="G15" s="580"/>
      <c r="H15" s="580"/>
      <c r="I15" s="580"/>
      <c r="J15" s="580"/>
      <c r="K15" s="581"/>
      <c r="L15" s="60"/>
      <c r="M15" s="60"/>
    </row>
    <row r="16" spans="1:15" s="22" customFormat="1" ht="17.25" customHeight="1" x14ac:dyDescent="0.25">
      <c r="A16" s="606" t="s">
        <v>183</v>
      </c>
      <c r="B16" s="607"/>
      <c r="C16" s="607"/>
      <c r="D16" s="607"/>
      <c r="E16" s="607"/>
      <c r="F16" s="607"/>
      <c r="G16" s="607"/>
      <c r="H16" s="607"/>
      <c r="I16" s="607"/>
      <c r="J16" s="607"/>
      <c r="K16" s="608"/>
      <c r="L16" s="61"/>
      <c r="M16" s="61"/>
    </row>
    <row r="17" spans="1:15" s="22" customFormat="1" ht="30.75" customHeight="1" x14ac:dyDescent="0.25">
      <c r="A17" s="609"/>
      <c r="B17" s="610"/>
      <c r="C17" s="610"/>
      <c r="D17" s="610"/>
      <c r="E17" s="610"/>
      <c r="F17" s="610"/>
      <c r="G17" s="610"/>
      <c r="H17" s="610"/>
      <c r="I17" s="610"/>
      <c r="J17" s="610"/>
      <c r="K17" s="611"/>
      <c r="L17" s="62"/>
      <c r="M17" s="62"/>
    </row>
    <row r="18" spans="1:15" s="22" customFormat="1" ht="12.75" customHeight="1" x14ac:dyDescent="0.25">
      <c r="A18" s="609"/>
      <c r="B18" s="610"/>
      <c r="C18" s="610"/>
      <c r="D18" s="610"/>
      <c r="E18" s="610"/>
      <c r="F18" s="610"/>
      <c r="G18" s="610"/>
      <c r="H18" s="610"/>
      <c r="I18" s="610"/>
      <c r="J18" s="610"/>
      <c r="K18" s="611"/>
      <c r="L18" s="61"/>
      <c r="M18" s="61"/>
    </row>
    <row r="19" spans="1:15" s="22" customFormat="1" ht="121.8" customHeight="1" thickBot="1" x14ac:dyDescent="0.3">
      <c r="A19" s="612"/>
      <c r="B19" s="613"/>
      <c r="C19" s="613"/>
      <c r="D19" s="613"/>
      <c r="E19" s="613"/>
      <c r="F19" s="613"/>
      <c r="G19" s="613"/>
      <c r="H19" s="613"/>
      <c r="I19" s="613"/>
      <c r="J19" s="613"/>
      <c r="K19" s="614"/>
      <c r="L19" s="62"/>
      <c r="M19" s="62"/>
    </row>
    <row r="20" spans="1:15" s="22" customFormat="1" ht="9" customHeight="1" thickBot="1" x14ac:dyDescent="0.3">
      <c r="A20" s="599"/>
      <c r="B20" s="599"/>
      <c r="C20" s="599"/>
      <c r="D20" s="599"/>
      <c r="E20" s="599"/>
      <c r="F20" s="599"/>
      <c r="G20" s="599"/>
      <c r="H20" s="599"/>
      <c r="I20" s="599"/>
      <c r="J20" s="599"/>
      <c r="K20" s="599"/>
      <c r="L20" s="63"/>
      <c r="M20" s="64"/>
      <c r="N20" s="64"/>
      <c r="O20" s="64"/>
    </row>
    <row r="21" spans="1:15" s="22" customFormat="1" ht="38.25" customHeight="1" thickBot="1" x14ac:dyDescent="0.3">
      <c r="A21" s="600" t="s">
        <v>124</v>
      </c>
      <c r="B21" s="601"/>
      <c r="C21" s="601"/>
      <c r="D21" s="601"/>
      <c r="E21" s="601"/>
      <c r="F21" s="601"/>
      <c r="G21" s="601"/>
      <c r="H21" s="601"/>
      <c r="I21" s="601"/>
      <c r="J21" s="601"/>
      <c r="K21" s="602"/>
      <c r="L21" s="65"/>
      <c r="M21" s="65"/>
      <c r="N21" s="64"/>
      <c r="O21" s="64"/>
    </row>
    <row r="22" spans="1:15" s="22" customFormat="1" x14ac:dyDescent="0.25">
      <c r="L22" s="64"/>
      <c r="M22" s="64"/>
      <c r="N22" s="64"/>
      <c r="O22" s="64"/>
    </row>
    <row r="23" spans="1:15" s="22" customFormat="1" x14ac:dyDescent="0.25"/>
    <row r="24" spans="1:15" s="22" customFormat="1" x14ac:dyDescent="0.25"/>
    <row r="25" spans="1:15" s="22" customFormat="1" x14ac:dyDescent="0.25"/>
    <row r="26" spans="1:15" s="22" customFormat="1" x14ac:dyDescent="0.25"/>
    <row r="27" spans="1:15" s="22" customFormat="1" x14ac:dyDescent="0.25"/>
    <row r="28" spans="1:15" s="22" customFormat="1" x14ac:dyDescent="0.25"/>
    <row r="29" spans="1:15" s="22" customFormat="1" x14ac:dyDescent="0.25"/>
    <row r="30" spans="1:15" s="22" customFormat="1" x14ac:dyDescent="0.25"/>
    <row r="31" spans="1:15" s="22" customFormat="1" x14ac:dyDescent="0.25"/>
    <row r="32" spans="1:15" s="22" customFormat="1" x14ac:dyDescent="0.25"/>
    <row r="33" s="22" customFormat="1" x14ac:dyDescent="0.25"/>
    <row r="34" s="22" customFormat="1" x14ac:dyDescent="0.25"/>
    <row r="35" s="22" customFormat="1" x14ac:dyDescent="0.25"/>
    <row r="36" s="22" customFormat="1" x14ac:dyDescent="0.25"/>
    <row r="37" s="22" customFormat="1" x14ac:dyDescent="0.25"/>
    <row r="38" s="22" customFormat="1" x14ac:dyDescent="0.25"/>
    <row r="39" s="22" customFormat="1" x14ac:dyDescent="0.25"/>
    <row r="40" s="22" customFormat="1" x14ac:dyDescent="0.25"/>
    <row r="41" s="22" customFormat="1" x14ac:dyDescent="0.25"/>
    <row r="42" s="22" customFormat="1" x14ac:dyDescent="0.25"/>
    <row r="43" s="22" customFormat="1" x14ac:dyDescent="0.25"/>
    <row r="44" s="22" customFormat="1" x14ac:dyDescent="0.25"/>
    <row r="45" s="22" customFormat="1" x14ac:dyDescent="0.25"/>
    <row r="46" s="22" customFormat="1" x14ac:dyDescent="0.25"/>
    <row r="47" s="22" customFormat="1" x14ac:dyDescent="0.25"/>
    <row r="48" s="22" customFormat="1" x14ac:dyDescent="0.25"/>
    <row r="49" s="22" customFormat="1" x14ac:dyDescent="0.25"/>
    <row r="50" s="22" customFormat="1" x14ac:dyDescent="0.25"/>
    <row r="51" s="22" customFormat="1" x14ac:dyDescent="0.25"/>
    <row r="52" s="22" customFormat="1" x14ac:dyDescent="0.25"/>
    <row r="53" s="22" customFormat="1" x14ac:dyDescent="0.25"/>
    <row r="54" s="22" customFormat="1" x14ac:dyDescent="0.25"/>
    <row r="55" s="22" customFormat="1" x14ac:dyDescent="0.25"/>
    <row r="56" s="22" customFormat="1" x14ac:dyDescent="0.25"/>
    <row r="57" s="22" customFormat="1" x14ac:dyDescent="0.25"/>
    <row r="58" s="22" customFormat="1" x14ac:dyDescent="0.25"/>
    <row r="59" s="22" customFormat="1" x14ac:dyDescent="0.25"/>
    <row r="60" s="22" customFormat="1" x14ac:dyDescent="0.25"/>
    <row r="61" s="22" customFormat="1" x14ac:dyDescent="0.25"/>
    <row r="62" s="22" customFormat="1" x14ac:dyDescent="0.25"/>
    <row r="63" s="22" customFormat="1" x14ac:dyDescent="0.25"/>
    <row r="64" s="22" customFormat="1" x14ac:dyDescent="0.25"/>
    <row r="65" s="22" customFormat="1" x14ac:dyDescent="0.25"/>
    <row r="66" s="22" customFormat="1" x14ac:dyDescent="0.25"/>
    <row r="67" s="22" customFormat="1" x14ac:dyDescent="0.25"/>
    <row r="68" s="22" customFormat="1" x14ac:dyDescent="0.25"/>
    <row r="69" s="22" customFormat="1" x14ac:dyDescent="0.25"/>
    <row r="70" s="22" customFormat="1" x14ac:dyDescent="0.25"/>
    <row r="71" s="22" customFormat="1" x14ac:dyDescent="0.25"/>
    <row r="72" s="22" customFormat="1" x14ac:dyDescent="0.25"/>
    <row r="73" s="22" customFormat="1" x14ac:dyDescent="0.25"/>
    <row r="74" s="22" customFormat="1" x14ac:dyDescent="0.25"/>
    <row r="75" s="22" customFormat="1" x14ac:dyDescent="0.25"/>
    <row r="76" s="22" customFormat="1" x14ac:dyDescent="0.25"/>
    <row r="77" s="22" customFormat="1" x14ac:dyDescent="0.25"/>
    <row r="78" s="22" customFormat="1" x14ac:dyDescent="0.25"/>
    <row r="79" s="22" customFormat="1" x14ac:dyDescent="0.25"/>
    <row r="80" s="22" customFormat="1" x14ac:dyDescent="0.25"/>
    <row r="81" s="22" customFormat="1" x14ac:dyDescent="0.25"/>
    <row r="82" s="22" customFormat="1" x14ac:dyDescent="0.25"/>
  </sheetData>
  <sheetProtection sheet="1" formatCells="0" formatColumns="0" formatRows="0" insertRows="0" deleteRows="0" selectLockedCells="1"/>
  <customSheetViews>
    <customSheetView guid="{D7FF18E2-A72D-4088-BD59-9D74A43C39A8}" scale="90" showPageBreaks="1" fitToPage="1" printArea="1">
      <selection activeCell="F7" sqref="F7:F9"/>
      <pageMargins left="0.25" right="0.25" top="0.25" bottom="0.5" header="0.5" footer="0.25"/>
      <pageSetup scale="69" orientation="landscape" r:id="rId1"/>
      <headerFooter alignWithMargins="0">
        <oddFooter>&amp;Lb. Fringe Benefits</oddFooter>
      </headerFooter>
    </customSheetView>
    <customSheetView guid="{5BEC5FDE-32D0-42EF-8D2A-06DCBD4F05CC}" scale="90" showPageBreaks="1" fitToPage="1" printArea="1" topLeftCell="A7">
      <selection activeCell="M3" sqref="M3"/>
      <pageMargins left="0.25" right="0.25" top="0.25" bottom="0.5" header="0.5" footer="0.25"/>
      <pageSetup scale="69" orientation="landscape" r:id="rId2"/>
      <headerFooter alignWithMargins="0">
        <oddFooter>&amp;Lb. Fringe Benefits</oddFooter>
      </headerFooter>
    </customSheetView>
    <customSheetView guid="{712CE29F-EFCA-4968-A7C5-599F87319D6A}" scale="90" fitToPage="1">
      <selection activeCell="K10" sqref="K10"/>
      <pageMargins left="0.25" right="0.25" top="0.25" bottom="0.5" header="0.5" footer="0.25"/>
      <pageSetup scale="69" orientation="landscape" r:id="rId3"/>
      <headerFooter alignWithMargins="0">
        <oddFooter>&amp;Lb. Fringe Benefits</oddFooter>
      </headerFooter>
    </customSheetView>
    <customSheetView guid="{6588CF8C-0BB8-4786-9A46-0A2D10254132}" showPageBreaks="1" fitToPage="1" printArea="1">
      <selection activeCell="M10" sqref="M10"/>
      <pageMargins left="0.25" right="0.25" top="0.25" bottom="0.5" header="0.5" footer="0.25"/>
      <pageSetup scale="69" orientation="landscape" r:id="rId4"/>
      <headerFooter alignWithMargins="0">
        <oddFooter>&amp;Lb. Fringe Benefits</oddFooter>
      </headerFooter>
    </customSheetView>
    <customSheetView guid="{D5CEF8EB-A9A7-4458-BF65-8F18E34CBA87}" showPageBreaks="1" fitToPage="1" printArea="1">
      <selection activeCell="M18" sqref="M18"/>
      <pageMargins left="0.25" right="0.25" top="0.25" bottom="0.5" header="0.5" footer="0.25"/>
      <pageSetup scale="69" orientation="landscape" r:id="rId5"/>
      <headerFooter alignWithMargins="0">
        <oddFooter>&amp;Lb. Fringe Benefits</oddFooter>
      </headerFooter>
    </customSheetView>
    <customSheetView guid="{BF352FCE-C1BE-4B84-9561-6030FEF6A15F}" scale="90" showPageBreaks="1" fitToPage="1" printArea="1">
      <selection activeCell="K1" sqref="K1"/>
      <pageMargins left="0.25" right="0.25" top="0.25" bottom="0.5" header="0.5" footer="0.25"/>
      <pageSetup scale="81" orientation="landscape" r:id="rId6"/>
      <headerFooter alignWithMargins="0">
        <oddFooter>&amp;Lb. Fringe Benefits</oddFooter>
      </headerFooter>
    </customSheetView>
  </customSheetViews>
  <mergeCells count="10">
    <mergeCell ref="A1:J1"/>
    <mergeCell ref="A2:K2"/>
    <mergeCell ref="A20:K20"/>
    <mergeCell ref="A21:K21"/>
    <mergeCell ref="A3:K3"/>
    <mergeCell ref="A16:K19"/>
    <mergeCell ref="A15:K15"/>
    <mergeCell ref="E5:G5"/>
    <mergeCell ref="H5:J5"/>
    <mergeCell ref="B5:D5"/>
  </mergeCells>
  <phoneticPr fontId="2" type="noConversion"/>
  <printOptions horizontalCentered="1"/>
  <pageMargins left="0.5" right="0.5" top="0.25" bottom="0.25" header="0.5" footer="0.5"/>
  <pageSetup scale="74" orientation="landscape" horizontalDpi="300" verticalDpi="300" r:id="rId7"/>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A1:P35"/>
  <sheetViews>
    <sheetView zoomScale="90" zoomScaleNormal="90" workbookViewId="0">
      <selection activeCell="L7" sqref="L7"/>
    </sheetView>
  </sheetViews>
  <sheetFormatPr defaultColWidth="9.21875" defaultRowHeight="13.2" x14ac:dyDescent="0.25"/>
  <cols>
    <col min="1" max="1" width="7.77734375" style="7" customWidth="1"/>
    <col min="2" max="2" width="53.77734375" style="7" customWidth="1"/>
    <col min="3" max="4" width="14.21875" style="281" customWidth="1"/>
    <col min="5" max="5" width="6.21875" style="282" bestFit="1" customWidth="1"/>
    <col min="6" max="6" width="9.77734375" style="282" customWidth="1"/>
    <col min="7" max="9" width="8.77734375" style="283" customWidth="1"/>
    <col min="10" max="10" width="9.77734375" style="283" customWidth="1"/>
    <col min="11" max="11" width="9.77734375" style="284" bestFit="1" customWidth="1"/>
    <col min="12" max="12" width="28" style="285" customWidth="1"/>
    <col min="13" max="16384" width="9.21875" style="7"/>
  </cols>
  <sheetData>
    <row r="1" spans="1:16" s="277" customFormat="1" ht="12.75" customHeight="1" x14ac:dyDescent="0.25">
      <c r="A1" s="627" t="s">
        <v>98</v>
      </c>
      <c r="B1" s="627"/>
      <c r="C1" s="271"/>
      <c r="D1" s="272"/>
      <c r="E1" s="272"/>
      <c r="F1" s="272"/>
      <c r="G1" s="273"/>
      <c r="H1" s="273"/>
      <c r="I1" s="273"/>
      <c r="J1" s="273"/>
      <c r="K1" s="274"/>
      <c r="L1" s="275"/>
      <c r="M1" s="276"/>
    </row>
    <row r="2" spans="1:16" s="279" customFormat="1" ht="15.75" customHeight="1" thickBot="1" x14ac:dyDescent="0.3">
      <c r="A2" s="626" t="s">
        <v>41</v>
      </c>
      <c r="B2" s="626"/>
      <c r="C2" s="626"/>
      <c r="D2" s="626"/>
      <c r="E2" s="626"/>
      <c r="F2" s="626"/>
      <c r="G2" s="626"/>
      <c r="H2" s="626"/>
      <c r="I2" s="626"/>
      <c r="J2" s="626"/>
      <c r="K2" s="626"/>
      <c r="L2" s="626"/>
      <c r="M2" s="278"/>
      <c r="N2" s="278"/>
      <c r="O2" s="278"/>
      <c r="P2" s="278"/>
    </row>
    <row r="3" spans="1:16" ht="174.75" customHeight="1" thickBot="1" x14ac:dyDescent="0.3">
      <c r="A3" s="617" t="s">
        <v>255</v>
      </c>
      <c r="B3" s="618"/>
      <c r="C3" s="618"/>
      <c r="D3" s="618"/>
      <c r="E3" s="618"/>
      <c r="F3" s="618"/>
      <c r="G3" s="618"/>
      <c r="H3" s="618"/>
      <c r="I3" s="618"/>
      <c r="J3" s="618"/>
      <c r="K3" s="618"/>
      <c r="L3" s="619"/>
    </row>
    <row r="4" spans="1:16" ht="7.5" customHeight="1" thickBot="1" x14ac:dyDescent="0.3">
      <c r="B4" s="280"/>
    </row>
    <row r="5" spans="1:16" s="277" customFormat="1" ht="42" customHeight="1" thickBot="1" x14ac:dyDescent="0.3">
      <c r="A5" s="286" t="s">
        <v>127</v>
      </c>
      <c r="B5" s="286" t="s">
        <v>134</v>
      </c>
      <c r="C5" s="287" t="s">
        <v>100</v>
      </c>
      <c r="D5" s="287" t="s">
        <v>101</v>
      </c>
      <c r="E5" s="288" t="s">
        <v>58</v>
      </c>
      <c r="F5" s="288" t="s">
        <v>57</v>
      </c>
      <c r="G5" s="289" t="s">
        <v>152</v>
      </c>
      <c r="H5" s="289" t="s">
        <v>153</v>
      </c>
      <c r="I5" s="289" t="s">
        <v>154</v>
      </c>
      <c r="J5" s="289" t="s">
        <v>155</v>
      </c>
      <c r="K5" s="290" t="s">
        <v>59</v>
      </c>
      <c r="L5" s="291" t="s">
        <v>60</v>
      </c>
    </row>
    <row r="6" spans="1:16" s="277" customFormat="1" ht="14.4" thickBot="1" x14ac:dyDescent="0.3">
      <c r="A6" s="269"/>
      <c r="B6" s="292" t="s">
        <v>61</v>
      </c>
      <c r="C6" s="628" t="s">
        <v>249</v>
      </c>
      <c r="D6" s="628"/>
      <c r="E6" s="628"/>
      <c r="F6" s="628"/>
      <c r="G6" s="628"/>
      <c r="H6" s="628"/>
      <c r="I6" s="628"/>
      <c r="J6" s="628"/>
      <c r="K6" s="628"/>
      <c r="L6" s="629"/>
      <c r="M6" s="293"/>
    </row>
    <row r="7" spans="1:16" s="301" customFormat="1" ht="13.5" customHeight="1" thickBot="1" x14ac:dyDescent="0.3">
      <c r="A7" s="294">
        <v>1</v>
      </c>
      <c r="B7" s="295" t="s">
        <v>143</v>
      </c>
      <c r="C7" s="296"/>
      <c r="D7" s="296"/>
      <c r="E7" s="297">
        <v>2</v>
      </c>
      <c r="F7" s="297">
        <v>2</v>
      </c>
      <c r="G7" s="298">
        <v>250</v>
      </c>
      <c r="H7" s="298">
        <v>500</v>
      </c>
      <c r="I7" s="298">
        <v>100</v>
      </c>
      <c r="J7" s="298">
        <v>80</v>
      </c>
      <c r="K7" s="299">
        <f>(((G7+J7)*F7*E7)+(F7*H7)+(F7*I7))</f>
        <v>2520</v>
      </c>
      <c r="L7" s="300" t="s">
        <v>149</v>
      </c>
    </row>
    <row r="8" spans="1:16" x14ac:dyDescent="0.25">
      <c r="A8" s="245"/>
      <c r="B8" s="220"/>
      <c r="C8" s="147"/>
      <c r="D8" s="147"/>
      <c r="E8" s="211"/>
      <c r="F8" s="211"/>
      <c r="G8" s="207"/>
      <c r="H8" s="207"/>
      <c r="I8" s="207"/>
      <c r="J8" s="207"/>
      <c r="K8" s="405">
        <f t="shared" ref="K8:K11" si="0">(((G8+J8)*F8*E8)+(F8*H8)+(F8*I8))</f>
        <v>0</v>
      </c>
      <c r="L8" s="150"/>
    </row>
    <row r="9" spans="1:16" x14ac:dyDescent="0.25">
      <c r="A9" s="245"/>
      <c r="B9" s="221"/>
      <c r="C9" s="151"/>
      <c r="D9" s="151"/>
      <c r="E9" s="212"/>
      <c r="F9" s="212"/>
      <c r="G9" s="208"/>
      <c r="H9" s="208"/>
      <c r="I9" s="208"/>
      <c r="J9" s="208"/>
      <c r="K9" s="406">
        <f t="shared" si="0"/>
        <v>0</v>
      </c>
      <c r="L9" s="153"/>
    </row>
    <row r="10" spans="1:16" x14ac:dyDescent="0.25">
      <c r="A10" s="245"/>
      <c r="B10" s="222"/>
      <c r="C10" s="151"/>
      <c r="D10" s="151"/>
      <c r="E10" s="212"/>
      <c r="F10" s="212"/>
      <c r="G10" s="208"/>
      <c r="H10" s="208"/>
      <c r="I10" s="208"/>
      <c r="J10" s="208"/>
      <c r="K10" s="406">
        <f t="shared" si="0"/>
        <v>0</v>
      </c>
      <c r="L10" s="153"/>
    </row>
    <row r="11" spans="1:16" x14ac:dyDescent="0.25">
      <c r="A11" s="245"/>
      <c r="B11" s="221"/>
      <c r="C11" s="151"/>
      <c r="D11" s="151"/>
      <c r="E11" s="212"/>
      <c r="F11" s="212"/>
      <c r="G11" s="208"/>
      <c r="H11" s="208"/>
      <c r="I11" s="208"/>
      <c r="J11" s="208"/>
      <c r="K11" s="406">
        <f t="shared" si="0"/>
        <v>0</v>
      </c>
      <c r="L11" s="153"/>
    </row>
    <row r="12" spans="1:16" x14ac:dyDescent="0.25">
      <c r="A12" s="268"/>
      <c r="B12" s="223" t="s">
        <v>62</v>
      </c>
      <c r="C12" s="157"/>
      <c r="D12" s="157"/>
      <c r="E12" s="213"/>
      <c r="F12" s="213"/>
      <c r="G12" s="209"/>
      <c r="H12" s="209"/>
      <c r="I12" s="209"/>
      <c r="J12" s="209"/>
      <c r="K12" s="407"/>
      <c r="L12" s="158"/>
    </row>
    <row r="13" spans="1:16" ht="13.8" thickBot="1" x14ac:dyDescent="0.3">
      <c r="A13" s="246"/>
      <c r="B13" s="225"/>
      <c r="C13" s="226"/>
      <c r="D13" s="226"/>
      <c r="E13" s="227"/>
      <c r="F13" s="227"/>
      <c r="G13" s="228"/>
      <c r="H13" s="228"/>
      <c r="I13" s="228"/>
      <c r="J13" s="228"/>
      <c r="K13" s="408">
        <f t="shared" ref="K13" si="1">(((G13+J13)*F13*E13)+(F13*H13)+(F13*I13))</f>
        <v>0</v>
      </c>
      <c r="L13" s="230"/>
    </row>
    <row r="14" spans="1:16" ht="13.8" thickBot="1" x14ac:dyDescent="0.3">
      <c r="A14" s="630" t="s">
        <v>247</v>
      </c>
      <c r="B14" s="631"/>
      <c r="C14" s="464"/>
      <c r="D14" s="144"/>
      <c r="E14" s="214"/>
      <c r="F14" s="214"/>
      <c r="G14" s="210"/>
      <c r="H14" s="210"/>
      <c r="I14" s="210"/>
      <c r="J14" s="210"/>
      <c r="K14" s="409">
        <f>ROUND(SUM(K8:K13),0)</f>
        <v>0</v>
      </c>
      <c r="L14" s="146"/>
    </row>
    <row r="15" spans="1:16" s="277" customFormat="1" ht="14.4" thickBot="1" x14ac:dyDescent="0.3">
      <c r="A15" s="465"/>
      <c r="B15" s="466" t="s">
        <v>61</v>
      </c>
      <c r="C15" s="628" t="s">
        <v>250</v>
      </c>
      <c r="D15" s="628"/>
      <c r="E15" s="628"/>
      <c r="F15" s="628"/>
      <c r="G15" s="628"/>
      <c r="H15" s="628"/>
      <c r="I15" s="628"/>
      <c r="J15" s="628"/>
      <c r="K15" s="628"/>
      <c r="L15" s="629"/>
    </row>
    <row r="16" spans="1:16" s="301" customFormat="1" x14ac:dyDescent="0.25">
      <c r="A16" s="247"/>
      <c r="B16" s="220"/>
      <c r="C16" s="147"/>
      <c r="D16" s="147"/>
      <c r="E16" s="211"/>
      <c r="F16" s="211"/>
      <c r="G16" s="207"/>
      <c r="H16" s="207"/>
      <c r="I16" s="207"/>
      <c r="J16" s="207"/>
      <c r="K16" s="410">
        <f>(((G16+J16)*F16*E16)+(F16*H16)+(F16*I16))</f>
        <v>0</v>
      </c>
      <c r="L16" s="150"/>
    </row>
    <row r="17" spans="1:12" x14ac:dyDescent="0.25">
      <c r="A17" s="245"/>
      <c r="B17" s="221"/>
      <c r="C17" s="151"/>
      <c r="D17" s="151"/>
      <c r="E17" s="212"/>
      <c r="F17" s="212"/>
      <c r="G17" s="208"/>
      <c r="H17" s="208"/>
      <c r="I17" s="208"/>
      <c r="J17" s="208"/>
      <c r="K17" s="406">
        <f t="shared" ref="K17:K21" si="2">(((G17+J17)*F17*E17)+(F17*H17)+(F17*I17))</f>
        <v>0</v>
      </c>
      <c r="L17" s="153"/>
    </row>
    <row r="18" spans="1:12" x14ac:dyDescent="0.25">
      <c r="A18" s="245"/>
      <c r="B18" s="221"/>
      <c r="C18" s="151"/>
      <c r="D18" s="151"/>
      <c r="E18" s="212"/>
      <c r="F18" s="212"/>
      <c r="G18" s="208"/>
      <c r="H18" s="208"/>
      <c r="I18" s="208"/>
      <c r="J18" s="208"/>
      <c r="K18" s="406">
        <f t="shared" si="2"/>
        <v>0</v>
      </c>
      <c r="L18" s="153"/>
    </row>
    <row r="19" spans="1:12" x14ac:dyDescent="0.25">
      <c r="A19" s="245"/>
      <c r="B19" s="221"/>
      <c r="C19" s="151"/>
      <c r="D19" s="151"/>
      <c r="E19" s="212"/>
      <c r="F19" s="212"/>
      <c r="G19" s="208"/>
      <c r="H19" s="208"/>
      <c r="I19" s="208"/>
      <c r="J19" s="208"/>
      <c r="K19" s="406">
        <f t="shared" si="2"/>
        <v>0</v>
      </c>
      <c r="L19" s="153"/>
    </row>
    <row r="20" spans="1:12" x14ac:dyDescent="0.25">
      <c r="A20" s="268"/>
      <c r="B20" s="223" t="s">
        <v>62</v>
      </c>
      <c r="C20" s="157"/>
      <c r="D20" s="157"/>
      <c r="E20" s="213"/>
      <c r="F20" s="213"/>
      <c r="G20" s="209"/>
      <c r="H20" s="209"/>
      <c r="I20" s="209"/>
      <c r="J20" s="209"/>
      <c r="K20" s="407"/>
      <c r="L20" s="158"/>
    </row>
    <row r="21" spans="1:12" ht="13.8" thickBot="1" x14ac:dyDescent="0.3">
      <c r="A21" s="246"/>
      <c r="B21" s="225"/>
      <c r="C21" s="226"/>
      <c r="D21" s="226"/>
      <c r="E21" s="227"/>
      <c r="F21" s="227"/>
      <c r="G21" s="228"/>
      <c r="H21" s="228"/>
      <c r="I21" s="228"/>
      <c r="J21" s="228"/>
      <c r="K21" s="411">
        <f t="shared" si="2"/>
        <v>0</v>
      </c>
      <c r="L21" s="230"/>
    </row>
    <row r="22" spans="1:12" ht="13.8" thickBot="1" x14ac:dyDescent="0.3">
      <c r="A22" s="632" t="s">
        <v>248</v>
      </c>
      <c r="B22" s="633"/>
      <c r="C22" s="144"/>
      <c r="D22" s="144"/>
      <c r="E22" s="214"/>
      <c r="F22" s="214"/>
      <c r="G22" s="210"/>
      <c r="H22" s="210"/>
      <c r="I22" s="210"/>
      <c r="J22" s="210"/>
      <c r="K22" s="409">
        <f>ROUND(SUM(K16:K21),0)</f>
        <v>0</v>
      </c>
      <c r="L22" s="146"/>
    </row>
    <row r="23" spans="1:12" s="277" customFormat="1" ht="14.4" hidden="1" thickBot="1" x14ac:dyDescent="0.3">
      <c r="A23" s="269"/>
      <c r="B23" s="224" t="s">
        <v>61</v>
      </c>
      <c r="C23" s="628" t="s">
        <v>125</v>
      </c>
      <c r="D23" s="628"/>
      <c r="E23" s="628"/>
      <c r="F23" s="628"/>
      <c r="G23" s="628"/>
      <c r="H23" s="628"/>
      <c r="I23" s="628"/>
      <c r="J23" s="628"/>
      <c r="K23" s="628"/>
      <c r="L23" s="629"/>
    </row>
    <row r="24" spans="1:12" s="301" customFormat="1" hidden="1" x14ac:dyDescent="0.25">
      <c r="A24" s="247"/>
      <c r="B24" s="220"/>
      <c r="C24" s="147"/>
      <c r="D24" s="147"/>
      <c r="E24" s="211"/>
      <c r="F24" s="211"/>
      <c r="G24" s="207"/>
      <c r="H24" s="207"/>
      <c r="I24" s="207"/>
      <c r="J24" s="207"/>
      <c r="K24" s="410">
        <f>(((G24+J24)*F24*E24)+(F24*H24)+(F24*I24))</f>
        <v>0</v>
      </c>
      <c r="L24" s="150"/>
    </row>
    <row r="25" spans="1:12" s="301" customFormat="1" hidden="1" x14ac:dyDescent="0.25">
      <c r="A25" s="245"/>
      <c r="B25" s="220"/>
      <c r="C25" s="147"/>
      <c r="D25" s="147"/>
      <c r="E25" s="211"/>
      <c r="F25" s="211"/>
      <c r="G25" s="207"/>
      <c r="H25" s="207"/>
      <c r="I25" s="207"/>
      <c r="J25" s="207"/>
      <c r="K25" s="406">
        <f t="shared" ref="K25:K29" si="3">(((G25+J25)*F25*E25)+(F25*H25)+(F25*I25))</f>
        <v>0</v>
      </c>
      <c r="L25" s="150"/>
    </row>
    <row r="26" spans="1:12" hidden="1" x14ac:dyDescent="0.25">
      <c r="A26" s="245"/>
      <c r="B26" s="221"/>
      <c r="C26" s="151"/>
      <c r="D26" s="151"/>
      <c r="E26" s="212"/>
      <c r="F26" s="212"/>
      <c r="G26" s="208"/>
      <c r="H26" s="208"/>
      <c r="I26" s="208"/>
      <c r="J26" s="208"/>
      <c r="K26" s="406">
        <f t="shared" si="3"/>
        <v>0</v>
      </c>
      <c r="L26" s="153"/>
    </row>
    <row r="27" spans="1:12" hidden="1" x14ac:dyDescent="0.25">
      <c r="A27" s="245"/>
      <c r="B27" s="221"/>
      <c r="C27" s="151"/>
      <c r="D27" s="151"/>
      <c r="E27" s="212"/>
      <c r="F27" s="212"/>
      <c r="G27" s="208"/>
      <c r="H27" s="208"/>
      <c r="I27" s="208"/>
      <c r="J27" s="208"/>
      <c r="K27" s="406">
        <f t="shared" si="3"/>
        <v>0</v>
      </c>
      <c r="L27" s="153"/>
    </row>
    <row r="28" spans="1:12" hidden="1" x14ac:dyDescent="0.25">
      <c r="A28" s="268"/>
      <c r="B28" s="223" t="s">
        <v>62</v>
      </c>
      <c r="C28" s="157"/>
      <c r="D28" s="157"/>
      <c r="E28" s="213"/>
      <c r="F28" s="213"/>
      <c r="G28" s="209"/>
      <c r="H28" s="209"/>
      <c r="I28" s="209"/>
      <c r="J28" s="209"/>
      <c r="K28" s="407"/>
      <c r="L28" s="158"/>
    </row>
    <row r="29" spans="1:12" ht="13.8" hidden="1" thickBot="1" x14ac:dyDescent="0.3">
      <c r="A29" s="246"/>
      <c r="B29" s="225"/>
      <c r="C29" s="226"/>
      <c r="D29" s="226"/>
      <c r="E29" s="227"/>
      <c r="F29" s="227"/>
      <c r="G29" s="228"/>
      <c r="H29" s="228"/>
      <c r="I29" s="228"/>
      <c r="J29" s="228"/>
      <c r="K29" s="411">
        <f t="shared" si="3"/>
        <v>0</v>
      </c>
      <c r="L29" s="230"/>
    </row>
    <row r="30" spans="1:12" ht="13.8" hidden="1" thickBot="1" x14ac:dyDescent="0.3">
      <c r="A30" s="632" t="s">
        <v>49</v>
      </c>
      <c r="B30" s="633"/>
      <c r="C30" s="154"/>
      <c r="D30" s="154"/>
      <c r="E30" s="198"/>
      <c r="F30" s="198"/>
      <c r="G30" s="215"/>
      <c r="H30" s="215"/>
      <c r="I30" s="215"/>
      <c r="J30" s="215"/>
      <c r="K30" s="409">
        <f>ROUND(SUM(K24:K29),0)</f>
        <v>0</v>
      </c>
      <c r="L30" s="156"/>
    </row>
    <row r="31" spans="1:12" s="180" customFormat="1" ht="4.95" customHeight="1" thickBot="1" x14ac:dyDescent="0.3">
      <c r="A31" s="413"/>
      <c r="B31" s="414"/>
      <c r="C31" s="415"/>
      <c r="D31" s="415"/>
      <c r="E31" s="416"/>
      <c r="F31" s="416"/>
      <c r="G31" s="417"/>
      <c r="H31" s="417"/>
      <c r="I31" s="417"/>
      <c r="J31" s="417"/>
      <c r="K31" s="418"/>
      <c r="L31" s="419"/>
    </row>
    <row r="32" spans="1:12" s="277" customFormat="1" ht="13.8" thickBot="1" x14ac:dyDescent="0.3">
      <c r="A32" s="634" t="s">
        <v>162</v>
      </c>
      <c r="B32" s="635"/>
      <c r="C32" s="420"/>
      <c r="D32" s="420"/>
      <c r="E32" s="421"/>
      <c r="F32" s="421"/>
      <c r="G32" s="422"/>
      <c r="H32" s="422"/>
      <c r="I32" s="422"/>
      <c r="J32" s="422"/>
      <c r="K32" s="412">
        <f>ROUND(SUM(K14+K22+K30),0)</f>
        <v>0</v>
      </c>
      <c r="L32" s="423"/>
    </row>
    <row r="33" spans="1:12" ht="6.75" customHeight="1" thickBot="1" x14ac:dyDescent="0.3">
      <c r="K33" s="7"/>
    </row>
    <row r="34" spans="1:12" ht="11.25" customHeight="1" x14ac:dyDescent="0.25">
      <c r="A34" s="620" t="s">
        <v>118</v>
      </c>
      <c r="B34" s="621"/>
      <c r="C34" s="621"/>
      <c r="D34" s="621"/>
      <c r="E34" s="621"/>
      <c r="F34" s="621"/>
      <c r="G34" s="621"/>
      <c r="H34" s="621"/>
      <c r="I34" s="621"/>
      <c r="J34" s="621"/>
      <c r="K34" s="621"/>
      <c r="L34" s="622"/>
    </row>
    <row r="35" spans="1:12" ht="11.25" customHeight="1" thickBot="1" x14ac:dyDescent="0.3">
      <c r="A35" s="623"/>
      <c r="B35" s="624"/>
      <c r="C35" s="624"/>
      <c r="D35" s="624"/>
      <c r="E35" s="624"/>
      <c r="F35" s="624"/>
      <c r="G35" s="624"/>
      <c r="H35" s="624"/>
      <c r="I35" s="624"/>
      <c r="J35" s="624"/>
      <c r="K35" s="624"/>
      <c r="L35" s="625"/>
    </row>
  </sheetData>
  <sheetProtection sheet="1" objects="1" scenarios="1" formatCells="0" formatColumns="0" formatRows="0" insertRows="0" deleteRows="0" selectLockedCells="1"/>
  <customSheetViews>
    <customSheetView guid="{D7FF18E2-A72D-4088-BD59-9D74A43C39A8}" scale="90" showPageBreaks="1" topLeftCell="A4">
      <selection activeCell="G9" sqref="G9"/>
      <rowBreaks count="2" manualBreakCount="2">
        <brk id="24" max="16383" man="1"/>
        <brk id="65" max="16383" man="1"/>
      </rowBreaks>
      <pageMargins left="0.5" right="0.5" top="0.25" bottom="0.5" header="0.5" footer="0.25"/>
      <printOptions horizontalCentered="1"/>
      <pageSetup scale="84" fitToHeight="7" orientation="landscape" r:id="rId1"/>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5" right="0.5" top="0.25" bottom="0.5" header="0.5" footer="0.25"/>
      <printOptions horizontalCentered="1"/>
      <pageSetup scale="84" fitToHeight="7" orientation="landscape" r:id="rId2"/>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5" right="0.5" top="0.25" bottom="0.5" header="0.5" footer="0.25"/>
      <printOptions horizontalCentered="1"/>
      <pageSetup scale="84" fitToHeight="7" orientation="landscape" r:id="rId3"/>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5" right="0.5" top="0.25" bottom="0.5" header="0.5" footer="0.25"/>
      <printOptions horizontalCentered="1"/>
      <pageSetup scale="84" fitToHeight="7" orientation="landscape" r:id="rId4"/>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5" right="0.5" top="0.25" bottom="0.5" header="0.5" footer="0.25"/>
      <printOptions horizontalCentered="1"/>
      <pageSetup scale="84" fitToHeight="7" orientation="landscape" r:id="rId5"/>
      <headerFooter alignWithMargins="0">
        <oddFooter>&amp;Lc. Travel&amp;RPage &amp;P of &amp;N</oddFooter>
      </headerFooter>
    </customSheetView>
    <customSheetView guid="{BF352FCE-C1BE-4B84-9561-6030FEF6A15F}" scale="90" showPageBreaks="1" fitToPage="1">
      <selection activeCell="K1" sqref="K1"/>
      <pageMargins left="0.25" right="0.25" top="0.25" bottom="0.25" header="0.3" footer="0.3"/>
      <printOptions horizontalCentered="1"/>
      <pageSetup scale="80" orientation="landscape" r:id="rId6"/>
      <headerFooter alignWithMargins="0">
        <oddFooter>&amp;Lc. Travel&amp;RPage &amp;P of &amp;N</oddFooter>
      </headerFooter>
    </customSheetView>
  </customSheetViews>
  <mergeCells count="11">
    <mergeCell ref="A3:L3"/>
    <mergeCell ref="A34:L35"/>
    <mergeCell ref="A2:L2"/>
    <mergeCell ref="A1:B1"/>
    <mergeCell ref="C6:L6"/>
    <mergeCell ref="C15:L15"/>
    <mergeCell ref="C23:L23"/>
    <mergeCell ref="A14:B14"/>
    <mergeCell ref="A22:B22"/>
    <mergeCell ref="A30:B30"/>
    <mergeCell ref="A32:B32"/>
  </mergeCells>
  <phoneticPr fontId="2" type="noConversion"/>
  <printOptions horizontalCentered="1"/>
  <pageMargins left="0.5" right="0.5" top="0.25" bottom="0.25" header="0.5" footer="0.5"/>
  <pageSetup scale="70" orientation="landscape" horizontalDpi="300" verticalDpi="300" r:id="rId7"/>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A1:M35"/>
  <sheetViews>
    <sheetView zoomScale="90" workbookViewId="0">
      <selection activeCell="A23" sqref="A23:G23"/>
    </sheetView>
  </sheetViews>
  <sheetFormatPr defaultColWidth="9.21875" defaultRowHeight="13.2" x14ac:dyDescent="0.25"/>
  <cols>
    <col min="1" max="1" width="8" style="7" customWidth="1"/>
    <col min="2" max="2" width="45.77734375" style="7" customWidth="1"/>
    <col min="3" max="3" width="6.77734375" style="308" customWidth="1"/>
    <col min="4" max="4" width="10.44140625" style="284" customWidth="1"/>
    <col min="5" max="5" width="12.21875" style="284" customWidth="1"/>
    <col min="6" max="6" width="29.21875" style="282" customWidth="1"/>
    <col min="7" max="7" width="55.44140625" style="308" customWidth="1"/>
    <col min="8" max="16384" width="9.21875" style="7"/>
  </cols>
  <sheetData>
    <row r="1" spans="1:13" s="304" customFormat="1" ht="12.75" customHeight="1" x14ac:dyDescent="0.25">
      <c r="A1" s="627" t="s">
        <v>99</v>
      </c>
      <c r="B1" s="627"/>
      <c r="C1" s="271"/>
      <c r="D1" s="271"/>
      <c r="E1" s="271"/>
      <c r="F1" s="303"/>
      <c r="G1" s="275"/>
      <c r="H1" s="303"/>
      <c r="I1" s="303"/>
      <c r="J1" s="303"/>
    </row>
    <row r="2" spans="1:13" s="306" customFormat="1" ht="18" thickBot="1" x14ac:dyDescent="0.3">
      <c r="A2" s="636" t="s">
        <v>42</v>
      </c>
      <c r="B2" s="636"/>
      <c r="C2" s="636"/>
      <c r="D2" s="636"/>
      <c r="E2" s="636"/>
      <c r="F2" s="636"/>
      <c r="G2" s="636"/>
      <c r="H2" s="305"/>
      <c r="I2" s="305"/>
      <c r="J2" s="305"/>
      <c r="K2" s="305"/>
      <c r="L2" s="305"/>
      <c r="M2" s="305"/>
    </row>
    <row r="3" spans="1:13" ht="147" customHeight="1" thickBot="1" x14ac:dyDescent="0.3">
      <c r="A3" s="637" t="s">
        <v>256</v>
      </c>
      <c r="B3" s="638"/>
      <c r="C3" s="638"/>
      <c r="D3" s="638"/>
      <c r="E3" s="638"/>
      <c r="F3" s="638"/>
      <c r="G3" s="639"/>
    </row>
    <row r="4" spans="1:13" ht="3.75" customHeight="1" thickBot="1" x14ac:dyDescent="0.3">
      <c r="B4" s="280"/>
      <c r="C4" s="307"/>
    </row>
    <row r="5" spans="1:13" s="314" customFormat="1" ht="27" thickBot="1" x14ac:dyDescent="0.3">
      <c r="A5" s="286" t="s">
        <v>127</v>
      </c>
      <c r="B5" s="309" t="s">
        <v>135</v>
      </c>
      <c r="C5" s="310" t="s">
        <v>50</v>
      </c>
      <c r="D5" s="311" t="s">
        <v>51</v>
      </c>
      <c r="E5" s="311" t="s">
        <v>52</v>
      </c>
      <c r="F5" s="312" t="s">
        <v>53</v>
      </c>
      <c r="G5" s="313" t="s">
        <v>54</v>
      </c>
    </row>
    <row r="6" spans="1:13" s="277" customFormat="1" ht="14.4" thickBot="1" x14ac:dyDescent="0.3">
      <c r="A6" s="640" t="s">
        <v>243</v>
      </c>
      <c r="B6" s="641"/>
      <c r="C6" s="641"/>
      <c r="D6" s="641"/>
      <c r="E6" s="641"/>
      <c r="F6" s="641"/>
      <c r="G6" s="642"/>
    </row>
    <row r="7" spans="1:13" ht="13.8" thickBot="1" x14ac:dyDescent="0.3">
      <c r="A7" s="315" t="s">
        <v>139</v>
      </c>
      <c r="B7" s="295" t="s">
        <v>136</v>
      </c>
      <c r="C7" s="316">
        <v>2</v>
      </c>
      <c r="D7" s="299">
        <v>70000</v>
      </c>
      <c r="E7" s="299">
        <f>C7*D7</f>
        <v>140000</v>
      </c>
      <c r="F7" s="317" t="s">
        <v>163</v>
      </c>
      <c r="G7" s="300" t="s">
        <v>85</v>
      </c>
    </row>
    <row r="8" spans="1:13" x14ac:dyDescent="0.25">
      <c r="A8" s="245"/>
      <c r="B8" s="220"/>
      <c r="C8" s="159"/>
      <c r="D8" s="149"/>
      <c r="E8" s="143">
        <f t="shared" ref="E8:E13" si="0">C8*D8</f>
        <v>0</v>
      </c>
      <c r="F8" s="160"/>
      <c r="G8" s="150"/>
    </row>
    <row r="9" spans="1:13" x14ac:dyDescent="0.25">
      <c r="A9" s="245"/>
      <c r="B9" s="221"/>
      <c r="C9" s="161"/>
      <c r="D9" s="162"/>
      <c r="E9" s="166">
        <f t="shared" si="0"/>
        <v>0</v>
      </c>
      <c r="F9" s="152"/>
      <c r="G9" s="153"/>
    </row>
    <row r="10" spans="1:13" x14ac:dyDescent="0.25">
      <c r="A10" s="245"/>
      <c r="B10" s="221"/>
      <c r="C10" s="161"/>
      <c r="D10" s="162"/>
      <c r="E10" s="166">
        <f t="shared" si="0"/>
        <v>0</v>
      </c>
      <c r="F10" s="152"/>
      <c r="G10" s="153"/>
    </row>
    <row r="11" spans="1:13" x14ac:dyDescent="0.25">
      <c r="A11" s="245"/>
      <c r="B11" s="221"/>
      <c r="C11" s="161"/>
      <c r="D11" s="162"/>
      <c r="E11" s="166">
        <f t="shared" si="0"/>
        <v>0</v>
      </c>
      <c r="F11" s="152"/>
      <c r="G11" s="153"/>
    </row>
    <row r="12" spans="1:13" x14ac:dyDescent="0.25">
      <c r="A12" s="245"/>
      <c r="B12" s="221"/>
      <c r="C12" s="161"/>
      <c r="D12" s="162"/>
      <c r="E12" s="166">
        <f t="shared" si="0"/>
        <v>0</v>
      </c>
      <c r="F12" s="152"/>
      <c r="G12" s="153"/>
    </row>
    <row r="13" spans="1:13" ht="13.8" thickBot="1" x14ac:dyDescent="0.3">
      <c r="A13" s="246"/>
      <c r="B13" s="225"/>
      <c r="C13" s="234"/>
      <c r="D13" s="235"/>
      <c r="E13" s="236">
        <f t="shared" si="0"/>
        <v>0</v>
      </c>
      <c r="F13" s="237"/>
      <c r="G13" s="230"/>
    </row>
    <row r="14" spans="1:13" ht="13.8" thickBot="1" x14ac:dyDescent="0.3">
      <c r="A14" s="632" t="s">
        <v>247</v>
      </c>
      <c r="B14" s="633"/>
      <c r="C14" s="163"/>
      <c r="D14" s="164"/>
      <c r="E14" s="302">
        <f>ROUND(SUM(E8:E13),0)</f>
        <v>0</v>
      </c>
      <c r="F14" s="145"/>
      <c r="G14" s="165"/>
    </row>
    <row r="15" spans="1:13" s="277" customFormat="1" ht="14.4" thickBot="1" x14ac:dyDescent="0.3">
      <c r="A15" s="640" t="s">
        <v>244</v>
      </c>
      <c r="B15" s="641"/>
      <c r="C15" s="641"/>
      <c r="D15" s="641"/>
      <c r="E15" s="641"/>
      <c r="F15" s="641"/>
      <c r="G15" s="642"/>
    </row>
    <row r="16" spans="1:13" x14ac:dyDescent="0.25">
      <c r="A16" s="247"/>
      <c r="B16" s="220"/>
      <c r="C16" s="159"/>
      <c r="D16" s="149"/>
      <c r="E16" s="143">
        <f t="shared" ref="E16:E21" si="1">C16*D16</f>
        <v>0</v>
      </c>
      <c r="F16" s="148"/>
      <c r="G16" s="150"/>
    </row>
    <row r="17" spans="1:11" x14ac:dyDescent="0.25">
      <c r="A17" s="245"/>
      <c r="B17" s="220"/>
      <c r="C17" s="159"/>
      <c r="D17" s="149"/>
      <c r="E17" s="143">
        <f t="shared" si="1"/>
        <v>0</v>
      </c>
      <c r="F17" s="148"/>
      <c r="G17" s="150"/>
    </row>
    <row r="18" spans="1:11" x14ac:dyDescent="0.25">
      <c r="A18" s="245"/>
      <c r="B18" s="221"/>
      <c r="C18" s="161"/>
      <c r="D18" s="162"/>
      <c r="E18" s="166">
        <f t="shared" si="1"/>
        <v>0</v>
      </c>
      <c r="F18" s="152"/>
      <c r="G18" s="153"/>
    </row>
    <row r="19" spans="1:11" x14ac:dyDescent="0.25">
      <c r="A19" s="245"/>
      <c r="B19" s="221"/>
      <c r="C19" s="161"/>
      <c r="D19" s="162"/>
      <c r="E19" s="166">
        <f t="shared" si="1"/>
        <v>0</v>
      </c>
      <c r="F19" s="152"/>
      <c r="G19" s="153"/>
      <c r="K19" s="3"/>
    </row>
    <row r="20" spans="1:11" x14ac:dyDescent="0.25">
      <c r="A20" s="245"/>
      <c r="B20" s="221"/>
      <c r="C20" s="161"/>
      <c r="D20" s="162"/>
      <c r="E20" s="166">
        <f t="shared" si="1"/>
        <v>0</v>
      </c>
      <c r="F20" s="152"/>
      <c r="G20" s="153"/>
    </row>
    <row r="21" spans="1:11" ht="13.8" thickBot="1" x14ac:dyDescent="0.3">
      <c r="A21" s="246"/>
      <c r="B21" s="225"/>
      <c r="C21" s="234"/>
      <c r="D21" s="235"/>
      <c r="E21" s="236">
        <f t="shared" si="1"/>
        <v>0</v>
      </c>
      <c r="F21" s="237"/>
      <c r="G21" s="230"/>
    </row>
    <row r="22" spans="1:11" ht="13.8" customHeight="1" thickBot="1" x14ac:dyDescent="0.3">
      <c r="A22" s="632" t="s">
        <v>248</v>
      </c>
      <c r="B22" s="633"/>
      <c r="C22" s="163"/>
      <c r="D22" s="164"/>
      <c r="E22" s="302">
        <f>ROUND(SUM(E16:E21),0)</f>
        <v>0</v>
      </c>
      <c r="F22" s="145"/>
      <c r="G22" s="165"/>
    </row>
    <row r="23" spans="1:11" s="277" customFormat="1" ht="14.4" hidden="1" thickBot="1" x14ac:dyDescent="0.3">
      <c r="A23" s="640" t="s">
        <v>47</v>
      </c>
      <c r="B23" s="641"/>
      <c r="C23" s="641"/>
      <c r="D23" s="641"/>
      <c r="E23" s="641"/>
      <c r="F23" s="641"/>
      <c r="G23" s="642"/>
    </row>
    <row r="24" spans="1:11" hidden="1" x14ac:dyDescent="0.25">
      <c r="A24" s="247"/>
      <c r="B24" s="220"/>
      <c r="C24" s="159"/>
      <c r="D24" s="149"/>
      <c r="E24" s="143">
        <f t="shared" ref="E24:E29" si="2">C24*D24</f>
        <v>0</v>
      </c>
      <c r="F24" s="148"/>
      <c r="G24" s="150"/>
    </row>
    <row r="25" spans="1:11" hidden="1" x14ac:dyDescent="0.25">
      <c r="A25" s="245"/>
      <c r="B25" s="220"/>
      <c r="C25" s="159"/>
      <c r="D25" s="149"/>
      <c r="E25" s="143">
        <f t="shared" si="2"/>
        <v>0</v>
      </c>
      <c r="F25" s="148"/>
      <c r="G25" s="150"/>
    </row>
    <row r="26" spans="1:11" hidden="1" x14ac:dyDescent="0.25">
      <c r="A26" s="245"/>
      <c r="B26" s="221"/>
      <c r="C26" s="161"/>
      <c r="D26" s="162"/>
      <c r="E26" s="166">
        <f t="shared" si="2"/>
        <v>0</v>
      </c>
      <c r="F26" s="152"/>
      <c r="G26" s="153"/>
    </row>
    <row r="27" spans="1:11" hidden="1" x14ac:dyDescent="0.25">
      <c r="A27" s="245"/>
      <c r="B27" s="221"/>
      <c r="C27" s="161"/>
      <c r="D27" s="162"/>
      <c r="E27" s="166">
        <f t="shared" si="2"/>
        <v>0</v>
      </c>
      <c r="F27" s="152"/>
      <c r="G27" s="153"/>
    </row>
    <row r="28" spans="1:11" hidden="1" x14ac:dyDescent="0.25">
      <c r="A28" s="245"/>
      <c r="B28" s="221"/>
      <c r="C28" s="161"/>
      <c r="D28" s="162"/>
      <c r="E28" s="166">
        <f t="shared" si="2"/>
        <v>0</v>
      </c>
      <c r="F28" s="152"/>
      <c r="G28" s="153"/>
    </row>
    <row r="29" spans="1:11" ht="13.8" hidden="1" thickBot="1" x14ac:dyDescent="0.3">
      <c r="A29" s="246"/>
      <c r="B29" s="225"/>
      <c r="C29" s="234"/>
      <c r="D29" s="235"/>
      <c r="E29" s="236">
        <f t="shared" si="2"/>
        <v>0</v>
      </c>
      <c r="F29" s="237"/>
      <c r="G29" s="230"/>
    </row>
    <row r="30" spans="1:11" ht="13.8" hidden="1" thickBot="1" x14ac:dyDescent="0.3">
      <c r="A30" s="643" t="s">
        <v>49</v>
      </c>
      <c r="B30" s="644"/>
      <c r="C30" s="163"/>
      <c r="D30" s="164"/>
      <c r="E30" s="302">
        <f>ROUND(SUM(E24:E29),0)</f>
        <v>0</v>
      </c>
      <c r="F30" s="145"/>
      <c r="G30" s="165"/>
    </row>
    <row r="31" spans="1:11" s="180" customFormat="1" ht="4.3499999999999996" customHeight="1" thickBot="1" x14ac:dyDescent="0.3">
      <c r="A31" s="413"/>
      <c r="B31" s="414"/>
      <c r="C31" s="424"/>
      <c r="D31" s="425"/>
      <c r="E31" s="426"/>
      <c r="F31" s="427"/>
      <c r="G31" s="428"/>
    </row>
    <row r="32" spans="1:11" ht="13.8" thickBot="1" x14ac:dyDescent="0.3">
      <c r="A32" s="632" t="s">
        <v>164</v>
      </c>
      <c r="B32" s="633"/>
      <c r="C32" s="163"/>
      <c r="D32" s="164"/>
      <c r="E32" s="270">
        <f>ROUND(E14+E22+E30,0)</f>
        <v>0</v>
      </c>
      <c r="F32" s="145"/>
      <c r="G32" s="165"/>
    </row>
    <row r="33" spans="1:7" ht="13.8" thickBot="1" x14ac:dyDescent="0.3"/>
    <row r="34" spans="1:7" ht="11.25" customHeight="1" x14ac:dyDescent="0.25">
      <c r="A34" s="620" t="s">
        <v>118</v>
      </c>
      <c r="B34" s="621"/>
      <c r="C34" s="621"/>
      <c r="D34" s="621"/>
      <c r="E34" s="621"/>
      <c r="F34" s="621"/>
      <c r="G34" s="622"/>
    </row>
    <row r="35" spans="1:7" ht="11.25" customHeight="1" thickBot="1" x14ac:dyDescent="0.3">
      <c r="A35" s="623"/>
      <c r="B35" s="624"/>
      <c r="C35" s="624"/>
      <c r="D35" s="624"/>
      <c r="E35" s="624"/>
      <c r="F35" s="624"/>
      <c r="G35" s="625"/>
    </row>
  </sheetData>
  <sheetProtection sheet="1" objects="1" scenarios="1" formatCells="0" formatColumns="0" formatRows="0" insertRows="0" deleteRows="0" selectLockedCells="1"/>
  <customSheetViews>
    <customSheetView guid="{D7FF18E2-A72D-4088-BD59-9D74A43C39A8}" scale="90" showPageBreaks="1" fitToPage="1" topLeftCell="A11">
      <selection activeCell="D41" sqref="D41"/>
      <pageMargins left="0.5" right="0.5" top="0.25" bottom="0.5" header="0.5" footer="0.25"/>
      <printOptions horizontalCentered="1"/>
      <pageSetup scale="86" fitToHeight="4" orientation="landscape" r:id="rId1"/>
      <headerFooter alignWithMargins="0">
        <oddFooter>&amp;Ld. Equipment&amp;RPage &amp;P of &amp;N</oddFooter>
      </headerFooter>
    </customSheetView>
    <customSheetView guid="{5BEC5FDE-32D0-42EF-8D2A-06DCBD4F05CC}" scale="90" showPageBreaks="1" fitToPage="1">
      <selection activeCell="I5" sqref="I5"/>
      <pageMargins left="0.5" right="0.5" top="0.25" bottom="0.5" header="0.5" footer="0.25"/>
      <printOptions horizontalCentered="1"/>
      <pageSetup scale="86" fitToHeight="4" orientation="landscape" r:id="rId2"/>
      <headerFooter alignWithMargins="0">
        <oddFooter>&amp;Ld. Equipment&amp;RPage &amp;P of &amp;N</oddFooter>
      </headerFooter>
    </customSheetView>
    <customSheetView guid="{712CE29F-EFCA-4968-A7C5-599F87319D6A}" scale="90" fitToPage="1">
      <selection activeCell="D40" sqref="D40"/>
      <pageMargins left="0.5" right="0.5" top="0.25" bottom="0.5" header="0.5" footer="0.25"/>
      <printOptions horizontalCentered="1"/>
      <pageSetup scale="86" fitToHeight="4" orientation="landscape" r:id="rId3"/>
      <headerFooter alignWithMargins="0">
        <oddFooter>&amp;Ld. Equipment&amp;RPage &amp;P of &amp;N</oddFooter>
      </headerFooter>
    </customSheetView>
    <customSheetView guid="{6588CF8C-0BB8-4786-9A46-0A2D10254132}" scale="90" showPageBreaks="1" fitToPage="1" topLeftCell="A4">
      <selection activeCell="I5" sqref="I5"/>
      <pageMargins left="0.5" right="0.5" top="0.25" bottom="0.5" header="0.5" footer="0.25"/>
      <printOptions horizontalCentered="1"/>
      <pageSetup scale="86" fitToHeight="4" orientation="landscape" r:id="rId4"/>
      <headerFooter alignWithMargins="0">
        <oddFooter>&amp;Ld. Equipment&amp;RPage &amp;P of &amp;N</oddFooter>
      </headerFooter>
    </customSheetView>
    <customSheetView guid="{D5CEF8EB-A9A7-4458-BF65-8F18E34CBA87}" scale="90" showPageBreaks="1" fitToPage="1">
      <selection activeCell="H38" sqref="H38"/>
      <pageMargins left="0.5" right="0.5" top="0.25" bottom="0.5" header="0.5" footer="0.25"/>
      <printOptions horizontalCentered="1"/>
      <pageSetup scale="86" fitToHeight="4" orientation="landscape" r:id="rId5"/>
      <headerFooter alignWithMargins="0">
        <oddFooter>&amp;Ld. Equipment&amp;RPage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0" orientation="landscape" r:id="rId6"/>
      <headerFooter alignWithMargins="0">
        <oddFooter>&amp;Ld. Equipment&amp;RPage &amp;P of &amp;N</oddFooter>
      </headerFooter>
    </customSheetView>
  </customSheetViews>
  <mergeCells count="11">
    <mergeCell ref="A2:G2"/>
    <mergeCell ref="A1:B1"/>
    <mergeCell ref="A3:G3"/>
    <mergeCell ref="A34:G35"/>
    <mergeCell ref="A23:G23"/>
    <mergeCell ref="A15:G15"/>
    <mergeCell ref="A6:G6"/>
    <mergeCell ref="A14:B14"/>
    <mergeCell ref="A22:B22"/>
    <mergeCell ref="A30:B30"/>
    <mergeCell ref="A32:B32"/>
  </mergeCells>
  <phoneticPr fontId="2" type="noConversion"/>
  <printOptions horizontalCentered="1"/>
  <pageMargins left="0.5" right="0.5" top="0.25" bottom="0.25" header="0.5" footer="0.5"/>
  <pageSetup scale="75" orientation="landscape" horizontalDpi="300" verticalDpi="300" r:id="rId7"/>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A1:M40"/>
  <sheetViews>
    <sheetView showGridLines="0" zoomScale="90" workbookViewId="0">
      <selection activeCell="A35" sqref="A35:B35"/>
    </sheetView>
  </sheetViews>
  <sheetFormatPr defaultColWidth="9.21875" defaultRowHeight="13.2" x14ac:dyDescent="0.25"/>
  <cols>
    <col min="1" max="1" width="9.21875" style="7"/>
    <col min="2" max="2" width="42.44140625" style="7" customWidth="1"/>
    <col min="3" max="3" width="6.77734375" style="308" customWidth="1"/>
    <col min="4" max="4" width="14.21875" style="318" customWidth="1"/>
    <col min="5" max="5" width="14.21875" style="284" customWidth="1"/>
    <col min="6" max="6" width="19.77734375" style="282" customWidth="1"/>
    <col min="7" max="7" width="55.77734375" style="308" customWidth="1"/>
    <col min="8" max="16384" width="9.21875" style="7"/>
  </cols>
  <sheetData>
    <row r="1" spans="1:13" s="304" customFormat="1" ht="12.75" customHeight="1" x14ac:dyDescent="0.25">
      <c r="A1" s="627" t="s">
        <v>98</v>
      </c>
      <c r="B1" s="627"/>
      <c r="C1" s="271"/>
      <c r="D1" s="271"/>
      <c r="E1" s="271"/>
      <c r="F1" s="303"/>
      <c r="G1" s="275"/>
      <c r="H1" s="303"/>
      <c r="I1" s="303"/>
      <c r="J1" s="303"/>
    </row>
    <row r="2" spans="1:13" s="306" customFormat="1" ht="18" thickBot="1" x14ac:dyDescent="0.3">
      <c r="A2" s="636" t="s">
        <v>43</v>
      </c>
      <c r="B2" s="636"/>
      <c r="C2" s="636"/>
      <c r="D2" s="636"/>
      <c r="E2" s="636"/>
      <c r="F2" s="636"/>
      <c r="G2" s="636"/>
      <c r="H2" s="305"/>
      <c r="I2" s="305"/>
      <c r="J2" s="305"/>
      <c r="K2" s="305"/>
      <c r="L2" s="305"/>
      <c r="M2" s="305"/>
    </row>
    <row r="3" spans="1:13" ht="152.25" customHeight="1" thickBot="1" x14ac:dyDescent="0.3">
      <c r="A3" s="637" t="s">
        <v>257</v>
      </c>
      <c r="B3" s="638"/>
      <c r="C3" s="638"/>
      <c r="D3" s="638"/>
      <c r="E3" s="638"/>
      <c r="F3" s="638"/>
      <c r="G3" s="639"/>
    </row>
    <row r="4" spans="1:13" ht="13.8" thickBot="1" x14ac:dyDescent="0.3">
      <c r="B4" s="280"/>
      <c r="C4" s="307"/>
    </row>
    <row r="5" spans="1:13" s="277" customFormat="1" ht="27" thickBot="1" x14ac:dyDescent="0.3">
      <c r="A5" s="319" t="s">
        <v>127</v>
      </c>
      <c r="B5" s="320" t="s">
        <v>137</v>
      </c>
      <c r="C5" s="321" t="s">
        <v>50</v>
      </c>
      <c r="D5" s="322" t="s">
        <v>51</v>
      </c>
      <c r="E5" s="323" t="s">
        <v>52</v>
      </c>
      <c r="F5" s="324" t="s">
        <v>53</v>
      </c>
      <c r="G5" s="325" t="s">
        <v>54</v>
      </c>
    </row>
    <row r="6" spans="1:13" s="277" customFormat="1" ht="14.4" thickBot="1" x14ac:dyDescent="0.3">
      <c r="A6" s="640" t="s">
        <v>243</v>
      </c>
      <c r="B6" s="641"/>
      <c r="C6" s="641"/>
      <c r="D6" s="641"/>
      <c r="E6" s="641"/>
      <c r="F6" s="641"/>
      <c r="G6" s="642"/>
    </row>
    <row r="7" spans="1:13" ht="14.25" customHeight="1" thickBot="1" x14ac:dyDescent="0.3">
      <c r="A7" s="294" t="s">
        <v>138</v>
      </c>
      <c r="B7" s="295" t="s">
        <v>131</v>
      </c>
      <c r="C7" s="316">
        <v>10</v>
      </c>
      <c r="D7" s="326">
        <v>360</v>
      </c>
      <c r="E7" s="299">
        <v>3600</v>
      </c>
      <c r="F7" s="317" t="s">
        <v>83</v>
      </c>
      <c r="G7" s="300" t="s">
        <v>84</v>
      </c>
    </row>
    <row r="8" spans="1:13" x14ac:dyDescent="0.25">
      <c r="A8" s="245"/>
      <c r="B8" s="220"/>
      <c r="C8" s="159"/>
      <c r="D8" s="167"/>
      <c r="E8" s="143">
        <f>C8*D8</f>
        <v>0</v>
      </c>
      <c r="F8" s="148"/>
      <c r="G8" s="150"/>
    </row>
    <row r="9" spans="1:13" x14ac:dyDescent="0.25">
      <c r="A9" s="245"/>
      <c r="B9" s="221"/>
      <c r="C9" s="161"/>
      <c r="D9" s="168"/>
      <c r="E9" s="143">
        <f t="shared" ref="E9:E14" si="0">C9*D9</f>
        <v>0</v>
      </c>
      <c r="F9" s="152"/>
      <c r="G9" s="153"/>
    </row>
    <row r="10" spans="1:13" x14ac:dyDescent="0.25">
      <c r="A10" s="245"/>
      <c r="B10" s="221"/>
      <c r="C10" s="161"/>
      <c r="D10" s="168"/>
      <c r="E10" s="143">
        <f t="shared" si="0"/>
        <v>0</v>
      </c>
      <c r="F10" s="152"/>
      <c r="G10" s="153"/>
    </row>
    <row r="11" spans="1:13" x14ac:dyDescent="0.25">
      <c r="A11" s="245"/>
      <c r="B11" s="221"/>
      <c r="C11" s="161"/>
      <c r="D11" s="168"/>
      <c r="E11" s="143">
        <f t="shared" si="0"/>
        <v>0</v>
      </c>
      <c r="F11" s="152"/>
      <c r="G11" s="153"/>
    </row>
    <row r="12" spans="1:13" x14ac:dyDescent="0.25">
      <c r="A12" s="245"/>
      <c r="B12" s="221"/>
      <c r="C12" s="161"/>
      <c r="D12" s="168"/>
      <c r="E12" s="143">
        <f t="shared" si="0"/>
        <v>0</v>
      </c>
      <c r="F12" s="152"/>
      <c r="G12" s="153"/>
    </row>
    <row r="13" spans="1:13" x14ac:dyDescent="0.25">
      <c r="A13" s="245"/>
      <c r="B13" s="221"/>
      <c r="C13" s="161"/>
      <c r="D13" s="168"/>
      <c r="E13" s="143">
        <f t="shared" si="0"/>
        <v>0</v>
      </c>
      <c r="F13" s="152"/>
      <c r="G13" s="153"/>
    </row>
    <row r="14" spans="1:13" ht="13.8" thickBot="1" x14ac:dyDescent="0.3">
      <c r="A14" s="246"/>
      <c r="B14" s="225"/>
      <c r="C14" s="234"/>
      <c r="D14" s="240"/>
      <c r="E14" s="229">
        <f t="shared" si="0"/>
        <v>0</v>
      </c>
      <c r="F14" s="237"/>
      <c r="G14" s="230"/>
    </row>
    <row r="15" spans="1:13" ht="13.8" customHeight="1" thickBot="1" x14ac:dyDescent="0.3">
      <c r="A15" s="632" t="s">
        <v>247</v>
      </c>
      <c r="B15" s="633"/>
      <c r="C15" s="163"/>
      <c r="D15" s="171"/>
      <c r="E15" s="270">
        <f>ROUND(SUM(E8:E14),0)</f>
        <v>0</v>
      </c>
      <c r="F15" s="145"/>
      <c r="G15" s="165"/>
    </row>
    <row r="16" spans="1:13" s="277" customFormat="1" ht="14.4" thickBot="1" x14ac:dyDescent="0.3">
      <c r="A16" s="640" t="s">
        <v>244</v>
      </c>
      <c r="B16" s="641"/>
      <c r="C16" s="641"/>
      <c r="D16" s="641"/>
      <c r="E16" s="641"/>
      <c r="F16" s="641"/>
      <c r="G16" s="642"/>
    </row>
    <row r="17" spans="1:13" x14ac:dyDescent="0.25">
      <c r="A17" s="247"/>
      <c r="B17" s="241"/>
      <c r="C17" s="159"/>
      <c r="D17" s="167"/>
      <c r="E17" s="143">
        <f>C17*D17</f>
        <v>0</v>
      </c>
      <c r="F17" s="148"/>
      <c r="G17" s="150"/>
    </row>
    <row r="18" spans="1:13" x14ac:dyDescent="0.25">
      <c r="A18" s="245"/>
      <c r="B18" s="238"/>
      <c r="C18" s="159"/>
      <c r="D18" s="167"/>
      <c r="E18" s="143">
        <f>C18*D18</f>
        <v>0</v>
      </c>
      <c r="F18" s="148"/>
      <c r="G18" s="150"/>
    </row>
    <row r="19" spans="1:13" x14ac:dyDescent="0.25">
      <c r="A19" s="245"/>
      <c r="B19" s="239"/>
      <c r="C19" s="161"/>
      <c r="D19" s="168"/>
      <c r="E19" s="166">
        <f t="shared" ref="E19:E24" si="1">C19*D19</f>
        <v>0</v>
      </c>
      <c r="F19" s="152"/>
      <c r="G19" s="153"/>
      <c r="M19" s="3"/>
    </row>
    <row r="20" spans="1:13" x14ac:dyDescent="0.25">
      <c r="A20" s="245"/>
      <c r="B20" s="239"/>
      <c r="C20" s="161"/>
      <c r="D20" s="168"/>
      <c r="E20" s="166">
        <f t="shared" si="1"/>
        <v>0</v>
      </c>
      <c r="F20" s="152"/>
      <c r="G20" s="153"/>
    </row>
    <row r="21" spans="1:13" x14ac:dyDescent="0.25">
      <c r="A21" s="245"/>
      <c r="B21" s="239"/>
      <c r="C21" s="161"/>
      <c r="D21" s="168"/>
      <c r="E21" s="166">
        <f t="shared" si="1"/>
        <v>0</v>
      </c>
      <c r="F21" s="152"/>
      <c r="G21" s="153"/>
    </row>
    <row r="22" spans="1:13" x14ac:dyDescent="0.25">
      <c r="A22" s="245"/>
      <c r="B22" s="239"/>
      <c r="C22" s="161"/>
      <c r="D22" s="168"/>
      <c r="E22" s="166">
        <f t="shared" si="1"/>
        <v>0</v>
      </c>
      <c r="F22" s="152"/>
      <c r="G22" s="153"/>
    </row>
    <row r="23" spans="1:13" x14ac:dyDescent="0.25">
      <c r="A23" s="245"/>
      <c r="B23" s="239"/>
      <c r="C23" s="161"/>
      <c r="D23" s="168"/>
      <c r="E23" s="166">
        <f t="shared" si="1"/>
        <v>0</v>
      </c>
      <c r="F23" s="152"/>
      <c r="G23" s="153"/>
    </row>
    <row r="24" spans="1:13" ht="13.8" thickBot="1" x14ac:dyDescent="0.3">
      <c r="A24" s="246"/>
      <c r="B24" s="242"/>
      <c r="C24" s="234"/>
      <c r="D24" s="240"/>
      <c r="E24" s="236">
        <f t="shared" si="1"/>
        <v>0</v>
      </c>
      <c r="F24" s="237"/>
      <c r="G24" s="230"/>
    </row>
    <row r="25" spans="1:13" ht="13.8" customHeight="1" thickBot="1" x14ac:dyDescent="0.3">
      <c r="A25" s="632" t="s">
        <v>248</v>
      </c>
      <c r="B25" s="633"/>
      <c r="C25" s="163"/>
      <c r="D25" s="171"/>
      <c r="E25" s="302">
        <f>ROUND(SUM(E17:E24),0)</f>
        <v>0</v>
      </c>
      <c r="F25" s="145"/>
      <c r="G25" s="165"/>
    </row>
    <row r="26" spans="1:13" s="277" customFormat="1" ht="14.4" hidden="1" thickBot="1" x14ac:dyDescent="0.3">
      <c r="A26" s="640" t="s">
        <v>47</v>
      </c>
      <c r="B26" s="641"/>
      <c r="C26" s="641"/>
      <c r="D26" s="641"/>
      <c r="E26" s="641"/>
      <c r="F26" s="641"/>
      <c r="G26" s="642"/>
    </row>
    <row r="27" spans="1:13" hidden="1" x14ac:dyDescent="0.25">
      <c r="A27" s="247"/>
      <c r="B27" s="243"/>
      <c r="C27" s="159"/>
      <c r="D27" s="167"/>
      <c r="E27" s="143">
        <f>C27*D27</f>
        <v>0</v>
      </c>
      <c r="F27" s="148"/>
      <c r="G27" s="169"/>
    </row>
    <row r="28" spans="1:13" hidden="1" x14ac:dyDescent="0.25">
      <c r="A28" s="245"/>
      <c r="B28" s="220"/>
      <c r="C28" s="159"/>
      <c r="D28" s="167"/>
      <c r="E28" s="143">
        <f>C28*D28</f>
        <v>0</v>
      </c>
      <c r="F28" s="148"/>
      <c r="G28" s="169"/>
    </row>
    <row r="29" spans="1:13" hidden="1" x14ac:dyDescent="0.25">
      <c r="A29" s="245"/>
      <c r="B29" s="221"/>
      <c r="C29" s="161"/>
      <c r="D29" s="168"/>
      <c r="E29" s="166">
        <f t="shared" ref="E29:E34" si="2">C29*D29</f>
        <v>0</v>
      </c>
      <c r="F29" s="152"/>
      <c r="G29" s="170"/>
    </row>
    <row r="30" spans="1:13" hidden="1" x14ac:dyDescent="0.25">
      <c r="A30" s="245"/>
      <c r="B30" s="221"/>
      <c r="C30" s="161"/>
      <c r="D30" s="168"/>
      <c r="E30" s="166">
        <f t="shared" si="2"/>
        <v>0</v>
      </c>
      <c r="F30" s="152"/>
      <c r="G30" s="170"/>
    </row>
    <row r="31" spans="1:13" hidden="1" x14ac:dyDescent="0.25">
      <c r="A31" s="245"/>
      <c r="B31" s="221"/>
      <c r="C31" s="161"/>
      <c r="D31" s="168"/>
      <c r="E31" s="166">
        <f t="shared" si="2"/>
        <v>0</v>
      </c>
      <c r="F31" s="152"/>
      <c r="G31" s="170"/>
    </row>
    <row r="32" spans="1:13" hidden="1" x14ac:dyDescent="0.25">
      <c r="A32" s="245"/>
      <c r="B32" s="221"/>
      <c r="C32" s="161"/>
      <c r="D32" s="168"/>
      <c r="E32" s="166">
        <f t="shared" si="2"/>
        <v>0</v>
      </c>
      <c r="F32" s="152"/>
      <c r="G32" s="170"/>
    </row>
    <row r="33" spans="1:7" hidden="1" x14ac:dyDescent="0.25">
      <c r="A33" s="245"/>
      <c r="B33" s="221"/>
      <c r="C33" s="161"/>
      <c r="D33" s="168"/>
      <c r="E33" s="166">
        <f t="shared" si="2"/>
        <v>0</v>
      </c>
      <c r="F33" s="152"/>
      <c r="G33" s="170"/>
    </row>
    <row r="34" spans="1:7" ht="13.8" hidden="1" thickBot="1" x14ac:dyDescent="0.3">
      <c r="A34" s="246"/>
      <c r="B34" s="225"/>
      <c r="C34" s="234"/>
      <c r="D34" s="240"/>
      <c r="E34" s="236">
        <f t="shared" si="2"/>
        <v>0</v>
      </c>
      <c r="F34" s="237"/>
      <c r="G34" s="244"/>
    </row>
    <row r="35" spans="1:7" ht="13.8" hidden="1" thickBot="1" x14ac:dyDescent="0.3">
      <c r="A35" s="632" t="s">
        <v>49</v>
      </c>
      <c r="B35" s="633"/>
      <c r="C35" s="163"/>
      <c r="D35" s="171"/>
      <c r="E35" s="302">
        <f>ROUND(SUM(E27:E34),0)</f>
        <v>0</v>
      </c>
      <c r="F35" s="145"/>
      <c r="G35" s="165"/>
    </row>
    <row r="36" spans="1:7" customFormat="1" ht="8.1" customHeight="1" thickBot="1" x14ac:dyDescent="0.3"/>
    <row r="37" spans="1:7" s="277" customFormat="1" ht="13.8" thickBot="1" x14ac:dyDescent="0.3">
      <c r="A37" s="632" t="s">
        <v>165</v>
      </c>
      <c r="B37" s="633"/>
      <c r="C37" s="172"/>
      <c r="D37" s="173"/>
      <c r="E37" s="270">
        <f>ROUND(SUM(E35+E25+E15),0)</f>
        <v>0</v>
      </c>
      <c r="F37" s="155"/>
      <c r="G37" s="174"/>
    </row>
    <row r="38" spans="1:7" ht="13.8" thickBot="1" x14ac:dyDescent="0.3"/>
    <row r="39" spans="1:7" ht="11.25" customHeight="1" x14ac:dyDescent="0.25">
      <c r="A39" s="620" t="s">
        <v>118</v>
      </c>
      <c r="B39" s="621"/>
      <c r="C39" s="621"/>
      <c r="D39" s="621"/>
      <c r="E39" s="621"/>
      <c r="F39" s="621"/>
      <c r="G39" s="622"/>
    </row>
    <row r="40" spans="1:7" ht="11.25" customHeight="1" thickBot="1" x14ac:dyDescent="0.3">
      <c r="A40" s="623"/>
      <c r="B40" s="624"/>
      <c r="C40" s="624"/>
      <c r="D40" s="624"/>
      <c r="E40" s="624"/>
      <c r="F40" s="624"/>
      <c r="G40" s="625"/>
    </row>
  </sheetData>
  <sheetProtection sheet="1" objects="1" scenarios="1" formatCells="0" formatColumns="0" formatRows="0" insertRows="0" deleteRows="0" selectLockedCells="1"/>
  <customSheetViews>
    <customSheetView guid="{D7FF18E2-A72D-4088-BD59-9D74A43C39A8}" scale="90" showPageBreaks="1" fitToPage="1" topLeftCell="A15">
      <selection activeCell="D45" sqref="D45"/>
      <pageMargins left="0.5" right="0.5" top="0.25" bottom="0.5" header="0.5" footer="0.25"/>
      <printOptions horizontalCentered="1"/>
      <pageSetup scale="86" fitToHeight="5" orientation="landscape" r:id="rId1"/>
      <headerFooter alignWithMargins="0">
        <oddFooter>&amp;Le. Supplies&amp;RPage &amp;P of &amp;N</oddFooter>
      </headerFooter>
    </customSheetView>
    <customSheetView guid="{5BEC5FDE-32D0-42EF-8D2A-06DCBD4F05CC}" scale="90" showPageBreaks="1" fitToPage="1" topLeftCell="A7">
      <selection activeCell="E15" sqref="E15"/>
      <pageMargins left="0.5" right="0.5" top="0.25" bottom="0.5" header="0.5" footer="0.25"/>
      <printOptions horizontalCentered="1"/>
      <pageSetup scale="86" fitToHeight="5" orientation="landscape" r:id="rId2"/>
      <headerFooter alignWithMargins="0">
        <oddFooter>&amp;Le. Supplies&amp;RPage &amp;P of &amp;N</oddFooter>
      </headerFooter>
    </customSheetView>
    <customSheetView guid="{712CE29F-EFCA-4968-A7C5-599F87319D6A}" scale="90" fitToPage="1">
      <selection sqref="A1:D1"/>
      <pageMargins left="0.5" right="0.5" top="0.25" bottom="0.5" header="0.5" footer="0.25"/>
      <printOptions horizontalCentered="1"/>
      <pageSetup scale="86" fitToHeight="5" orientation="landscape" r:id="rId3"/>
      <headerFooter alignWithMargins="0">
        <oddFooter>&amp;Le. Supplies&amp;RPage &amp;P of &amp;N</oddFooter>
      </headerFooter>
    </customSheetView>
    <customSheetView guid="{6588CF8C-0BB8-4786-9A46-0A2D10254132}" scale="90" showPageBreaks="1" fitToPage="1">
      <selection activeCell="E15" sqref="E15"/>
      <pageMargins left="0.5" right="0.5" top="0.25" bottom="0.5" header="0.5" footer="0.25"/>
      <printOptions horizontalCentered="1"/>
      <pageSetup scale="86" fitToHeight="5" orientation="landscape" r:id="rId4"/>
      <headerFooter alignWithMargins="0">
        <oddFooter>&amp;Le. Supplies&amp;RPage &amp;P of &amp;N</oddFooter>
      </headerFooter>
    </customSheetView>
    <customSheetView guid="{D5CEF8EB-A9A7-4458-BF65-8F18E34CBA87}" scale="90" showPageBreaks="1" fitToPage="1">
      <selection activeCell="D31" sqref="D31"/>
      <pageMargins left="0.5" right="0.5" top="0.25" bottom="0.5" header="0.5" footer="0.25"/>
      <printOptions horizontalCentered="1"/>
      <pageSetup scale="86" fitToHeight="5" orientation="landscape" r:id="rId5"/>
      <headerFooter alignWithMargins="0">
        <oddFooter>&amp;Le. Supplies&amp;RPage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5" orientation="landscape" r:id="rId6"/>
      <headerFooter alignWithMargins="0">
        <oddFooter>&amp;Le. Supplies&amp;RPage &amp;P of &amp;N</oddFooter>
      </headerFooter>
    </customSheetView>
  </customSheetViews>
  <mergeCells count="11">
    <mergeCell ref="A1:B1"/>
    <mergeCell ref="A3:G3"/>
    <mergeCell ref="A39:G40"/>
    <mergeCell ref="A6:G6"/>
    <mergeCell ref="A2:G2"/>
    <mergeCell ref="A16:G16"/>
    <mergeCell ref="A26:G26"/>
    <mergeCell ref="A15:B15"/>
    <mergeCell ref="A25:B25"/>
    <mergeCell ref="A35:B35"/>
    <mergeCell ref="A37:B37"/>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pageSetUpPr fitToPage="1"/>
  </sheetPr>
  <dimension ref="A1:L32"/>
  <sheetViews>
    <sheetView showGridLines="0" topLeftCell="A3" zoomScale="90" workbookViewId="0">
      <selection activeCell="G15" sqref="G15"/>
    </sheetView>
  </sheetViews>
  <sheetFormatPr defaultColWidth="9.21875" defaultRowHeight="13.2" x14ac:dyDescent="0.25"/>
  <cols>
    <col min="1" max="1" width="8" style="7" customWidth="1"/>
    <col min="2" max="3" width="42.21875" style="7" customWidth="1"/>
    <col min="4" max="4" width="58.5546875" style="7" customWidth="1"/>
    <col min="5" max="5" width="10.77734375" style="284" customWidth="1"/>
    <col min="6" max="6" width="10.77734375" style="342" customWidth="1"/>
    <col min="7" max="7" width="10.77734375" style="342" hidden="1" customWidth="1"/>
    <col min="8" max="8" width="10.77734375" style="343" customWidth="1"/>
    <col min="9" max="16384" width="9.21875" style="7"/>
  </cols>
  <sheetData>
    <row r="1" spans="1:12" s="304" customFormat="1" ht="12.75" customHeight="1" x14ac:dyDescent="0.25">
      <c r="A1" s="627" t="s">
        <v>98</v>
      </c>
      <c r="B1" s="627"/>
      <c r="C1" s="401"/>
      <c r="D1" s="271"/>
      <c r="E1" s="327"/>
      <c r="F1" s="653"/>
      <c r="G1" s="653"/>
      <c r="H1" s="653"/>
      <c r="I1" s="303"/>
    </row>
    <row r="2" spans="1:12" s="279" customFormat="1" ht="18" thickBot="1" x14ac:dyDescent="0.3">
      <c r="A2" s="626" t="s">
        <v>69</v>
      </c>
      <c r="B2" s="626"/>
      <c r="C2" s="626"/>
      <c r="D2" s="626"/>
      <c r="E2" s="626"/>
      <c r="F2" s="626"/>
      <c r="G2" s="626"/>
      <c r="H2" s="626"/>
      <c r="I2" s="278"/>
      <c r="J2" s="278"/>
      <c r="K2" s="278"/>
      <c r="L2" s="278"/>
    </row>
    <row r="3" spans="1:12" ht="205.05" customHeight="1" thickBot="1" x14ac:dyDescent="0.3">
      <c r="A3" s="637" t="s">
        <v>258</v>
      </c>
      <c r="B3" s="638"/>
      <c r="C3" s="638"/>
      <c r="D3" s="638"/>
      <c r="E3" s="638"/>
      <c r="F3" s="638"/>
      <c r="G3" s="638"/>
      <c r="H3" s="639"/>
    </row>
    <row r="4" spans="1:12" ht="7.5" customHeight="1" thickBot="1" x14ac:dyDescent="0.3">
      <c r="B4" s="328"/>
      <c r="C4" s="328"/>
      <c r="D4" s="328"/>
      <c r="E4" s="329"/>
      <c r="F4" s="329"/>
      <c r="G4" s="329"/>
      <c r="H4" s="330"/>
    </row>
    <row r="5" spans="1:12" ht="28.2" thickBot="1" x14ac:dyDescent="0.3">
      <c r="A5" s="319" t="s">
        <v>127</v>
      </c>
      <c r="B5" s="320" t="s">
        <v>167</v>
      </c>
      <c r="C5" s="320" t="s">
        <v>166</v>
      </c>
      <c r="D5" s="320" t="s">
        <v>140</v>
      </c>
      <c r="E5" s="321" t="s">
        <v>251</v>
      </c>
      <c r="F5" s="321" t="s">
        <v>252</v>
      </c>
      <c r="G5" s="331" t="s">
        <v>47</v>
      </c>
      <c r="H5" s="332" t="s">
        <v>63</v>
      </c>
    </row>
    <row r="6" spans="1:12" ht="27" thickBot="1" x14ac:dyDescent="0.3">
      <c r="A6" s="294" t="s">
        <v>141</v>
      </c>
      <c r="B6" s="333" t="s">
        <v>144</v>
      </c>
      <c r="C6" s="333"/>
      <c r="D6" s="334" t="s">
        <v>142</v>
      </c>
      <c r="E6" s="299">
        <v>48000</v>
      </c>
      <c r="F6" s="335">
        <v>32000</v>
      </c>
      <c r="G6" s="336">
        <v>16000</v>
      </c>
      <c r="H6" s="337">
        <f>SUM(E6:G6)</f>
        <v>96000</v>
      </c>
    </row>
    <row r="7" spans="1:12" x14ac:dyDescent="0.25">
      <c r="A7" s="431"/>
      <c r="B7" s="175"/>
      <c r="C7" s="175"/>
      <c r="D7" s="175"/>
      <c r="E7" s="176"/>
      <c r="F7" s="177"/>
      <c r="G7" s="177"/>
      <c r="H7" s="185">
        <f t="shared" ref="H7:H12" si="0">SUM(E7:G7)</f>
        <v>0</v>
      </c>
    </row>
    <row r="8" spans="1:12" x14ac:dyDescent="0.25">
      <c r="A8" s="431"/>
      <c r="B8" s="178"/>
      <c r="C8" s="178"/>
      <c r="D8" s="178"/>
      <c r="E8" s="176"/>
      <c r="F8" s="179"/>
      <c r="G8" s="179"/>
      <c r="H8" s="185">
        <f t="shared" si="0"/>
        <v>0</v>
      </c>
    </row>
    <row r="9" spans="1:12" x14ac:dyDescent="0.25">
      <c r="A9" s="431"/>
      <c r="B9" s="178"/>
      <c r="C9" s="178"/>
      <c r="D9" s="178"/>
      <c r="E9" s="176"/>
      <c r="F9" s="179"/>
      <c r="G9" s="179"/>
      <c r="H9" s="185">
        <f t="shared" si="0"/>
        <v>0</v>
      </c>
    </row>
    <row r="10" spans="1:12" x14ac:dyDescent="0.25">
      <c r="A10" s="431"/>
      <c r="B10" s="178"/>
      <c r="C10" s="178"/>
      <c r="D10" s="178"/>
      <c r="E10" s="176"/>
      <c r="F10" s="179"/>
      <c r="G10" s="179"/>
      <c r="H10" s="185">
        <f t="shared" si="0"/>
        <v>0</v>
      </c>
    </row>
    <row r="11" spans="1:12" x14ac:dyDescent="0.25">
      <c r="A11" s="431"/>
      <c r="B11" s="178"/>
      <c r="C11" s="178"/>
      <c r="D11" s="178"/>
      <c r="E11" s="176"/>
      <c r="F11" s="179"/>
      <c r="G11" s="179"/>
      <c r="H11" s="185">
        <f t="shared" si="0"/>
        <v>0</v>
      </c>
    </row>
    <row r="12" spans="1:12" x14ac:dyDescent="0.25">
      <c r="A12" s="431"/>
      <c r="B12" s="178"/>
      <c r="C12" s="178"/>
      <c r="D12" s="178"/>
      <c r="E12" s="176"/>
      <c r="F12" s="179"/>
      <c r="G12" s="179"/>
      <c r="H12" s="185">
        <f t="shared" si="0"/>
        <v>0</v>
      </c>
    </row>
    <row r="13" spans="1:12" s="277" customFormat="1" ht="13.8" thickBot="1" x14ac:dyDescent="0.3">
      <c r="A13" s="645" t="s">
        <v>86</v>
      </c>
      <c r="B13" s="646"/>
      <c r="C13" s="646"/>
      <c r="D13" s="647"/>
      <c r="E13" s="344">
        <f>ROUND(SUM(E7:E12),0)</f>
        <v>0</v>
      </c>
      <c r="F13" s="344">
        <f>ROUND(SUM(F7:F12),0)</f>
        <v>0</v>
      </c>
      <c r="G13" s="344">
        <f>ROUND(SUM(G7:G12),0)</f>
        <v>0</v>
      </c>
      <c r="H13" s="345">
        <f>ROUND(SUM(H7:H12),0)</f>
        <v>0</v>
      </c>
    </row>
    <row r="14" spans="1:12" ht="5.25" customHeight="1" thickBot="1" x14ac:dyDescent="0.3">
      <c r="A14" s="308"/>
      <c r="B14" s="180"/>
      <c r="C14" s="180"/>
      <c r="D14" s="180"/>
      <c r="E14" s="181"/>
      <c r="F14" s="182"/>
      <c r="G14" s="182"/>
      <c r="H14" s="183"/>
    </row>
    <row r="15" spans="1:12" ht="31.5" customHeight="1" thickBot="1" x14ac:dyDescent="0.3">
      <c r="A15" s="319" t="s">
        <v>127</v>
      </c>
      <c r="B15" s="654" t="s">
        <v>170</v>
      </c>
      <c r="C15" s="655"/>
      <c r="D15" s="320" t="s">
        <v>140</v>
      </c>
      <c r="E15" s="321" t="s">
        <v>251</v>
      </c>
      <c r="F15" s="321" t="s">
        <v>252</v>
      </c>
      <c r="G15" s="331" t="s">
        <v>47</v>
      </c>
      <c r="H15" s="332" t="s">
        <v>63</v>
      </c>
    </row>
    <row r="16" spans="1:12" ht="27" thickBot="1" x14ac:dyDescent="0.3">
      <c r="A16" s="433">
        <v>6</v>
      </c>
      <c r="B16" s="656" t="s">
        <v>145</v>
      </c>
      <c r="C16" s="657"/>
      <c r="D16" s="334" t="s">
        <v>169</v>
      </c>
      <c r="E16" s="299">
        <v>32900</v>
      </c>
      <c r="F16" s="335">
        <v>86500</v>
      </c>
      <c r="G16" s="336">
        <v>0</v>
      </c>
      <c r="H16" s="337">
        <f t="shared" ref="H16:H21" si="1">SUM(E16:G16)</f>
        <v>119400</v>
      </c>
    </row>
    <row r="17" spans="1:8" x14ac:dyDescent="0.25">
      <c r="A17" s="432"/>
      <c r="B17" s="660"/>
      <c r="C17" s="661"/>
      <c r="D17" s="178"/>
      <c r="E17" s="176"/>
      <c r="F17" s="179"/>
      <c r="G17" s="179"/>
      <c r="H17" s="185">
        <f t="shared" si="1"/>
        <v>0</v>
      </c>
    </row>
    <row r="18" spans="1:8" x14ac:dyDescent="0.25">
      <c r="A18" s="432"/>
      <c r="B18" s="651"/>
      <c r="C18" s="652"/>
      <c r="D18" s="178"/>
      <c r="E18" s="176"/>
      <c r="F18" s="179"/>
      <c r="G18" s="179"/>
      <c r="H18" s="185">
        <f t="shared" si="1"/>
        <v>0</v>
      </c>
    </row>
    <row r="19" spans="1:8" x14ac:dyDescent="0.25">
      <c r="A19" s="432"/>
      <c r="B19" s="651"/>
      <c r="C19" s="652"/>
      <c r="D19" s="178"/>
      <c r="E19" s="176"/>
      <c r="F19" s="179"/>
      <c r="G19" s="179"/>
      <c r="H19" s="185">
        <f t="shared" si="1"/>
        <v>0</v>
      </c>
    </row>
    <row r="20" spans="1:8" x14ac:dyDescent="0.25">
      <c r="A20" s="432"/>
      <c r="B20" s="651"/>
      <c r="C20" s="652"/>
      <c r="D20" s="178"/>
      <c r="E20" s="176"/>
      <c r="F20" s="179"/>
      <c r="G20" s="179"/>
      <c r="H20" s="185">
        <f t="shared" si="1"/>
        <v>0</v>
      </c>
    </row>
    <row r="21" spans="1:8" x14ac:dyDescent="0.25">
      <c r="A21" s="432"/>
      <c r="B21" s="651"/>
      <c r="C21" s="652"/>
      <c r="D21" s="178"/>
      <c r="E21" s="176"/>
      <c r="F21" s="179"/>
      <c r="G21" s="179"/>
      <c r="H21" s="185">
        <f t="shared" si="1"/>
        <v>0</v>
      </c>
    </row>
    <row r="22" spans="1:8" s="277" customFormat="1" ht="13.8" thickBot="1" x14ac:dyDescent="0.3">
      <c r="A22" s="429"/>
      <c r="B22" s="430"/>
      <c r="C22" s="184"/>
      <c r="D22" s="184" t="s">
        <v>86</v>
      </c>
      <c r="E22" s="344">
        <f>ROUND(SUM(E17:E21),0)</f>
        <v>0</v>
      </c>
      <c r="F22" s="344">
        <f>ROUND(SUM(F17:F21),0)</f>
        <v>0</v>
      </c>
      <c r="G22" s="344">
        <f>ROUND(SUM(G17:G21),0)</f>
        <v>0</v>
      </c>
      <c r="H22" s="345">
        <f>ROUND(SUM(H17:H21),0)</f>
        <v>0</v>
      </c>
    </row>
    <row r="23" spans="1:8" s="341" customFormat="1" ht="7.5" customHeight="1" thickBot="1" x14ac:dyDescent="0.3">
      <c r="A23" s="338"/>
      <c r="B23" s="339"/>
      <c r="C23" s="339"/>
      <c r="D23" s="339"/>
      <c r="E23" s="340"/>
      <c r="F23" s="340"/>
      <c r="G23" s="340"/>
      <c r="H23" s="340"/>
    </row>
    <row r="24" spans="1:8" ht="28.2" thickBot="1" x14ac:dyDescent="0.3">
      <c r="A24" s="319" t="s">
        <v>127</v>
      </c>
      <c r="B24" s="658" t="s">
        <v>68</v>
      </c>
      <c r="C24" s="659"/>
      <c r="D24" s="309" t="s">
        <v>140</v>
      </c>
      <c r="E24" s="321" t="s">
        <v>251</v>
      </c>
      <c r="F24" s="321" t="s">
        <v>252</v>
      </c>
      <c r="G24" s="331" t="s">
        <v>47</v>
      </c>
      <c r="H24" s="332" t="s">
        <v>63</v>
      </c>
    </row>
    <row r="25" spans="1:8" x14ac:dyDescent="0.25">
      <c r="A25" s="245"/>
      <c r="B25" s="651"/>
      <c r="C25" s="652"/>
      <c r="D25" s="178"/>
      <c r="E25" s="176"/>
      <c r="F25" s="179"/>
      <c r="G25" s="179"/>
      <c r="H25" s="185">
        <f>SUM(E25:G25)</f>
        <v>0</v>
      </c>
    </row>
    <row r="26" spans="1:8" x14ac:dyDescent="0.25">
      <c r="A26" s="245"/>
      <c r="B26" s="651"/>
      <c r="C26" s="652"/>
      <c r="D26" s="178"/>
      <c r="E26" s="176"/>
      <c r="F26" s="179"/>
      <c r="G26" s="179"/>
      <c r="H26" s="185">
        <f>SUM(E26:G26)</f>
        <v>0</v>
      </c>
    </row>
    <row r="27" spans="1:8" s="277" customFormat="1" ht="13.8" thickBot="1" x14ac:dyDescent="0.3">
      <c r="A27" s="467"/>
      <c r="B27" s="468"/>
      <c r="C27" s="184"/>
      <c r="D27" s="184" t="s">
        <v>86</v>
      </c>
      <c r="E27" s="344">
        <f>ROUND(SUM(E25:E26),0)</f>
        <v>0</v>
      </c>
      <c r="F27" s="344">
        <f>ROUND(SUM(F25:F26),0)</f>
        <v>0</v>
      </c>
      <c r="G27" s="344">
        <f>ROUND(SUM(G25:G26),0)</f>
        <v>0</v>
      </c>
      <c r="H27" s="345">
        <f>ROUND(SUM(E27:G27),0)</f>
        <v>0</v>
      </c>
    </row>
    <row r="28" spans="1:8" ht="9.75" customHeight="1" thickBot="1" x14ac:dyDescent="0.3">
      <c r="A28" s="308"/>
      <c r="B28" s="180"/>
      <c r="C28" s="180"/>
      <c r="D28" s="180"/>
      <c r="E28" s="181"/>
      <c r="F28" s="182"/>
      <c r="G28" s="182"/>
      <c r="H28" s="183"/>
    </row>
    <row r="29" spans="1:8" s="277" customFormat="1" ht="15.75" customHeight="1" thickBot="1" x14ac:dyDescent="0.3">
      <c r="A29" s="648" t="s">
        <v>168</v>
      </c>
      <c r="B29" s="649"/>
      <c r="C29" s="649"/>
      <c r="D29" s="650"/>
      <c r="E29" s="270">
        <f>ROUND(SUM(E22+E27+E13),0)</f>
        <v>0</v>
      </c>
      <c r="F29" s="270">
        <f>ROUND(SUM(F22+F27+F13),0)</f>
        <v>0</v>
      </c>
      <c r="G29" s="270">
        <f>ROUND(SUM(G22+G27+G13),0)</f>
        <v>0</v>
      </c>
      <c r="H29" s="346">
        <f>ROUND(SUM(H22+H27+H13),0)</f>
        <v>0</v>
      </c>
    </row>
    <row r="30" spans="1:8" ht="13.8" thickBot="1" x14ac:dyDescent="0.3">
      <c r="E30" s="181"/>
      <c r="F30" s="182"/>
      <c r="G30" s="182"/>
      <c r="H30" s="183"/>
    </row>
    <row r="31" spans="1:8" ht="11.25" customHeight="1" x14ac:dyDescent="0.25">
      <c r="A31" s="620" t="s">
        <v>118</v>
      </c>
      <c r="B31" s="621"/>
      <c r="C31" s="621"/>
      <c r="D31" s="621"/>
      <c r="E31" s="621"/>
      <c r="F31" s="621"/>
      <c r="G31" s="621"/>
      <c r="H31" s="622"/>
    </row>
    <row r="32" spans="1:8" ht="11.25" customHeight="1" thickBot="1" x14ac:dyDescent="0.3">
      <c r="A32" s="623"/>
      <c r="B32" s="624"/>
      <c r="C32" s="624"/>
      <c r="D32" s="624"/>
      <c r="E32" s="624"/>
      <c r="F32" s="624"/>
      <c r="G32" s="624"/>
      <c r="H32" s="625"/>
    </row>
  </sheetData>
  <sheetProtection sheet="1" formatCells="0" formatColumns="0" formatRows="0" insertRows="0" deleteRows="0" selectLockedCells="1"/>
  <customSheetViews>
    <customSheetView guid="{D7FF18E2-A72D-4088-BD59-9D74A43C39A8}" scale="90" showPageBreaks="1" printArea="1" topLeftCell="A4">
      <selection activeCell="A18" sqref="A18"/>
      <pageMargins left="0.5" right="0.5" top="0.25" bottom="0.5" header="0.5" footer="0.25"/>
      <printOptions horizontalCentered="1"/>
      <pageSetup scale="90" fitToHeight="5" orientation="landscape" r:id="rId1"/>
      <headerFooter alignWithMargins="0">
        <oddFooter>&amp;Lf. Contractual&amp;RPage &amp;P of &amp;N</oddFooter>
      </headerFooter>
    </customSheetView>
    <customSheetView guid="{5BEC5FDE-32D0-42EF-8D2A-06DCBD4F05CC}" scale="90" showPageBreaks="1" printArea="1" topLeftCell="A4">
      <selection activeCell="E6" sqref="E6"/>
      <pageMargins left="0.5" right="0.5" top="0.25" bottom="0.5" header="0.5" footer="0.25"/>
      <printOptions horizontalCentered="1"/>
      <pageSetup scale="90" fitToHeight="5" orientation="landscape" r:id="rId2"/>
      <headerFooter alignWithMargins="0">
        <oddFooter>&amp;Lf. Contractual&amp;RPage &amp;P of &amp;N</oddFooter>
      </headerFooter>
    </customSheetView>
    <customSheetView guid="{712CE29F-EFCA-4968-A7C5-599F87319D6A}" scale="90" topLeftCell="A4">
      <selection activeCell="A4" sqref="A4:F4"/>
      <pageMargins left="0.5" right="0.5" top="0.25" bottom="0.5" header="0.5" footer="0.25"/>
      <printOptions horizontalCentered="1"/>
      <pageSetup scale="90" fitToHeight="5" orientation="landscape" r:id="rId3"/>
      <headerFooter alignWithMargins="0">
        <oddFooter>&amp;Lf. Contractual&amp;RPage &amp;P of &amp;N</oddFooter>
      </headerFooter>
    </customSheetView>
    <customSheetView guid="{6588CF8C-0BB8-4786-9A46-0A2D10254132}" scale="90" showPageBreaks="1" printArea="1">
      <selection activeCell="A6" sqref="A6:IV6"/>
      <pageMargins left="0.5" right="0.5" top="0.25" bottom="0.5" header="0.5" footer="0.25"/>
      <printOptions horizontalCentered="1"/>
      <pageSetup scale="90" fitToHeight="5" orientation="landscape" r:id="rId4"/>
      <headerFooter alignWithMargins="0">
        <oddFooter>&amp;Lf. Contractual&amp;RPage &amp;P of &amp;N</oddFooter>
      </headerFooter>
    </customSheetView>
    <customSheetView guid="{D5CEF8EB-A9A7-4458-BF65-8F18E34CBA87}" scale="90" showPageBreaks="1" printArea="1">
      <selection activeCell="G3" sqref="G3"/>
      <pageMargins left="0.5" right="0.5" top="0.25" bottom="0.5" header="0.5" footer="0.25"/>
      <printOptions horizontalCentered="1"/>
      <pageSetup scale="90" fitToHeight="5" orientation="landscape" r:id="rId5"/>
      <headerFooter alignWithMargins="0">
        <oddFooter>&amp;Lf. Contractual&amp;RPage &amp;P of &amp;N</oddFooter>
      </headerFooter>
    </customSheetView>
    <customSheetView guid="{BF352FCE-C1BE-4B84-9561-6030FEF6A15F}" scale="90" showPageBreaks="1">
      <selection activeCell="D1" sqref="D1:F1"/>
      <pageMargins left="0.25" right="0.25" top="0.25" bottom="0.25" header="0.5" footer="0.25"/>
      <pageSetup scale="90" fitToWidth="0" fitToHeight="0" orientation="landscape" r:id="rId6"/>
      <headerFooter alignWithMargins="0">
        <oddFooter>&amp;Lf. Contractual&amp;RPage &amp;P of &amp;N</oddFooter>
      </headerFooter>
    </customSheetView>
  </customSheetViews>
  <mergeCells count="17">
    <mergeCell ref="A31:H32"/>
    <mergeCell ref="B15:C15"/>
    <mergeCell ref="B16:C16"/>
    <mergeCell ref="B24:C24"/>
    <mergeCell ref="B17:C17"/>
    <mergeCell ref="B18:C18"/>
    <mergeCell ref="B19:C19"/>
    <mergeCell ref="B20:C20"/>
    <mergeCell ref="B25:C25"/>
    <mergeCell ref="B26:C26"/>
    <mergeCell ref="A13:D13"/>
    <mergeCell ref="A29:D29"/>
    <mergeCell ref="B21:C21"/>
    <mergeCell ref="F1:H1"/>
    <mergeCell ref="A1:B1"/>
    <mergeCell ref="A2:H2"/>
    <mergeCell ref="A3:H3"/>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4" tint="0.39997558519241921"/>
    <pageSetUpPr fitToPage="1"/>
  </sheetPr>
  <dimension ref="A1:K34"/>
  <sheetViews>
    <sheetView showGridLines="0" zoomScale="90" workbookViewId="0">
      <selection activeCell="A29" sqref="A29:B29"/>
    </sheetView>
  </sheetViews>
  <sheetFormatPr defaultColWidth="9.21875" defaultRowHeight="13.2" x14ac:dyDescent="0.25"/>
  <cols>
    <col min="1" max="1" width="8" style="7" customWidth="1"/>
    <col min="2" max="2" width="57.44140625" style="7" customWidth="1"/>
    <col min="3" max="3" width="12.44140625" style="284" customWidth="1"/>
    <col min="4" max="4" width="28.21875" style="349" customWidth="1"/>
    <col min="5" max="5" width="50.77734375" style="285" customWidth="1"/>
    <col min="6" max="16384" width="9.21875" style="7"/>
  </cols>
  <sheetData>
    <row r="1" spans="1:11" s="304" customFormat="1" ht="12.75" customHeight="1" x14ac:dyDescent="0.25">
      <c r="A1" s="627" t="s">
        <v>99</v>
      </c>
      <c r="B1" s="627"/>
      <c r="C1" s="347"/>
      <c r="D1" s="271"/>
      <c r="E1" s="275"/>
      <c r="F1" s="303"/>
      <c r="G1" s="303"/>
      <c r="H1" s="303"/>
    </row>
    <row r="2" spans="1:11" s="306" customFormat="1" ht="18" thickBot="1" x14ac:dyDescent="0.3">
      <c r="A2" s="662" t="s">
        <v>44</v>
      </c>
      <c r="B2" s="662"/>
      <c r="C2" s="662"/>
      <c r="D2" s="662"/>
      <c r="E2" s="662"/>
      <c r="F2" s="348"/>
      <c r="G2" s="348"/>
      <c r="H2" s="348"/>
      <c r="I2" s="305"/>
      <c r="J2" s="305"/>
      <c r="K2" s="305"/>
    </row>
    <row r="3" spans="1:11" ht="93" customHeight="1" thickBot="1" x14ac:dyDescent="0.3">
      <c r="A3" s="637" t="s">
        <v>259</v>
      </c>
      <c r="B3" s="638"/>
      <c r="C3" s="638"/>
      <c r="D3" s="638"/>
      <c r="E3" s="639"/>
    </row>
    <row r="4" spans="1:11" ht="11.25" customHeight="1" thickBot="1" x14ac:dyDescent="0.3">
      <c r="B4" s="280"/>
    </row>
    <row r="5" spans="1:11" ht="15.75" customHeight="1" thickBot="1" x14ac:dyDescent="0.3">
      <c r="A5" s="663" t="s">
        <v>150</v>
      </c>
      <c r="B5" s="664"/>
      <c r="C5" s="664"/>
      <c r="D5" s="664"/>
      <c r="E5" s="665"/>
    </row>
    <row r="6" spans="1:11" ht="13.8" thickBot="1" x14ac:dyDescent="0.3">
      <c r="B6" s="280"/>
    </row>
    <row r="7" spans="1:11" s="277" customFormat="1" ht="27" thickBot="1" x14ac:dyDescent="0.3">
      <c r="A7" s="350" t="s">
        <v>127</v>
      </c>
      <c r="B7" s="320" t="s">
        <v>80</v>
      </c>
      <c r="C7" s="323" t="s">
        <v>81</v>
      </c>
      <c r="D7" s="324" t="s">
        <v>53</v>
      </c>
      <c r="E7" s="325" t="s">
        <v>54</v>
      </c>
    </row>
    <row r="8" spans="1:11" s="277" customFormat="1" ht="14.4" thickBot="1" x14ac:dyDescent="0.3">
      <c r="A8" s="640" t="s">
        <v>243</v>
      </c>
      <c r="B8" s="641"/>
      <c r="C8" s="641"/>
      <c r="D8" s="641"/>
      <c r="E8" s="642"/>
    </row>
    <row r="9" spans="1:11" s="11" customFormat="1" ht="13.8" thickBot="1" x14ac:dyDescent="0.3">
      <c r="A9" s="294">
        <v>3</v>
      </c>
      <c r="B9" s="334" t="s">
        <v>120</v>
      </c>
      <c r="C9" s="299">
        <v>28000</v>
      </c>
      <c r="D9" s="351" t="s">
        <v>0</v>
      </c>
      <c r="E9" s="300" t="s">
        <v>1</v>
      </c>
    </row>
    <row r="10" spans="1:11" x14ac:dyDescent="0.25">
      <c r="A10" s="245"/>
      <c r="B10" s="239"/>
      <c r="C10" s="149"/>
      <c r="D10" s="186"/>
      <c r="E10" s="153"/>
    </row>
    <row r="11" spans="1:11" x14ac:dyDescent="0.25">
      <c r="A11" s="245"/>
      <c r="B11" s="239"/>
      <c r="C11" s="149"/>
      <c r="D11" s="186"/>
      <c r="E11" s="153"/>
    </row>
    <row r="12" spans="1:11" x14ac:dyDescent="0.25">
      <c r="A12" s="245"/>
      <c r="B12" s="239"/>
      <c r="C12" s="149"/>
      <c r="D12" s="186"/>
      <c r="E12" s="153"/>
    </row>
    <row r="13" spans="1:11" x14ac:dyDescent="0.25">
      <c r="A13" s="245"/>
      <c r="B13" s="239"/>
      <c r="C13" s="149"/>
      <c r="D13" s="186"/>
      <c r="E13" s="153"/>
    </row>
    <row r="14" spans="1:11" ht="13.8" thickBot="1" x14ac:dyDescent="0.3">
      <c r="A14" s="246"/>
      <c r="B14" s="242"/>
      <c r="C14" s="250"/>
      <c r="D14" s="251"/>
      <c r="E14" s="230"/>
    </row>
    <row r="15" spans="1:11" ht="13.8" customHeight="1" thickBot="1" x14ac:dyDescent="0.3">
      <c r="A15" s="632" t="s">
        <v>247</v>
      </c>
      <c r="B15" s="633"/>
      <c r="C15" s="270">
        <f>SUM(C10:C14)</f>
        <v>0</v>
      </c>
      <c r="D15" s="187"/>
      <c r="E15" s="146"/>
    </row>
    <row r="16" spans="1:11" s="277" customFormat="1" ht="14.4" thickBot="1" x14ac:dyDescent="0.3">
      <c r="A16" s="640" t="s">
        <v>244</v>
      </c>
      <c r="B16" s="641"/>
      <c r="C16" s="641"/>
      <c r="D16" s="641"/>
      <c r="E16" s="642"/>
    </row>
    <row r="17" spans="1:5" x14ac:dyDescent="0.25">
      <c r="A17" s="247"/>
      <c r="B17" s="238"/>
      <c r="C17" s="149"/>
      <c r="D17" s="249"/>
      <c r="E17" s="150"/>
    </row>
    <row r="18" spans="1:5" x14ac:dyDescent="0.25">
      <c r="A18" s="245"/>
      <c r="B18" s="239"/>
      <c r="C18" s="162"/>
      <c r="D18" s="186"/>
      <c r="E18" s="153"/>
    </row>
    <row r="19" spans="1:5" x14ac:dyDescent="0.25">
      <c r="A19" s="245"/>
      <c r="B19" s="239"/>
      <c r="C19" s="162"/>
      <c r="D19" s="186"/>
      <c r="E19" s="153"/>
    </row>
    <row r="20" spans="1:5" x14ac:dyDescent="0.25">
      <c r="A20" s="245"/>
      <c r="B20" s="239"/>
      <c r="C20" s="162"/>
      <c r="D20" s="186"/>
      <c r="E20" s="153"/>
    </row>
    <row r="21" spans="1:5" ht="13.8" thickBot="1" x14ac:dyDescent="0.3">
      <c r="A21" s="246"/>
      <c r="B21" s="242"/>
      <c r="C21" s="235"/>
      <c r="D21" s="251"/>
      <c r="E21" s="230"/>
    </row>
    <row r="22" spans="1:5" ht="13.8" customHeight="1" thickBot="1" x14ac:dyDescent="0.3">
      <c r="A22" s="632" t="s">
        <v>248</v>
      </c>
      <c r="B22" s="633"/>
      <c r="C22" s="302">
        <f>SUM(C17:C21)</f>
        <v>0</v>
      </c>
      <c r="D22" s="187"/>
      <c r="E22" s="146"/>
    </row>
    <row r="23" spans="1:5" s="277" customFormat="1" ht="14.4" hidden="1" thickBot="1" x14ac:dyDescent="0.3">
      <c r="A23" s="640" t="s">
        <v>47</v>
      </c>
      <c r="B23" s="641"/>
      <c r="C23" s="641"/>
      <c r="D23" s="641"/>
      <c r="E23" s="642"/>
    </row>
    <row r="24" spans="1:5" hidden="1" x14ac:dyDescent="0.25">
      <c r="A24" s="247"/>
      <c r="B24" s="238"/>
      <c r="C24" s="149"/>
      <c r="D24" s="249"/>
      <c r="E24" s="150"/>
    </row>
    <row r="25" spans="1:5" hidden="1" x14ac:dyDescent="0.25">
      <c r="A25" s="245"/>
      <c r="B25" s="239"/>
      <c r="C25" s="149"/>
      <c r="D25" s="186"/>
      <c r="E25" s="153"/>
    </row>
    <row r="26" spans="1:5" hidden="1" x14ac:dyDescent="0.25">
      <c r="A26" s="245"/>
      <c r="B26" s="239"/>
      <c r="C26" s="149"/>
      <c r="D26" s="186"/>
      <c r="E26" s="153"/>
    </row>
    <row r="27" spans="1:5" hidden="1" x14ac:dyDescent="0.25">
      <c r="A27" s="245"/>
      <c r="B27" s="239"/>
      <c r="C27" s="149"/>
      <c r="D27" s="186"/>
      <c r="E27" s="153"/>
    </row>
    <row r="28" spans="1:5" ht="13.8" hidden="1" thickBot="1" x14ac:dyDescent="0.3">
      <c r="A28" s="246"/>
      <c r="B28" s="242"/>
      <c r="C28" s="250"/>
      <c r="D28" s="251"/>
      <c r="E28" s="230"/>
    </row>
    <row r="29" spans="1:5" ht="13.8" hidden="1" thickBot="1" x14ac:dyDescent="0.3">
      <c r="A29" s="632" t="s">
        <v>49</v>
      </c>
      <c r="B29" s="633"/>
      <c r="C29" s="302">
        <f>SUM(C24:C28)</f>
        <v>0</v>
      </c>
      <c r="D29" s="187"/>
      <c r="E29" s="146"/>
    </row>
    <row r="30" spans="1:5" s="180" customFormat="1" ht="5.7" customHeight="1" thickBot="1" x14ac:dyDescent="0.3">
      <c r="A30" s="413"/>
      <c r="B30" s="414"/>
      <c r="C30" s="426"/>
      <c r="D30" s="434"/>
      <c r="E30" s="435"/>
    </row>
    <row r="31" spans="1:5" s="277" customFormat="1" ht="13.8" thickBot="1" x14ac:dyDescent="0.3">
      <c r="A31" s="632" t="s">
        <v>171</v>
      </c>
      <c r="B31" s="633"/>
      <c r="C31" s="270">
        <f>C15+C22+C29</f>
        <v>0</v>
      </c>
      <c r="D31" s="188"/>
      <c r="E31" s="156"/>
    </row>
    <row r="32" spans="1:5" ht="13.8" thickBot="1" x14ac:dyDescent="0.3"/>
    <row r="33" spans="1:5" ht="11.25" customHeight="1" x14ac:dyDescent="0.25">
      <c r="A33" s="620" t="s">
        <v>118</v>
      </c>
      <c r="B33" s="621"/>
      <c r="C33" s="621"/>
      <c r="D33" s="621"/>
      <c r="E33" s="622"/>
    </row>
    <row r="34" spans="1:5" ht="11.25" customHeight="1" thickBot="1" x14ac:dyDescent="0.3">
      <c r="A34" s="623"/>
      <c r="B34" s="624"/>
      <c r="C34" s="624"/>
      <c r="D34" s="624"/>
      <c r="E34" s="625"/>
    </row>
  </sheetData>
  <sheetProtection sheet="1" objects="1" scenarios="1" formatCells="0" formatColumns="0" formatRows="0" insertRows="0" deleteRows="0" selectLockedCells="1"/>
  <customSheetViews>
    <customSheetView guid="{D7FF18E2-A72D-4088-BD59-9D74A43C39A8}" scale="90" showPageBreaks="1" showGridLines="0" fitToPage="1" printArea="1">
      <selection activeCell="A3" sqref="A3:D3"/>
      <pageMargins left="0.5" right="0.5" top="0.25" bottom="0.5" header="0.5" footer="0.25"/>
      <printOptions horizontalCentered="1"/>
      <pageSetup scale="84" fitToHeight="2" orientation="landscape" r:id="rId1"/>
      <headerFooter alignWithMargins="0">
        <oddFooter>&amp;Lg. Construction&amp;RPage &amp;P of &amp;N</oddFooter>
      </headerFooter>
    </customSheetView>
    <customSheetView guid="{5BEC5FDE-32D0-42EF-8D2A-06DCBD4F05CC}" scale="90" showPageBreaks="1" showGridLines="0" fitToPage="1" printArea="1">
      <selection activeCell="A3" sqref="A3:D3"/>
      <pageMargins left="0.5" right="0.5" top="0.25" bottom="0.5" header="0.5" footer="0.25"/>
      <printOptions horizontalCentered="1"/>
      <pageSetup scale="84" fitToHeight="2" orientation="landscape" r:id="rId2"/>
      <headerFooter alignWithMargins="0">
        <oddFooter>&amp;Lg. Construction&amp;RPage &amp;P of &amp;N</oddFooter>
      </headerFooter>
    </customSheetView>
    <customSheetView guid="{712CE29F-EFCA-4968-A7C5-599F87319D6A}" scale="90" showGridLines="0" fitToPage="1">
      <selection activeCell="A3" sqref="A3:D3"/>
      <pageMargins left="0.5" right="0.5" top="0.25" bottom="0.5" header="0.5" footer="0.25"/>
      <printOptions horizontalCentered="1"/>
      <pageSetup scale="84" fitToHeight="2" orientation="landscape" r:id="rId3"/>
      <headerFooter alignWithMargins="0">
        <oddFooter>&amp;Lg. Construction&amp;RPage &amp;P of &amp;N</oddFooter>
      </headerFooter>
    </customSheetView>
    <customSheetView guid="{6588CF8C-0BB8-4786-9A46-0A2D10254132}" scale="90" showPageBreaks="1" showGridLines="0" fitToPage="1" printArea="1" topLeftCell="A4">
      <selection activeCell="A3" sqref="A3:D3"/>
      <pageMargins left="0.5" right="0.5" top="0.25" bottom="0.5" header="0.5" footer="0.25"/>
      <printOptions horizontalCentered="1"/>
      <pageSetup scale="84" fitToHeight="2" orientation="landscape" r:id="rId4"/>
      <headerFooter alignWithMargins="0">
        <oddFooter>&amp;Lg. Construction&amp;RPage &amp;P of &amp;N</oddFooter>
      </headerFooter>
    </customSheetView>
    <customSheetView guid="{D5CEF8EB-A9A7-4458-BF65-8F18E34CBA87}" scale="90" showPageBreaks="1" showGridLines="0" fitToPage="1" printArea="1">
      <selection activeCell="G3" sqref="G3"/>
      <pageMargins left="0.5" right="0.5" top="0.25" bottom="0.5" header="0.5" footer="0.25"/>
      <printOptions horizontalCentered="1"/>
      <pageSetup scale="84" fitToHeight="2" orientation="landscape" r:id="rId5"/>
      <headerFooter alignWithMargins="0">
        <oddFooter>&amp;Lg. Construction&amp;RPage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7" orientation="landscape" r:id="rId6"/>
      <headerFooter alignWithMargins="0">
        <oddFooter>&amp;Lg. Construction&amp;RPage &amp;P of &amp;N</oddFooter>
      </headerFooter>
    </customSheetView>
  </customSheetViews>
  <mergeCells count="12">
    <mergeCell ref="A1:B1"/>
    <mergeCell ref="A2:E2"/>
    <mergeCell ref="A3:E3"/>
    <mergeCell ref="A5:E5"/>
    <mergeCell ref="A33:E34"/>
    <mergeCell ref="A8:E8"/>
    <mergeCell ref="A16:E16"/>
    <mergeCell ref="A23:E23"/>
    <mergeCell ref="A15:B15"/>
    <mergeCell ref="A22:B22"/>
    <mergeCell ref="A29:B29"/>
    <mergeCell ref="A31:B31"/>
  </mergeCells>
  <phoneticPr fontId="2" type="noConversion"/>
  <printOptions horizontalCentered="1"/>
  <pageMargins left="0.5" right="0.5" top="0.25" bottom="0.25" header="0.5" footer="0.5"/>
  <pageSetup scale="83" orientation="landscape" horizontalDpi="300" verticalDpi="300"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A1:H35"/>
  <sheetViews>
    <sheetView showGridLines="0" topLeftCell="A4" zoomScale="90" workbookViewId="0">
      <selection activeCell="A30" sqref="A30:B30"/>
    </sheetView>
  </sheetViews>
  <sheetFormatPr defaultColWidth="9.21875" defaultRowHeight="13.2" x14ac:dyDescent="0.25"/>
  <cols>
    <col min="1" max="1" width="7.77734375" style="7" customWidth="1"/>
    <col min="2" max="2" width="42.21875" style="7" customWidth="1"/>
    <col min="3" max="3" width="14.21875" style="284" customWidth="1"/>
    <col min="4" max="4" width="36.21875" style="352" customWidth="1"/>
    <col min="5" max="5" width="61.77734375" style="285" customWidth="1"/>
    <col min="6" max="16384" width="9.21875" style="7"/>
  </cols>
  <sheetData>
    <row r="1" spans="1:8" s="304" customFormat="1" ht="12.75" customHeight="1" x14ac:dyDescent="0.25">
      <c r="A1" s="627" t="s">
        <v>99</v>
      </c>
      <c r="B1" s="627"/>
      <c r="C1" s="271"/>
      <c r="D1" s="303"/>
      <c r="E1" s="275"/>
    </row>
    <row r="2" spans="1:8" s="306" customFormat="1" ht="18" thickBot="1" x14ac:dyDescent="0.3">
      <c r="A2" s="666" t="s">
        <v>45</v>
      </c>
      <c r="B2" s="666"/>
      <c r="C2" s="666"/>
      <c r="D2" s="666"/>
      <c r="E2" s="666"/>
      <c r="F2" s="305"/>
      <c r="G2" s="305"/>
      <c r="H2" s="305"/>
    </row>
    <row r="3" spans="1:8" ht="103.5" customHeight="1" thickBot="1" x14ac:dyDescent="0.3">
      <c r="A3" s="667" t="s">
        <v>260</v>
      </c>
      <c r="B3" s="668"/>
      <c r="C3" s="668"/>
      <c r="D3" s="668"/>
      <c r="E3" s="669"/>
    </row>
    <row r="4" spans="1:8" ht="6.75" customHeight="1" thickBot="1" x14ac:dyDescent="0.3">
      <c r="B4" s="280"/>
    </row>
    <row r="5" spans="1:8" s="314" customFormat="1" ht="27" thickBot="1" x14ac:dyDescent="0.3">
      <c r="A5" s="319" t="s">
        <v>127</v>
      </c>
      <c r="B5" s="320" t="s">
        <v>128</v>
      </c>
      <c r="C5" s="323" t="s">
        <v>65</v>
      </c>
      <c r="D5" s="324" t="s">
        <v>53</v>
      </c>
      <c r="E5" s="325" t="s">
        <v>54</v>
      </c>
    </row>
    <row r="6" spans="1:8" s="277" customFormat="1" ht="14.4" thickBot="1" x14ac:dyDescent="0.3">
      <c r="A6" s="640" t="s">
        <v>243</v>
      </c>
      <c r="B6" s="641"/>
      <c r="C6" s="641"/>
      <c r="D6" s="641"/>
      <c r="E6" s="642"/>
    </row>
    <row r="7" spans="1:8" ht="13.5" customHeight="1" thickBot="1" x14ac:dyDescent="0.3">
      <c r="A7" s="315">
        <v>5</v>
      </c>
      <c r="B7" s="295" t="s">
        <v>129</v>
      </c>
      <c r="C7" s="299">
        <v>16000</v>
      </c>
      <c r="D7" s="353" t="s">
        <v>87</v>
      </c>
      <c r="E7" s="300" t="s">
        <v>88</v>
      </c>
    </row>
    <row r="8" spans="1:8" x14ac:dyDescent="0.25">
      <c r="A8" s="245"/>
      <c r="B8" s="238"/>
      <c r="C8" s="149"/>
      <c r="D8" s="189"/>
      <c r="E8" s="150"/>
    </row>
    <row r="9" spans="1:8" x14ac:dyDescent="0.25">
      <c r="A9" s="245"/>
      <c r="B9" s="238"/>
      <c r="C9" s="149"/>
      <c r="D9" s="189"/>
      <c r="E9" s="150"/>
    </row>
    <row r="10" spans="1:8" x14ac:dyDescent="0.25">
      <c r="A10" s="245"/>
      <c r="B10" s="239"/>
      <c r="C10" s="162"/>
      <c r="D10" s="190"/>
      <c r="E10" s="153"/>
    </row>
    <row r="11" spans="1:8" x14ac:dyDescent="0.25">
      <c r="A11" s="245"/>
      <c r="B11" s="239"/>
      <c r="C11" s="162"/>
      <c r="D11" s="190"/>
      <c r="E11" s="153"/>
    </row>
    <row r="12" spans="1:8" x14ac:dyDescent="0.25">
      <c r="A12" s="245"/>
      <c r="B12" s="239"/>
      <c r="C12" s="162"/>
      <c r="D12" s="190"/>
      <c r="E12" s="153"/>
    </row>
    <row r="13" spans="1:8" ht="13.8" thickBot="1" x14ac:dyDescent="0.3">
      <c r="A13" s="246"/>
      <c r="B13" s="242"/>
      <c r="C13" s="235"/>
      <c r="D13" s="252"/>
      <c r="E13" s="230"/>
    </row>
    <row r="14" spans="1:8" ht="13.8" customHeight="1" thickBot="1" x14ac:dyDescent="0.3">
      <c r="A14" s="632" t="s">
        <v>247</v>
      </c>
      <c r="B14" s="633"/>
      <c r="C14" s="302">
        <f>ROUND(SUM(C8:C13),0)</f>
        <v>0</v>
      </c>
      <c r="D14" s="191"/>
      <c r="E14" s="146"/>
    </row>
    <row r="15" spans="1:8" s="277" customFormat="1" ht="14.4" thickBot="1" x14ac:dyDescent="0.3">
      <c r="A15" s="350"/>
      <c r="B15" s="641" t="s">
        <v>244</v>
      </c>
      <c r="C15" s="641"/>
      <c r="D15" s="641"/>
      <c r="E15" s="642"/>
    </row>
    <row r="16" spans="1:8" x14ac:dyDescent="0.25">
      <c r="A16" s="247"/>
      <c r="B16" s="253"/>
      <c r="C16" s="149"/>
      <c r="D16" s="189"/>
      <c r="E16" s="150"/>
    </row>
    <row r="17" spans="1:5" x14ac:dyDescent="0.25">
      <c r="A17" s="245"/>
      <c r="B17" s="239"/>
      <c r="C17" s="162"/>
      <c r="D17" s="190"/>
      <c r="E17" s="153"/>
    </row>
    <row r="18" spans="1:5" x14ac:dyDescent="0.25">
      <c r="A18" s="245"/>
      <c r="B18" s="239"/>
      <c r="C18" s="162"/>
      <c r="D18" s="190"/>
      <c r="E18" s="153"/>
    </row>
    <row r="19" spans="1:5" x14ac:dyDescent="0.25">
      <c r="A19" s="245"/>
      <c r="B19" s="239"/>
      <c r="C19" s="162"/>
      <c r="D19" s="190"/>
      <c r="E19" s="153"/>
    </row>
    <row r="20" spans="1:5" x14ac:dyDescent="0.25">
      <c r="A20" s="245"/>
      <c r="B20" s="239"/>
      <c r="C20" s="162"/>
      <c r="D20" s="190"/>
      <c r="E20" s="153"/>
    </row>
    <row r="21" spans="1:5" ht="13.8" thickBot="1" x14ac:dyDescent="0.3">
      <c r="A21" s="246"/>
      <c r="B21" s="242"/>
      <c r="C21" s="235"/>
      <c r="D21" s="252"/>
      <c r="E21" s="230"/>
    </row>
    <row r="22" spans="1:5" ht="13.8" customHeight="1" thickBot="1" x14ac:dyDescent="0.3">
      <c r="A22" s="632" t="s">
        <v>248</v>
      </c>
      <c r="B22" s="633"/>
      <c r="C22" s="302">
        <f>ROUND(SUM(C16:C21),0)</f>
        <v>0</v>
      </c>
      <c r="D22" s="191"/>
      <c r="E22" s="146"/>
    </row>
    <row r="23" spans="1:5" s="277" customFormat="1" ht="14.4" hidden="1" thickBot="1" x14ac:dyDescent="0.3">
      <c r="A23" s="350"/>
      <c r="B23" s="641" t="s">
        <v>47</v>
      </c>
      <c r="C23" s="641"/>
      <c r="D23" s="641"/>
      <c r="E23" s="642"/>
    </row>
    <row r="24" spans="1:5" hidden="1" x14ac:dyDescent="0.25">
      <c r="A24" s="247"/>
      <c r="B24" s="253"/>
      <c r="C24" s="149"/>
      <c r="D24" s="189"/>
      <c r="E24" s="150"/>
    </row>
    <row r="25" spans="1:5" hidden="1" x14ac:dyDescent="0.25">
      <c r="A25" s="245"/>
      <c r="B25" s="238"/>
      <c r="C25" s="149"/>
      <c r="D25" s="189"/>
      <c r="E25" s="150"/>
    </row>
    <row r="26" spans="1:5" hidden="1" x14ac:dyDescent="0.25">
      <c r="A26" s="245"/>
      <c r="B26" s="239"/>
      <c r="C26" s="162"/>
      <c r="D26" s="190"/>
      <c r="E26" s="153"/>
    </row>
    <row r="27" spans="1:5" hidden="1" x14ac:dyDescent="0.25">
      <c r="A27" s="245"/>
      <c r="B27" s="239"/>
      <c r="C27" s="162"/>
      <c r="D27" s="190"/>
      <c r="E27" s="153"/>
    </row>
    <row r="28" spans="1:5" hidden="1" x14ac:dyDescent="0.25">
      <c r="A28" s="245"/>
      <c r="B28" s="239"/>
      <c r="C28" s="162"/>
      <c r="D28" s="190"/>
      <c r="E28" s="153"/>
    </row>
    <row r="29" spans="1:5" ht="13.8" hidden="1" thickBot="1" x14ac:dyDescent="0.3">
      <c r="A29" s="246"/>
      <c r="B29" s="242"/>
      <c r="C29" s="235"/>
      <c r="D29" s="252"/>
      <c r="E29" s="230"/>
    </row>
    <row r="30" spans="1:5" ht="13.8" hidden="1" thickBot="1" x14ac:dyDescent="0.3">
      <c r="A30" s="632" t="s">
        <v>49</v>
      </c>
      <c r="B30" s="633"/>
      <c r="C30" s="302">
        <f>ROUND(SUM(C24:C29),0)</f>
        <v>0</v>
      </c>
      <c r="D30" s="191"/>
      <c r="E30" s="146"/>
    </row>
    <row r="31" spans="1:5" s="180" customFormat="1" ht="6" customHeight="1" thickBot="1" x14ac:dyDescent="0.3">
      <c r="A31" s="413"/>
      <c r="B31" s="414"/>
      <c r="C31" s="436"/>
      <c r="D31" s="437"/>
      <c r="E31" s="435"/>
    </row>
    <row r="32" spans="1:5" s="277" customFormat="1" ht="13.8" thickBot="1" x14ac:dyDescent="0.3">
      <c r="A32" s="632" t="s">
        <v>172</v>
      </c>
      <c r="B32" s="633"/>
      <c r="C32" s="354">
        <f>ROUND(SUM(C30+C22+C14),0)</f>
        <v>0</v>
      </c>
      <c r="D32" s="216"/>
      <c r="E32" s="156"/>
    </row>
    <row r="33" spans="1:5" ht="13.8" thickBot="1" x14ac:dyDescent="0.3"/>
    <row r="34" spans="1:5" ht="11.25" customHeight="1" x14ac:dyDescent="0.25">
      <c r="A34" s="620" t="s">
        <v>118</v>
      </c>
      <c r="B34" s="621"/>
      <c r="C34" s="621"/>
      <c r="D34" s="621"/>
      <c r="E34" s="622"/>
    </row>
    <row r="35" spans="1:5" ht="11.25" customHeight="1" thickBot="1" x14ac:dyDescent="0.3">
      <c r="A35" s="623"/>
      <c r="B35" s="624"/>
      <c r="C35" s="624"/>
      <c r="D35" s="624"/>
      <c r="E35" s="625"/>
    </row>
  </sheetData>
  <sheetProtection sheet="1" objects="1" scenarios="1" formatCells="0" formatColumns="0" formatRows="0" insertRows="0" deleteRows="0" selectLockedCells="1"/>
  <customSheetViews>
    <customSheetView guid="{D7FF18E2-A72D-4088-BD59-9D74A43C39A8}" scale="90" showPageBreaks="1" fitToPage="1" printArea="1">
      <selection activeCell="I5" sqref="I5"/>
      <pageMargins left="0.5" right="0.5" top="0.25" bottom="0.5" header="0.5" footer="0.25"/>
      <printOptions horizontalCentered="1"/>
      <pageSetup scale="84" fitToHeight="6" orientation="landscape" r:id="rId1"/>
      <headerFooter alignWithMargins="0">
        <oddFooter>&amp;Lh. Other Direct Costs&amp;RPage &amp;P of &amp;N</oddFooter>
      </headerFooter>
    </customSheetView>
    <customSheetView guid="{5BEC5FDE-32D0-42EF-8D2A-06DCBD4F05CC}" scale="90" showPageBreaks="1" fitToPage="1" printArea="1">
      <selection activeCell="I5" sqref="I5"/>
      <pageMargins left="0.5" right="0.5" top="0.25" bottom="0.5" header="0.5" footer="0.25"/>
      <printOptions horizontalCentered="1"/>
      <pageSetup scale="84" fitToHeight="6" orientation="landscape" r:id="rId2"/>
      <headerFooter alignWithMargins="0">
        <oddFooter>&amp;Lh. Other Direct Costs&amp;RPage &amp;P of &amp;N</oddFooter>
      </headerFooter>
    </customSheetView>
    <customSheetView guid="{712CE29F-EFCA-4968-A7C5-599F87319D6A}" scale="90" fitToPage="1">
      <selection activeCell="B31" sqref="B31"/>
      <pageMargins left="0.5" right="0.5" top="0.25" bottom="0.5" header="0.5" footer="0.25"/>
      <printOptions horizontalCentered="1"/>
      <pageSetup scale="84" fitToHeight="6" orientation="landscape" r:id="rId3"/>
      <headerFooter alignWithMargins="0">
        <oddFooter>&amp;Lh. Other Direct Costs&amp;RPage &amp;P of &amp;N</oddFooter>
      </headerFooter>
    </customSheetView>
    <customSheetView guid="{6588CF8C-0BB8-4786-9A46-0A2D10254132}" scale="90" showPageBreaks="1" fitToPage="1" printArea="1">
      <selection activeCell="F3" sqref="F3"/>
      <pageMargins left="0.5" right="0.5" top="0.25" bottom="0.5" header="0.5" footer="0.25"/>
      <printOptions horizontalCentered="1"/>
      <pageSetup scale="84" fitToHeight="6" orientation="landscape" r:id="rId4"/>
      <headerFooter alignWithMargins="0">
        <oddFooter>&amp;Lh. Other Direct Costs&amp;RPage &amp;P of &amp;N</oddFooter>
      </headerFooter>
    </customSheetView>
    <customSheetView guid="{D5CEF8EB-A9A7-4458-BF65-8F18E34CBA87}" scale="90" showPageBreaks="1" fitToPage="1" printArea="1">
      <selection activeCell="A3" sqref="A3:D3"/>
      <pageMargins left="0.5" right="0.5" top="0.25" bottom="0.5" header="0.5" footer="0.25"/>
      <printOptions horizontalCentered="1"/>
      <pageSetup scale="84" fitToHeight="6" orientation="landscape" r:id="rId5"/>
      <headerFooter alignWithMargins="0">
        <oddFooter>&amp;Lh. Other Direct Costs&amp;RPage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4" orientation="landscape" r:id="rId6"/>
      <headerFooter alignWithMargins="0">
        <oddFooter>&amp;Lh. Other Direct Costs&amp;RPage &amp;P of &amp;N</oddFooter>
      </headerFooter>
    </customSheetView>
  </customSheetViews>
  <mergeCells count="11">
    <mergeCell ref="A1:B1"/>
    <mergeCell ref="A2:E2"/>
    <mergeCell ref="A34:E35"/>
    <mergeCell ref="A3:E3"/>
    <mergeCell ref="A6:E6"/>
    <mergeCell ref="B23:E23"/>
    <mergeCell ref="B15:E15"/>
    <mergeCell ref="A14:B14"/>
    <mergeCell ref="A22:B22"/>
    <mergeCell ref="A30:B30"/>
    <mergeCell ref="A32:B32"/>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499984740745262"/>
    <pageSetUpPr fitToPage="1"/>
  </sheetPr>
  <dimension ref="A1:K87"/>
  <sheetViews>
    <sheetView showGridLines="0" topLeftCell="A8" zoomScaleNormal="100" workbookViewId="0">
      <selection activeCell="D5" sqref="D5"/>
    </sheetView>
  </sheetViews>
  <sheetFormatPr defaultColWidth="9.21875" defaultRowHeight="13.2" x14ac:dyDescent="0.25"/>
  <cols>
    <col min="1" max="1" width="39.77734375" style="379" bestFit="1" customWidth="1"/>
    <col min="2" max="3" width="21.21875" style="379" customWidth="1"/>
    <col min="4" max="4" width="21.21875" style="379" hidden="1" customWidth="1"/>
    <col min="5" max="5" width="24.21875" style="379" customWidth="1"/>
    <col min="6" max="6" width="31.44140625" style="379" customWidth="1"/>
    <col min="7" max="7" width="7" style="379" customWidth="1"/>
    <col min="8" max="8" width="23.77734375" style="379" hidden="1" customWidth="1"/>
    <col min="9" max="9" width="9.21875" style="379" hidden="1" customWidth="1"/>
    <col min="10" max="10" width="6.5546875" style="379" customWidth="1"/>
    <col min="11" max="16384" width="9.21875" style="379"/>
  </cols>
  <sheetData>
    <row r="1" spans="1:11" s="355" customFormat="1" ht="10.5" customHeight="1" x14ac:dyDescent="0.2">
      <c r="A1" s="627" t="s">
        <v>98</v>
      </c>
      <c r="B1" s="627"/>
      <c r="C1" s="627"/>
      <c r="D1" s="627"/>
      <c r="F1" s="701"/>
      <c r="G1" s="702"/>
      <c r="H1" s="275"/>
    </row>
    <row r="2" spans="1:11" s="356" customFormat="1" ht="18" thickBot="1" x14ac:dyDescent="0.3">
      <c r="A2" s="695" t="s">
        <v>102</v>
      </c>
      <c r="B2" s="695"/>
      <c r="C2" s="695"/>
      <c r="D2" s="695"/>
      <c r="E2" s="695"/>
      <c r="F2" s="695"/>
      <c r="G2" s="695"/>
      <c r="H2" s="276"/>
    </row>
    <row r="3" spans="1:11" s="279" customFormat="1" ht="144" customHeight="1" thickBot="1" x14ac:dyDescent="0.3">
      <c r="A3" s="696" t="s">
        <v>261</v>
      </c>
      <c r="B3" s="668"/>
      <c r="C3" s="668"/>
      <c r="D3" s="668"/>
      <c r="E3" s="668"/>
      <c r="F3" s="668"/>
      <c r="G3" s="669"/>
      <c r="H3" s="14"/>
      <c r="I3" s="15"/>
      <c r="J3" s="357"/>
      <c r="K3" s="358"/>
    </row>
    <row r="4" spans="1:11" s="356" customFormat="1" ht="6.75" customHeight="1" thickBot="1" x14ac:dyDescent="0.3">
      <c r="A4" s="359"/>
      <c r="B4" s="359"/>
      <c r="C4" s="359"/>
      <c r="D4" s="359"/>
      <c r="E4" s="360"/>
      <c r="F4" s="359"/>
      <c r="G4" s="359"/>
      <c r="H4" s="359"/>
      <c r="I4" s="359"/>
      <c r="J4" s="361"/>
    </row>
    <row r="5" spans="1:11" s="356" customFormat="1" ht="27.6" x14ac:dyDescent="0.25">
      <c r="A5" s="362"/>
      <c r="B5" s="363" t="s">
        <v>245</v>
      </c>
      <c r="C5" s="363" t="s">
        <v>244</v>
      </c>
      <c r="D5" s="363" t="s">
        <v>47</v>
      </c>
      <c r="E5" s="363" t="s">
        <v>77</v>
      </c>
      <c r="F5" s="697" t="s">
        <v>111</v>
      </c>
      <c r="G5" s="698"/>
      <c r="H5" s="360"/>
      <c r="I5" s="360"/>
      <c r="J5" s="361"/>
    </row>
    <row r="6" spans="1:11" s="356" customFormat="1" ht="14.25" customHeight="1" x14ac:dyDescent="0.25">
      <c r="A6" s="364" t="s">
        <v>103</v>
      </c>
      <c r="B6" s="365"/>
      <c r="C6" s="365"/>
      <c r="D6" s="365"/>
      <c r="E6" s="366"/>
      <c r="F6" s="699"/>
      <c r="G6" s="700"/>
      <c r="H6" s="367"/>
      <c r="I6" s="368"/>
      <c r="J6" s="361"/>
    </row>
    <row r="7" spans="1:11" s="356" customFormat="1" ht="14.4" x14ac:dyDescent="0.3">
      <c r="A7" s="369" t="s">
        <v>104</v>
      </c>
      <c r="B7" s="257">
        <v>0</v>
      </c>
      <c r="C7" s="257">
        <v>0</v>
      </c>
      <c r="D7" s="257">
        <v>0</v>
      </c>
      <c r="E7" s="438"/>
      <c r="F7" s="674" t="s">
        <v>173</v>
      </c>
      <c r="G7" s="688"/>
      <c r="H7" s="370"/>
      <c r="I7" s="371"/>
      <c r="J7" s="361"/>
    </row>
    <row r="8" spans="1:11" s="356" customFormat="1" ht="14.4" x14ac:dyDescent="0.3">
      <c r="A8" s="369" t="s">
        <v>105</v>
      </c>
      <c r="B8" s="257">
        <v>0</v>
      </c>
      <c r="C8" s="257">
        <v>0</v>
      </c>
      <c r="D8" s="257">
        <v>0</v>
      </c>
      <c r="E8" s="439"/>
      <c r="F8" s="674" t="s">
        <v>174</v>
      </c>
      <c r="G8" s="675"/>
      <c r="H8" s="370"/>
      <c r="I8" s="371"/>
      <c r="J8" s="361"/>
    </row>
    <row r="9" spans="1:11" s="356" customFormat="1" ht="13.8" x14ac:dyDescent="0.25">
      <c r="A9" s="369" t="s">
        <v>112</v>
      </c>
      <c r="B9" s="257">
        <v>0</v>
      </c>
      <c r="C9" s="257">
        <v>0</v>
      </c>
      <c r="D9" s="257">
        <v>0</v>
      </c>
      <c r="E9" s="440"/>
      <c r="F9" s="676"/>
      <c r="G9" s="677"/>
      <c r="H9" s="373"/>
      <c r="I9" s="361"/>
      <c r="J9" s="361"/>
    </row>
    <row r="10" spans="1:11" s="356" customFormat="1" ht="13.8" x14ac:dyDescent="0.25">
      <c r="A10" s="369" t="s">
        <v>106</v>
      </c>
      <c r="B10" s="257">
        <v>0</v>
      </c>
      <c r="C10" s="257">
        <v>0</v>
      </c>
      <c r="D10" s="257">
        <v>0</v>
      </c>
      <c r="E10" s="441"/>
      <c r="F10" s="676"/>
      <c r="G10" s="677"/>
      <c r="H10" s="373"/>
      <c r="I10" s="361"/>
      <c r="J10" s="361"/>
    </row>
    <row r="11" spans="1:11" s="356" customFormat="1" ht="15" customHeight="1" x14ac:dyDescent="0.25">
      <c r="A11" s="364" t="s">
        <v>107</v>
      </c>
      <c r="B11" s="217"/>
      <c r="C11" s="217"/>
      <c r="D11" s="217"/>
      <c r="E11" s="374"/>
      <c r="F11" s="680"/>
      <c r="G11" s="681"/>
      <c r="H11" s="373"/>
      <c r="I11" s="361"/>
      <c r="J11" s="361"/>
    </row>
    <row r="12" spans="1:11" s="356" customFormat="1" ht="15" customHeight="1" x14ac:dyDescent="0.25">
      <c r="A12" s="369" t="s">
        <v>108</v>
      </c>
      <c r="B12" s="218"/>
      <c r="C12" s="218"/>
      <c r="D12" s="218"/>
      <c r="E12" s="372">
        <f>ROUND(SUM(B12:D12),0)</f>
        <v>0</v>
      </c>
      <c r="F12" s="678"/>
      <c r="G12" s="679"/>
      <c r="H12" s="373"/>
      <c r="I12" s="361"/>
      <c r="J12" s="361"/>
    </row>
    <row r="13" spans="1:11" s="356" customFormat="1" ht="15" customHeight="1" x14ac:dyDescent="0.25">
      <c r="A13" s="369" t="s">
        <v>109</v>
      </c>
      <c r="B13" s="218"/>
      <c r="C13" s="218"/>
      <c r="D13" s="218"/>
      <c r="E13" s="372">
        <f>ROUND(SUM(B13:D13),0)</f>
        <v>0</v>
      </c>
      <c r="F13" s="678"/>
      <c r="G13" s="679"/>
      <c r="H13" s="373"/>
      <c r="I13" s="361"/>
      <c r="J13" s="361"/>
    </row>
    <row r="14" spans="1:11" s="356" customFormat="1" ht="15" customHeight="1" x14ac:dyDescent="0.25">
      <c r="A14" s="369" t="s">
        <v>113</v>
      </c>
      <c r="B14" s="218"/>
      <c r="C14" s="218"/>
      <c r="D14" s="218"/>
      <c r="E14" s="372">
        <f>ROUND(SUM(B14:D14),0)</f>
        <v>0</v>
      </c>
      <c r="F14" s="694"/>
      <c r="G14" s="679"/>
      <c r="H14" s="373"/>
      <c r="I14" s="361"/>
      <c r="J14" s="361"/>
    </row>
    <row r="15" spans="1:11" s="356" customFormat="1" ht="15" customHeight="1" x14ac:dyDescent="0.25">
      <c r="A15" s="369" t="s">
        <v>110</v>
      </c>
      <c r="B15" s="218"/>
      <c r="C15" s="218"/>
      <c r="D15" s="218"/>
      <c r="E15" s="372">
        <f>ROUND(SUM(B15:D15),0)</f>
        <v>0</v>
      </c>
      <c r="F15" s="694"/>
      <c r="G15" s="679"/>
      <c r="H15" s="373"/>
      <c r="I15" s="361"/>
      <c r="J15" s="361"/>
    </row>
    <row r="16" spans="1:11" s="356" customFormat="1" ht="15" customHeight="1" thickBot="1" x14ac:dyDescent="0.3">
      <c r="A16" s="375" t="s">
        <v>175</v>
      </c>
      <c r="B16" s="258">
        <f>ROUND(SUM(B12:B15),0)</f>
        <v>0</v>
      </c>
      <c r="C16" s="258">
        <f>ROUND(SUM(C12:C15),0)</f>
        <v>0</v>
      </c>
      <c r="D16" s="258">
        <f>ROUND(SUM(D12:D15),0)</f>
        <v>0</v>
      </c>
      <c r="E16" s="258">
        <f>ROUND(SUM(E12:E15),0)</f>
        <v>0</v>
      </c>
      <c r="F16" s="692"/>
      <c r="G16" s="693"/>
      <c r="H16" s="281"/>
    </row>
    <row r="17" spans="1:11" customFormat="1" ht="6" customHeight="1" thickBot="1" x14ac:dyDescent="0.3"/>
    <row r="18" spans="1:11" s="356" customFormat="1" ht="48" customHeight="1" thickBot="1" x14ac:dyDescent="0.3">
      <c r="A18" s="685" t="s">
        <v>121</v>
      </c>
      <c r="B18" s="686"/>
      <c r="C18" s="686"/>
      <c r="D18" s="686"/>
      <c r="E18" s="686"/>
      <c r="F18" s="686"/>
      <c r="G18" s="687"/>
      <c r="H18" s="376"/>
      <c r="I18" s="376"/>
      <c r="J18" s="376"/>
    </row>
    <row r="19" spans="1:11" s="356" customFormat="1" ht="146.25" customHeight="1" thickBot="1" x14ac:dyDescent="0.3">
      <c r="A19" s="689" t="s">
        <v>184</v>
      </c>
      <c r="B19" s="690"/>
      <c r="C19" s="690"/>
      <c r="D19" s="690"/>
      <c r="E19" s="690"/>
      <c r="F19" s="690"/>
      <c r="G19" s="691"/>
      <c r="H19" s="13"/>
      <c r="I19" s="13"/>
      <c r="J19" s="13"/>
    </row>
    <row r="20" spans="1:11" s="356" customFormat="1" ht="7.5" customHeight="1" thickBot="1" x14ac:dyDescent="0.3">
      <c r="A20" s="13"/>
      <c r="B20" s="13"/>
      <c r="C20" s="13"/>
      <c r="D20" s="13"/>
      <c r="E20" s="13"/>
      <c r="F20" s="13"/>
      <c r="G20" s="13"/>
      <c r="H20" s="13"/>
      <c r="I20" s="13"/>
      <c r="J20" s="13"/>
    </row>
    <row r="21" spans="1:11" s="356" customFormat="1" ht="16.2" thickBot="1" x14ac:dyDescent="0.35">
      <c r="A21" s="682" t="s">
        <v>176</v>
      </c>
      <c r="B21" s="683"/>
      <c r="C21" s="683"/>
      <c r="D21" s="683"/>
      <c r="E21" s="683"/>
      <c r="F21" s="683"/>
      <c r="G21" s="684"/>
      <c r="H21" s="13"/>
      <c r="I21" s="13"/>
      <c r="J21" s="13"/>
    </row>
    <row r="22" spans="1:11" s="356" customFormat="1" ht="6" customHeight="1" thickBot="1" x14ac:dyDescent="0.3">
      <c r="A22" s="13"/>
      <c r="B22" s="13"/>
      <c r="C22" s="13"/>
      <c r="D22" s="13"/>
      <c r="E22" s="13"/>
      <c r="F22" s="13"/>
      <c r="G22" s="13"/>
      <c r="H22" s="13"/>
      <c r="I22" s="13"/>
      <c r="J22" s="13"/>
    </row>
    <row r="23" spans="1:11" s="356" customFormat="1" ht="57.75" customHeight="1" x14ac:dyDescent="0.25">
      <c r="A23" s="670" t="s">
        <v>122</v>
      </c>
      <c r="B23" s="562"/>
      <c r="C23" s="562"/>
      <c r="D23" s="562"/>
      <c r="E23" s="562"/>
      <c r="F23" s="562"/>
      <c r="G23" s="563"/>
      <c r="H23" s="377"/>
      <c r="I23" s="377"/>
      <c r="J23" s="377"/>
      <c r="K23" s="361"/>
    </row>
    <row r="24" spans="1:11" s="356" customFormat="1" ht="24.75" customHeight="1" x14ac:dyDescent="0.25">
      <c r="A24" s="671"/>
      <c r="B24" s="672"/>
      <c r="C24" s="672"/>
      <c r="D24" s="672"/>
      <c r="E24" s="672"/>
      <c r="F24" s="672"/>
      <c r="G24" s="673"/>
      <c r="H24" s="377"/>
      <c r="I24" s="377"/>
      <c r="J24" s="377"/>
      <c r="K24" s="361"/>
    </row>
    <row r="25" spans="1:11" s="356" customFormat="1" ht="4.5" customHeight="1" thickBot="1" x14ac:dyDescent="0.3">
      <c r="A25" s="564"/>
      <c r="B25" s="565"/>
      <c r="C25" s="565"/>
      <c r="D25" s="565"/>
      <c r="E25" s="565"/>
      <c r="F25" s="565"/>
      <c r="G25" s="566"/>
      <c r="H25" s="377"/>
      <c r="I25" s="377"/>
      <c r="J25" s="377"/>
      <c r="K25" s="361"/>
    </row>
    <row r="26" spans="1:11" s="356" customFormat="1" x14ac:dyDescent="0.25">
      <c r="B26" s="378"/>
    </row>
    <row r="27" spans="1:11" s="356" customFormat="1" x14ac:dyDescent="0.25"/>
    <row r="28" spans="1:11" s="356" customFormat="1" x14ac:dyDescent="0.25"/>
    <row r="29" spans="1:11" s="356" customFormat="1" x14ac:dyDescent="0.25"/>
    <row r="30" spans="1:11" s="356" customFormat="1" x14ac:dyDescent="0.25"/>
    <row r="31" spans="1:11" s="356" customFormat="1" x14ac:dyDescent="0.25"/>
    <row r="32" spans="1:11" s="356" customFormat="1" x14ac:dyDescent="0.25"/>
    <row r="33" s="356" customFormat="1" x14ac:dyDescent="0.25"/>
    <row r="34" s="356" customFormat="1" x14ac:dyDescent="0.25"/>
    <row r="35" s="356" customFormat="1" x14ac:dyDescent="0.25"/>
    <row r="36" s="356" customFormat="1" x14ac:dyDescent="0.25"/>
    <row r="37" s="356" customFormat="1" x14ac:dyDescent="0.25"/>
    <row r="38" s="356" customFormat="1" x14ac:dyDescent="0.25"/>
    <row r="39" s="356" customFormat="1" x14ac:dyDescent="0.25"/>
    <row r="40" s="356" customFormat="1" x14ac:dyDescent="0.25"/>
    <row r="41" s="356" customFormat="1" x14ac:dyDescent="0.25"/>
    <row r="42" s="356" customFormat="1" x14ac:dyDescent="0.25"/>
    <row r="43" s="356" customFormat="1" x14ac:dyDescent="0.25"/>
    <row r="44" s="356" customFormat="1" x14ac:dyDescent="0.25"/>
    <row r="45" s="356" customFormat="1" x14ac:dyDescent="0.25"/>
    <row r="46" s="356" customFormat="1" x14ac:dyDescent="0.25"/>
    <row r="47" s="356" customFormat="1" x14ac:dyDescent="0.25"/>
    <row r="48" s="356" customFormat="1" x14ac:dyDescent="0.25"/>
    <row r="49" s="356" customFormat="1" x14ac:dyDescent="0.25"/>
    <row r="50" s="356" customFormat="1" x14ac:dyDescent="0.25"/>
    <row r="51" s="356" customFormat="1" x14ac:dyDescent="0.25"/>
    <row r="52" s="356" customFormat="1" x14ac:dyDescent="0.25"/>
    <row r="53" s="356" customFormat="1" x14ac:dyDescent="0.25"/>
    <row r="54" s="356" customFormat="1" x14ac:dyDescent="0.25"/>
    <row r="55" s="356" customFormat="1" x14ac:dyDescent="0.25"/>
    <row r="56" s="356" customFormat="1" x14ac:dyDescent="0.25"/>
    <row r="57" s="356" customFormat="1" x14ac:dyDescent="0.25"/>
    <row r="58" s="356" customFormat="1" x14ac:dyDescent="0.25"/>
    <row r="59" s="356" customFormat="1" x14ac:dyDescent="0.25"/>
    <row r="60" s="356" customFormat="1" x14ac:dyDescent="0.25"/>
    <row r="61" s="356" customFormat="1" x14ac:dyDescent="0.25"/>
    <row r="62" s="356" customFormat="1" x14ac:dyDescent="0.25"/>
    <row r="63" s="356" customFormat="1" x14ac:dyDescent="0.25"/>
    <row r="64" s="356" customFormat="1" x14ac:dyDescent="0.25"/>
    <row r="65" s="356" customFormat="1" x14ac:dyDescent="0.25"/>
    <row r="66" s="356" customFormat="1" x14ac:dyDescent="0.25"/>
    <row r="67" s="356" customFormat="1" x14ac:dyDescent="0.25"/>
    <row r="68" s="356" customFormat="1" x14ac:dyDescent="0.25"/>
    <row r="69" s="356" customFormat="1" x14ac:dyDescent="0.25"/>
    <row r="70" s="356" customFormat="1" x14ac:dyDescent="0.25"/>
    <row r="71" s="356" customFormat="1" x14ac:dyDescent="0.25"/>
    <row r="72" s="356" customFormat="1" x14ac:dyDescent="0.25"/>
    <row r="73" s="356" customFormat="1" x14ac:dyDescent="0.25"/>
    <row r="74" s="356" customFormat="1" x14ac:dyDescent="0.25"/>
    <row r="75" s="356" customFormat="1" x14ac:dyDescent="0.25"/>
    <row r="76" s="356" customFormat="1" x14ac:dyDescent="0.25"/>
    <row r="77" s="356" customFormat="1" x14ac:dyDescent="0.25"/>
    <row r="78" s="356" customFormat="1" x14ac:dyDescent="0.25"/>
    <row r="79" s="356" customFormat="1" x14ac:dyDescent="0.25"/>
    <row r="80" s="356" customFormat="1" x14ac:dyDescent="0.25"/>
    <row r="81" spans="9:10" s="356" customFormat="1" x14ac:dyDescent="0.25"/>
    <row r="82" spans="9:10" x14ac:dyDescent="0.25">
      <c r="I82" s="356"/>
      <c r="J82" s="356"/>
    </row>
    <row r="83" spans="9:10" x14ac:dyDescent="0.25">
      <c r="I83" s="356"/>
      <c r="J83" s="356"/>
    </row>
    <row r="84" spans="9:10" x14ac:dyDescent="0.25">
      <c r="I84" s="356"/>
      <c r="J84" s="356"/>
    </row>
    <row r="85" spans="9:10" x14ac:dyDescent="0.25">
      <c r="I85" s="356"/>
      <c r="J85" s="356"/>
    </row>
    <row r="86" spans="9:10" x14ac:dyDescent="0.25">
      <c r="I86" s="356"/>
      <c r="J86" s="356"/>
    </row>
    <row r="87" spans="9:10" x14ac:dyDescent="0.25">
      <c r="I87" s="356"/>
      <c r="J87" s="356"/>
    </row>
  </sheetData>
  <sheetProtection sheet="1" objects="1" scenarios="1" formatCells="0" formatColumns="0" formatRows="0" insertRows="0" deleteRows="0" selectLockedCells="1"/>
  <customSheetViews>
    <customSheetView guid="{D7FF18E2-A72D-4088-BD59-9D74A43C39A8}" scale="90" showPageBreaks="1" fitToPage="1" printArea="1" hiddenColumns="1">
      <selection activeCell="A5" sqref="A5"/>
      <pageMargins left="0.5" right="0.5" top="0.25" bottom="0.5" header="0.5" footer="0.5"/>
      <pageSetup scale="62" orientation="landscape" r:id="rId1"/>
      <headerFooter alignWithMargins="0">
        <oddFooter>&amp;Li. Indirect Costs</oddFooter>
      </headerFooter>
    </customSheetView>
    <customSheetView guid="{5BEC5FDE-32D0-42EF-8D2A-06DCBD4F05CC}" scale="90" showPageBreaks="1" fitToPage="1" printArea="1" hiddenColumns="1">
      <selection activeCell="H10" sqref="H10"/>
      <pageMargins left="0.5" right="0.5" top="0.25" bottom="0.5" header="0.5" footer="0.5"/>
      <pageSetup scale="63" orientation="landscape" r:id="rId2"/>
      <headerFooter alignWithMargins="0">
        <oddFooter>&amp;Li. Indirect Costs</oddFooter>
      </headerFooter>
    </customSheetView>
    <customSheetView guid="{712CE29F-EFCA-4968-A7C5-599F87319D6A}" scale="90" fitToPage="1" hiddenColumns="1" topLeftCell="A19">
      <selection activeCell="E12" sqref="E12"/>
      <pageMargins left="0.5" right="0.5" top="0.25" bottom="0.5" header="0.5" footer="0.5"/>
      <pageSetup scale="63" orientation="landscape" r:id="rId3"/>
      <headerFooter alignWithMargins="0">
        <oddFooter>&amp;Li. Indirect Costs</oddFooter>
      </headerFooter>
    </customSheetView>
    <customSheetView guid="{6588CF8C-0BB8-4786-9A46-0A2D10254132}" scale="90" showPageBreaks="1" fitToPage="1" printArea="1" hiddenColumns="1">
      <selection activeCell="H2" sqref="H2"/>
      <pageMargins left="0.5" right="0.5" top="0.25" bottom="0.5" header="0.5" footer="0.5"/>
      <pageSetup scale="63" orientation="landscape" r:id="rId4"/>
      <headerFooter alignWithMargins="0">
        <oddFooter>&amp;Li. Indirect Costs</oddFooter>
      </headerFooter>
    </customSheetView>
    <customSheetView guid="{D5CEF8EB-A9A7-4458-BF65-8F18E34CBA87}" scale="90" showPageBreaks="1" fitToPage="1" printArea="1" hiddenColumns="1">
      <selection activeCell="A3" sqref="A3:E3"/>
      <pageMargins left="0.5" right="0.5" top="0.25" bottom="0.5" header="0.5" footer="0.5"/>
      <pageSetup scale="66" orientation="landscape" r:id="rId5"/>
      <headerFooter alignWithMargins="0">
        <oddFooter>&amp;Li. Indirect Costs</oddFooter>
      </headerFooter>
    </customSheetView>
    <customSheetView guid="{BF352FCE-C1BE-4B84-9561-6030FEF6A15F}" scale="90" showPageBreaks="1" hiddenColumns="1">
      <selection sqref="A1:D1"/>
      <pageMargins left="0.25" right="0.25" top="0.25" bottom="0.5" header="0.5" footer="0.5"/>
      <pageSetup scale="80" fitToWidth="0" fitToHeight="0" orientation="landscape" r:id="rId6"/>
      <headerFooter alignWithMargins="0">
        <oddFooter>&amp;Li. Indirect Costs</oddFooter>
      </headerFooter>
    </customSheetView>
  </customSheetViews>
  <mergeCells count="20">
    <mergeCell ref="A3:G3"/>
    <mergeCell ref="F5:G5"/>
    <mergeCell ref="F6:G6"/>
    <mergeCell ref="F1:G1"/>
    <mergeCell ref="A23:G25"/>
    <mergeCell ref="A1:D1"/>
    <mergeCell ref="F8:G8"/>
    <mergeCell ref="F9:G9"/>
    <mergeCell ref="F10:G10"/>
    <mergeCell ref="F12:G12"/>
    <mergeCell ref="F11:G11"/>
    <mergeCell ref="A21:G21"/>
    <mergeCell ref="A18:G18"/>
    <mergeCell ref="F13:G13"/>
    <mergeCell ref="F7:G7"/>
    <mergeCell ref="A19:G19"/>
    <mergeCell ref="F16:G16"/>
    <mergeCell ref="F14:G14"/>
    <mergeCell ref="F15:G15"/>
    <mergeCell ref="A2:G2"/>
  </mergeCells>
  <phoneticPr fontId="2" type="noConversion"/>
  <printOptions horizontalCentered="1"/>
  <pageMargins left="0.5" right="0.5" top="0.25" bottom="0.25" header="0.5" footer="0.5"/>
  <pageSetup scale="78" orientation="landscape" horizontalDpi="300" verticalDpi="300" r:id="rId7"/>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1" tint="4.9989318521683403E-2"/>
    <pageSetUpPr fitToPage="1"/>
  </sheetPr>
  <dimension ref="A1:L26"/>
  <sheetViews>
    <sheetView showGridLines="0" topLeftCell="A3" zoomScale="90" workbookViewId="0">
      <selection activeCell="I19" sqref="I19"/>
    </sheetView>
  </sheetViews>
  <sheetFormatPr defaultColWidth="9.21875" defaultRowHeight="13.2" x14ac:dyDescent="0.25"/>
  <cols>
    <col min="1" max="1" width="22.21875" style="285" customWidth="1"/>
    <col min="2" max="2" width="15.21875" style="281" customWidth="1"/>
    <col min="3" max="3" width="61.77734375" style="282" customWidth="1"/>
    <col min="4" max="5" width="12" style="282" customWidth="1"/>
    <col min="6" max="6" width="13.77734375" style="282" hidden="1" customWidth="1"/>
    <col min="7" max="7" width="14.77734375" style="308" customWidth="1"/>
    <col min="8" max="16384" width="9.21875" style="7"/>
  </cols>
  <sheetData>
    <row r="1" spans="1:12" s="304" customFormat="1" ht="10.199999999999999" x14ac:dyDescent="0.25">
      <c r="A1" s="627" t="s">
        <v>99</v>
      </c>
      <c r="B1" s="627"/>
      <c r="C1" s="627"/>
      <c r="D1" s="303"/>
      <c r="E1" s="653"/>
      <c r="F1" s="653"/>
      <c r="G1" s="653"/>
      <c r="H1" s="303"/>
    </row>
    <row r="2" spans="1:12" s="306" customFormat="1" ht="18" thickBot="1" x14ac:dyDescent="0.3">
      <c r="A2" s="636" t="s">
        <v>70</v>
      </c>
      <c r="B2" s="636"/>
      <c r="C2" s="636"/>
      <c r="D2" s="636"/>
      <c r="E2" s="636"/>
      <c r="F2" s="636"/>
      <c r="G2" s="636"/>
      <c r="H2" s="305"/>
      <c r="I2" s="305"/>
      <c r="J2" s="305"/>
      <c r="K2" s="305"/>
      <c r="L2" s="305"/>
    </row>
    <row r="3" spans="1:12" s="29" customFormat="1" ht="313.8" customHeight="1" thickBot="1" x14ac:dyDescent="0.3">
      <c r="A3" s="637" t="s">
        <v>262</v>
      </c>
      <c r="B3" s="668"/>
      <c r="C3" s="668"/>
      <c r="D3" s="668"/>
      <c r="E3" s="668"/>
      <c r="F3" s="668"/>
      <c r="G3" s="669"/>
    </row>
    <row r="4" spans="1:12" ht="21" customHeight="1" thickBot="1" x14ac:dyDescent="0.3">
      <c r="A4" s="280"/>
    </row>
    <row r="5" spans="1:12" s="277" customFormat="1" ht="42.75" customHeight="1" thickBot="1" x14ac:dyDescent="0.3">
      <c r="A5" s="380" t="s">
        <v>66</v>
      </c>
      <c r="B5" s="381" t="s">
        <v>151</v>
      </c>
      <c r="C5" s="381" t="s">
        <v>38</v>
      </c>
      <c r="D5" s="382" t="s">
        <v>243</v>
      </c>
      <c r="E5" s="382" t="s">
        <v>253</v>
      </c>
      <c r="F5" s="382" t="s">
        <v>47</v>
      </c>
      <c r="G5" s="383" t="s">
        <v>67</v>
      </c>
    </row>
    <row r="6" spans="1:12" ht="27" thickBot="1" x14ac:dyDescent="0.3">
      <c r="A6" s="384" t="s">
        <v>146</v>
      </c>
      <c r="B6" s="385" t="s">
        <v>90</v>
      </c>
      <c r="C6" s="386" t="s">
        <v>126</v>
      </c>
      <c r="D6" s="387">
        <v>13600</v>
      </c>
      <c r="E6" s="387"/>
      <c r="F6" s="387"/>
      <c r="G6" s="388">
        <f t="shared" ref="G6:G16" si="0">SUM(D6:F6)</f>
        <v>13600</v>
      </c>
    </row>
    <row r="7" spans="1:12" x14ac:dyDescent="0.25">
      <c r="A7" s="8"/>
      <c r="B7" s="9"/>
      <c r="C7" s="10"/>
      <c r="D7" s="194"/>
      <c r="E7" s="194"/>
      <c r="F7" s="194"/>
      <c r="G7" s="185">
        <f t="shared" si="0"/>
        <v>0</v>
      </c>
    </row>
    <row r="8" spans="1:12" x14ac:dyDescent="0.25">
      <c r="A8" s="8"/>
      <c r="B8" s="9"/>
      <c r="C8" s="10"/>
      <c r="D8" s="194"/>
      <c r="E8" s="194"/>
      <c r="F8" s="194"/>
      <c r="G8" s="196">
        <f t="shared" si="0"/>
        <v>0</v>
      </c>
    </row>
    <row r="9" spans="1:12" x14ac:dyDescent="0.25">
      <c r="A9" s="8"/>
      <c r="B9" s="9"/>
      <c r="C9" s="10"/>
      <c r="D9" s="194"/>
      <c r="E9" s="194"/>
      <c r="F9" s="194"/>
      <c r="G9" s="196">
        <f t="shared" si="0"/>
        <v>0</v>
      </c>
    </row>
    <row r="10" spans="1:12" x14ac:dyDescent="0.25">
      <c r="A10" s="8"/>
      <c r="B10" s="9"/>
      <c r="C10" s="10"/>
      <c r="D10" s="194"/>
      <c r="E10" s="194"/>
      <c r="F10" s="194"/>
      <c r="G10" s="196">
        <f t="shared" si="0"/>
        <v>0</v>
      </c>
    </row>
    <row r="11" spans="1:12" x14ac:dyDescent="0.25">
      <c r="A11" s="8"/>
      <c r="B11" s="9"/>
      <c r="C11" s="10"/>
      <c r="D11" s="194"/>
      <c r="E11" s="194"/>
      <c r="F11" s="194"/>
      <c r="G11" s="196">
        <f t="shared" si="0"/>
        <v>0</v>
      </c>
    </row>
    <row r="12" spans="1:12" x14ac:dyDescent="0.25">
      <c r="A12" s="8"/>
      <c r="B12" s="9"/>
      <c r="C12" s="10"/>
      <c r="D12" s="194"/>
      <c r="E12" s="194"/>
      <c r="F12" s="194"/>
      <c r="G12" s="196">
        <f t="shared" si="0"/>
        <v>0</v>
      </c>
    </row>
    <row r="13" spans="1:12" x14ac:dyDescent="0.25">
      <c r="A13" s="5"/>
      <c r="B13" s="4"/>
      <c r="C13" s="6"/>
      <c r="D13" s="194"/>
      <c r="E13" s="194"/>
      <c r="F13" s="194"/>
      <c r="G13" s="196">
        <f t="shared" si="0"/>
        <v>0</v>
      </c>
    </row>
    <row r="14" spans="1:12" x14ac:dyDescent="0.25">
      <c r="A14" s="5"/>
      <c r="B14" s="4"/>
      <c r="C14" s="6"/>
      <c r="D14" s="195"/>
      <c r="E14" s="195"/>
      <c r="F14" s="195"/>
      <c r="G14" s="196">
        <f t="shared" si="0"/>
        <v>0</v>
      </c>
    </row>
    <row r="15" spans="1:12" x14ac:dyDescent="0.25">
      <c r="A15" s="5"/>
      <c r="B15" s="4"/>
      <c r="C15" s="6"/>
      <c r="D15" s="195"/>
      <c r="E15" s="195"/>
      <c r="F15" s="195"/>
      <c r="G15" s="196">
        <f t="shared" si="0"/>
        <v>0</v>
      </c>
    </row>
    <row r="16" spans="1:12" ht="13.8" thickBot="1" x14ac:dyDescent="0.3">
      <c r="A16" s="5"/>
      <c r="B16" s="4"/>
      <c r="C16" s="6"/>
      <c r="D16" s="195"/>
      <c r="E16" s="195"/>
      <c r="F16" s="195"/>
      <c r="G16" s="197">
        <f t="shared" si="0"/>
        <v>0</v>
      </c>
    </row>
    <row r="17" spans="1:7" s="277" customFormat="1" ht="13.8" thickBot="1" x14ac:dyDescent="0.3">
      <c r="A17" s="709" t="s">
        <v>177</v>
      </c>
      <c r="B17" s="710"/>
      <c r="C17" s="711"/>
      <c r="D17" s="392">
        <f>ROUND(SUM(D7:D16),0)</f>
        <v>0</v>
      </c>
      <c r="E17" s="392">
        <f>ROUND(SUM(E7:E16),0)</f>
        <v>0</v>
      </c>
      <c r="F17" s="392">
        <f>ROUND(SUM(F7:F16),0)</f>
        <v>0</v>
      </c>
      <c r="G17" s="393">
        <f>ROUND(SUM(G7:G16),0)</f>
        <v>0</v>
      </c>
    </row>
    <row r="18" spans="1:7" s="277" customFormat="1" ht="15.75" customHeight="1" x14ac:dyDescent="0.25">
      <c r="A18" s="442"/>
      <c r="B18" s="443"/>
      <c r="C18" s="444"/>
      <c r="D18" s="445"/>
      <c r="E18" s="445"/>
      <c r="F18" s="445"/>
      <c r="G18" s="445"/>
    </row>
    <row r="19" spans="1:7" s="277" customFormat="1" ht="12.75" customHeight="1" x14ac:dyDescent="0.25">
      <c r="A19" s="446"/>
      <c r="B19" s="447"/>
      <c r="C19" s="448" t="s">
        <v>254</v>
      </c>
      <c r="D19" s="449">
        <f>IF(D17&gt;0,D17/'Instructions and Summary'!B31,0)</f>
        <v>0</v>
      </c>
      <c r="E19" s="449">
        <f>IF(E17&gt;0,E17/'Instructions and Summary'!C31,0)</f>
        <v>0</v>
      </c>
      <c r="F19" s="449">
        <f>IF(F17&gt;0,F17/'Instructions and Summary'!D31,0)</f>
        <v>0</v>
      </c>
      <c r="G19" s="450"/>
    </row>
    <row r="20" spans="1:7" s="277" customFormat="1" ht="2.25" hidden="1" customHeight="1" x14ac:dyDescent="0.25">
      <c r="A20" s="451"/>
      <c r="B20" s="452"/>
      <c r="C20" s="448"/>
      <c r="D20" s="453"/>
      <c r="E20" s="453"/>
      <c r="F20" s="453"/>
      <c r="G20" s="454"/>
    </row>
    <row r="21" spans="1:7" s="389" customFormat="1" ht="15.75" customHeight="1" x14ac:dyDescent="0.25">
      <c r="A21" s="455"/>
      <c r="B21" s="455"/>
      <c r="C21" s="456"/>
      <c r="D21" s="457"/>
      <c r="E21" s="712"/>
      <c r="F21" s="712"/>
      <c r="G21" s="457"/>
    </row>
    <row r="22" spans="1:7" s="389" customFormat="1" ht="15.6" x14ac:dyDescent="0.25">
      <c r="A22" s="713" t="s">
        <v>92</v>
      </c>
      <c r="B22" s="713"/>
      <c r="C22" s="391">
        <f>'Instructions and Summary'!E31</f>
        <v>0</v>
      </c>
      <c r="D22" s="714" t="s">
        <v>178</v>
      </c>
      <c r="E22" s="714"/>
      <c r="F22" s="714"/>
      <c r="G22" s="458">
        <f>IF(C22&gt;0,G17/C22,0)</f>
        <v>0</v>
      </c>
    </row>
    <row r="23" spans="1:7" s="389" customFormat="1" ht="12" customHeight="1" thickBot="1" x14ac:dyDescent="0.3">
      <c r="A23" s="403"/>
      <c r="B23" s="390"/>
      <c r="E23" s="402"/>
      <c r="F23" s="402"/>
      <c r="G23" s="390"/>
    </row>
    <row r="24" spans="1:7" s="459" customFormat="1" x14ac:dyDescent="0.25">
      <c r="A24" s="703" t="s">
        <v>118</v>
      </c>
      <c r="B24" s="704"/>
      <c r="C24" s="704"/>
      <c r="D24" s="704"/>
      <c r="E24" s="704"/>
      <c r="F24" s="704"/>
      <c r="G24" s="705"/>
    </row>
    <row r="25" spans="1:7" s="459" customFormat="1" ht="13.8" thickBot="1" x14ac:dyDescent="0.3">
      <c r="A25" s="706"/>
      <c r="B25" s="707"/>
      <c r="C25" s="707"/>
      <c r="D25" s="707"/>
      <c r="E25" s="707"/>
      <c r="F25" s="707"/>
      <c r="G25" s="708"/>
    </row>
    <row r="26" spans="1:7" s="459" customFormat="1" x14ac:dyDescent="0.25">
      <c r="A26" s="460"/>
      <c r="B26" s="461"/>
      <c r="C26" s="462"/>
      <c r="D26" s="462"/>
      <c r="E26" s="462"/>
      <c r="F26" s="462"/>
      <c r="G26" s="463"/>
    </row>
  </sheetData>
  <sheetProtection sheet="1" objects="1" scenarios="1" formatCells="0" formatColumns="0" formatRows="0" insertRows="0" deleteRows="0" selectLockedCells="1"/>
  <customSheetViews>
    <customSheetView guid="{D7FF18E2-A72D-4088-BD59-9D74A43C39A8}" scale="90" showPageBreaks="1" printArea="1">
      <selection activeCell="I15" sqref="I15"/>
      <pageMargins left="0.5" right="0.5" top="0.25" bottom="0.35" header="0.5" footer="0.25"/>
      <printOptions horizontalCentered="1"/>
      <pageSetup scale="85" orientation="landscape" r:id="rId1"/>
      <headerFooter alignWithMargins="0">
        <oddFooter>&amp;LCost Share&amp;RPage &amp;P of &amp;N</oddFooter>
      </headerFooter>
    </customSheetView>
    <customSheetView guid="{5BEC5FDE-32D0-42EF-8D2A-06DCBD4F05CC}" scale="90" showPageBreaks="1" printArea="1">
      <selection activeCell="I15" sqref="I15"/>
      <pageMargins left="0.5" right="0.5" top="0.25" bottom="0.35" header="0.5" footer="0.25"/>
      <printOptions horizontalCentered="1"/>
      <pageSetup scale="85" orientation="landscape" r:id="rId2"/>
      <headerFooter alignWithMargins="0">
        <oddFooter>&amp;LCost Share&amp;RPage &amp;P of &amp;N</oddFooter>
      </headerFooter>
    </customSheetView>
    <customSheetView guid="{712CE29F-EFCA-4968-A7C5-599F87319D6A}" scale="90">
      <selection activeCell="C20" sqref="C20"/>
      <pageMargins left="0.5" right="0.5" top="0.25" bottom="0.35" header="0.5" footer="0.25"/>
      <printOptions horizontalCentered="1"/>
      <pageSetup scale="85" orientation="landscape" r:id="rId3"/>
      <headerFooter alignWithMargins="0">
        <oddFooter>&amp;LCost Share&amp;RPage &amp;P of &amp;N</oddFooter>
      </headerFooter>
    </customSheetView>
    <customSheetView guid="{6588CF8C-0BB8-4786-9A46-0A2D10254132}" scale="90" showPageBreaks="1" printArea="1">
      <selection activeCell="I4" sqref="I4"/>
      <pageMargins left="0.5" right="0.5" top="0.25" bottom="0.35" header="0.5" footer="0.25"/>
      <printOptions horizontalCentered="1"/>
      <pageSetup scale="85" orientation="landscape" r:id="rId4"/>
      <headerFooter alignWithMargins="0">
        <oddFooter>&amp;LCost Share&amp;RPage &amp;P of &amp;N</oddFooter>
      </headerFooter>
    </customSheetView>
    <customSheetView guid="{D5CEF8EB-A9A7-4458-BF65-8F18E34CBA87}" scale="90" showPageBreaks="1" printArea="1">
      <selection activeCell="I3" sqref="I3"/>
      <pageMargins left="0.5" right="0.5" top="0.25" bottom="0.35" header="0.5" footer="0.25"/>
      <printOptions horizontalCentered="1"/>
      <pageSetup scale="85" orientation="landscape" r:id="rId5"/>
      <headerFooter alignWithMargins="0">
        <oddFooter>&amp;LCost Share&amp;RPage &amp;P of &amp;N</oddFooter>
      </headerFooter>
    </customSheetView>
    <customSheetView guid="{BF352FCE-C1BE-4B84-9561-6030FEF6A15F}" scale="90" showPageBreaks="1" fitToPage="1">
      <selection activeCell="E1" sqref="E1:G1"/>
      <pageMargins left="0.5" right="0.5" top="0.25" bottom="0.35" header="0.5" footer="0.25"/>
      <printOptions horizontalCentered="1"/>
      <pageSetup scale="86" orientation="landscape" r:id="rId6"/>
      <headerFooter alignWithMargins="0">
        <oddFooter>&amp;LCost Share&amp;RPage &amp;P of &amp;N</oddFooter>
      </headerFooter>
    </customSheetView>
  </customSheetViews>
  <mergeCells count="9">
    <mergeCell ref="A24:G25"/>
    <mergeCell ref="A17:C17"/>
    <mergeCell ref="A2:G2"/>
    <mergeCell ref="A1:C1"/>
    <mergeCell ref="A3:G3"/>
    <mergeCell ref="E1:G1"/>
    <mergeCell ref="E21:F21"/>
    <mergeCell ref="A22:B22"/>
    <mergeCell ref="D22:F22"/>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H64"/>
  <sheetViews>
    <sheetView topLeftCell="A39" zoomScaleNormal="100" workbookViewId="0">
      <selection activeCell="G19" sqref="G19"/>
    </sheetView>
  </sheetViews>
  <sheetFormatPr defaultRowHeight="13.2" x14ac:dyDescent="0.25"/>
  <cols>
    <col min="1" max="1" width="2.6640625" customWidth="1"/>
    <col min="2" max="2" width="25.6640625" customWidth="1"/>
    <col min="3" max="8" width="19.6640625" customWidth="1"/>
    <col min="257" max="257" width="2.44140625" customWidth="1"/>
    <col min="258" max="258" width="17.77734375" customWidth="1"/>
    <col min="259" max="259" width="17.21875" customWidth="1"/>
    <col min="260" max="260" width="17.77734375" customWidth="1"/>
    <col min="261" max="261" width="16.21875" customWidth="1"/>
    <col min="262" max="262" width="17.21875" customWidth="1"/>
    <col min="263" max="263" width="21" customWidth="1"/>
    <col min="264" max="264" width="19.21875" customWidth="1"/>
    <col min="513" max="513" width="2.44140625" customWidth="1"/>
    <col min="514" max="514" width="17.77734375" customWidth="1"/>
    <col min="515" max="515" width="17.21875" customWidth="1"/>
    <col min="516" max="516" width="17.77734375" customWidth="1"/>
    <col min="517" max="517" width="16.21875" customWidth="1"/>
    <col min="518" max="518" width="17.21875" customWidth="1"/>
    <col min="519" max="519" width="21" customWidth="1"/>
    <col min="520" max="520" width="19.21875" customWidth="1"/>
    <col min="769" max="769" width="2.44140625" customWidth="1"/>
    <col min="770" max="770" width="17.77734375" customWidth="1"/>
    <col min="771" max="771" width="17.21875" customWidth="1"/>
    <col min="772" max="772" width="17.77734375" customWidth="1"/>
    <col min="773" max="773" width="16.21875" customWidth="1"/>
    <col min="774" max="774" width="17.21875" customWidth="1"/>
    <col min="775" max="775" width="21" customWidth="1"/>
    <col min="776" max="776" width="19.21875" customWidth="1"/>
    <col min="1025" max="1025" width="2.44140625" customWidth="1"/>
    <col min="1026" max="1026" width="17.77734375" customWidth="1"/>
    <col min="1027" max="1027" width="17.21875" customWidth="1"/>
    <col min="1028" max="1028" width="17.77734375" customWidth="1"/>
    <col min="1029" max="1029" width="16.21875" customWidth="1"/>
    <col min="1030" max="1030" width="17.21875" customWidth="1"/>
    <col min="1031" max="1031" width="21" customWidth="1"/>
    <col min="1032" max="1032" width="19.21875" customWidth="1"/>
    <col min="1281" max="1281" width="2.44140625" customWidth="1"/>
    <col min="1282" max="1282" width="17.77734375" customWidth="1"/>
    <col min="1283" max="1283" width="17.21875" customWidth="1"/>
    <col min="1284" max="1284" width="17.77734375" customWidth="1"/>
    <col min="1285" max="1285" width="16.21875" customWidth="1"/>
    <col min="1286" max="1286" width="17.21875" customWidth="1"/>
    <col min="1287" max="1287" width="21" customWidth="1"/>
    <col min="1288" max="1288" width="19.21875" customWidth="1"/>
    <col min="1537" max="1537" width="2.44140625" customWidth="1"/>
    <col min="1538" max="1538" width="17.77734375" customWidth="1"/>
    <col min="1539" max="1539" width="17.21875" customWidth="1"/>
    <col min="1540" max="1540" width="17.77734375" customWidth="1"/>
    <col min="1541" max="1541" width="16.21875" customWidth="1"/>
    <col min="1542" max="1542" width="17.21875" customWidth="1"/>
    <col min="1543" max="1543" width="21" customWidth="1"/>
    <col min="1544" max="1544" width="19.21875" customWidth="1"/>
    <col min="1793" max="1793" width="2.44140625" customWidth="1"/>
    <col min="1794" max="1794" width="17.77734375" customWidth="1"/>
    <col min="1795" max="1795" width="17.21875" customWidth="1"/>
    <col min="1796" max="1796" width="17.77734375" customWidth="1"/>
    <col min="1797" max="1797" width="16.21875" customWidth="1"/>
    <col min="1798" max="1798" width="17.21875" customWidth="1"/>
    <col min="1799" max="1799" width="21" customWidth="1"/>
    <col min="1800" max="1800" width="19.21875" customWidth="1"/>
    <col min="2049" max="2049" width="2.44140625" customWidth="1"/>
    <col min="2050" max="2050" width="17.77734375" customWidth="1"/>
    <col min="2051" max="2051" width="17.21875" customWidth="1"/>
    <col min="2052" max="2052" width="17.77734375" customWidth="1"/>
    <col min="2053" max="2053" width="16.21875" customWidth="1"/>
    <col min="2054" max="2054" width="17.21875" customWidth="1"/>
    <col min="2055" max="2055" width="21" customWidth="1"/>
    <col min="2056" max="2056" width="19.21875" customWidth="1"/>
    <col min="2305" max="2305" width="2.44140625" customWidth="1"/>
    <col min="2306" max="2306" width="17.77734375" customWidth="1"/>
    <col min="2307" max="2307" width="17.21875" customWidth="1"/>
    <col min="2308" max="2308" width="17.77734375" customWidth="1"/>
    <col min="2309" max="2309" width="16.21875" customWidth="1"/>
    <col min="2310" max="2310" width="17.21875" customWidth="1"/>
    <col min="2311" max="2311" width="21" customWidth="1"/>
    <col min="2312" max="2312" width="19.21875" customWidth="1"/>
    <col min="2561" max="2561" width="2.44140625" customWidth="1"/>
    <col min="2562" max="2562" width="17.77734375" customWidth="1"/>
    <col min="2563" max="2563" width="17.21875" customWidth="1"/>
    <col min="2564" max="2564" width="17.77734375" customWidth="1"/>
    <col min="2565" max="2565" width="16.21875" customWidth="1"/>
    <col min="2566" max="2566" width="17.21875" customWidth="1"/>
    <col min="2567" max="2567" width="21" customWidth="1"/>
    <col min="2568" max="2568" width="19.21875" customWidth="1"/>
    <col min="2817" max="2817" width="2.44140625" customWidth="1"/>
    <col min="2818" max="2818" width="17.77734375" customWidth="1"/>
    <col min="2819" max="2819" width="17.21875" customWidth="1"/>
    <col min="2820" max="2820" width="17.77734375" customWidth="1"/>
    <col min="2821" max="2821" width="16.21875" customWidth="1"/>
    <col min="2822" max="2822" width="17.21875" customWidth="1"/>
    <col min="2823" max="2823" width="21" customWidth="1"/>
    <col min="2824" max="2824" width="19.21875" customWidth="1"/>
    <col min="3073" max="3073" width="2.44140625" customWidth="1"/>
    <col min="3074" max="3074" width="17.77734375" customWidth="1"/>
    <col min="3075" max="3075" width="17.21875" customWidth="1"/>
    <col min="3076" max="3076" width="17.77734375" customWidth="1"/>
    <col min="3077" max="3077" width="16.21875" customWidth="1"/>
    <col min="3078" max="3078" width="17.21875" customWidth="1"/>
    <col min="3079" max="3079" width="21" customWidth="1"/>
    <col min="3080" max="3080" width="19.21875" customWidth="1"/>
    <col min="3329" max="3329" width="2.44140625" customWidth="1"/>
    <col min="3330" max="3330" width="17.77734375" customWidth="1"/>
    <col min="3331" max="3331" width="17.21875" customWidth="1"/>
    <col min="3332" max="3332" width="17.77734375" customWidth="1"/>
    <col min="3333" max="3333" width="16.21875" customWidth="1"/>
    <col min="3334" max="3334" width="17.21875" customWidth="1"/>
    <col min="3335" max="3335" width="21" customWidth="1"/>
    <col min="3336" max="3336" width="19.21875" customWidth="1"/>
    <col min="3585" max="3585" width="2.44140625" customWidth="1"/>
    <col min="3586" max="3586" width="17.77734375" customWidth="1"/>
    <col min="3587" max="3587" width="17.21875" customWidth="1"/>
    <col min="3588" max="3588" width="17.77734375" customWidth="1"/>
    <col min="3589" max="3589" width="16.21875" customWidth="1"/>
    <col min="3590" max="3590" width="17.21875" customWidth="1"/>
    <col min="3591" max="3591" width="21" customWidth="1"/>
    <col min="3592" max="3592" width="19.21875" customWidth="1"/>
    <col min="3841" max="3841" width="2.44140625" customWidth="1"/>
    <col min="3842" max="3842" width="17.77734375" customWidth="1"/>
    <col min="3843" max="3843" width="17.21875" customWidth="1"/>
    <col min="3844" max="3844" width="17.77734375" customWidth="1"/>
    <col min="3845" max="3845" width="16.21875" customWidth="1"/>
    <col min="3846" max="3846" width="17.21875" customWidth="1"/>
    <col min="3847" max="3847" width="21" customWidth="1"/>
    <col min="3848" max="3848" width="19.21875" customWidth="1"/>
    <col min="4097" max="4097" width="2.44140625" customWidth="1"/>
    <col min="4098" max="4098" width="17.77734375" customWidth="1"/>
    <col min="4099" max="4099" width="17.21875" customWidth="1"/>
    <col min="4100" max="4100" width="17.77734375" customWidth="1"/>
    <col min="4101" max="4101" width="16.21875" customWidth="1"/>
    <col min="4102" max="4102" width="17.21875" customWidth="1"/>
    <col min="4103" max="4103" width="21" customWidth="1"/>
    <col min="4104" max="4104" width="19.21875" customWidth="1"/>
    <col min="4353" max="4353" width="2.44140625" customWidth="1"/>
    <col min="4354" max="4354" width="17.77734375" customWidth="1"/>
    <col min="4355" max="4355" width="17.21875" customWidth="1"/>
    <col min="4356" max="4356" width="17.77734375" customWidth="1"/>
    <col min="4357" max="4357" width="16.21875" customWidth="1"/>
    <col min="4358" max="4358" width="17.21875" customWidth="1"/>
    <col min="4359" max="4359" width="21" customWidth="1"/>
    <col min="4360" max="4360" width="19.21875" customWidth="1"/>
    <col min="4609" max="4609" width="2.44140625" customWidth="1"/>
    <col min="4610" max="4610" width="17.77734375" customWidth="1"/>
    <col min="4611" max="4611" width="17.21875" customWidth="1"/>
    <col min="4612" max="4612" width="17.77734375" customWidth="1"/>
    <col min="4613" max="4613" width="16.21875" customWidth="1"/>
    <col min="4614" max="4614" width="17.21875" customWidth="1"/>
    <col min="4615" max="4615" width="21" customWidth="1"/>
    <col min="4616" max="4616" width="19.21875" customWidth="1"/>
    <col min="4865" max="4865" width="2.44140625" customWidth="1"/>
    <col min="4866" max="4866" width="17.77734375" customWidth="1"/>
    <col min="4867" max="4867" width="17.21875" customWidth="1"/>
    <col min="4868" max="4868" width="17.77734375" customWidth="1"/>
    <col min="4869" max="4869" width="16.21875" customWidth="1"/>
    <col min="4870" max="4870" width="17.21875" customWidth="1"/>
    <col min="4871" max="4871" width="21" customWidth="1"/>
    <col min="4872" max="4872" width="19.21875" customWidth="1"/>
    <col min="5121" max="5121" width="2.44140625" customWidth="1"/>
    <col min="5122" max="5122" width="17.77734375" customWidth="1"/>
    <col min="5123" max="5123" width="17.21875" customWidth="1"/>
    <col min="5124" max="5124" width="17.77734375" customWidth="1"/>
    <col min="5125" max="5125" width="16.21875" customWidth="1"/>
    <col min="5126" max="5126" width="17.21875" customWidth="1"/>
    <col min="5127" max="5127" width="21" customWidth="1"/>
    <col min="5128" max="5128" width="19.21875" customWidth="1"/>
    <col min="5377" max="5377" width="2.44140625" customWidth="1"/>
    <col min="5378" max="5378" width="17.77734375" customWidth="1"/>
    <col min="5379" max="5379" width="17.21875" customWidth="1"/>
    <col min="5380" max="5380" width="17.77734375" customWidth="1"/>
    <col min="5381" max="5381" width="16.21875" customWidth="1"/>
    <col min="5382" max="5382" width="17.21875" customWidth="1"/>
    <col min="5383" max="5383" width="21" customWidth="1"/>
    <col min="5384" max="5384" width="19.21875" customWidth="1"/>
    <col min="5633" max="5633" width="2.44140625" customWidth="1"/>
    <col min="5634" max="5634" width="17.77734375" customWidth="1"/>
    <col min="5635" max="5635" width="17.21875" customWidth="1"/>
    <col min="5636" max="5636" width="17.77734375" customWidth="1"/>
    <col min="5637" max="5637" width="16.21875" customWidth="1"/>
    <col min="5638" max="5638" width="17.21875" customWidth="1"/>
    <col min="5639" max="5639" width="21" customWidth="1"/>
    <col min="5640" max="5640" width="19.21875" customWidth="1"/>
    <col min="5889" max="5889" width="2.44140625" customWidth="1"/>
    <col min="5890" max="5890" width="17.77734375" customWidth="1"/>
    <col min="5891" max="5891" width="17.21875" customWidth="1"/>
    <col min="5892" max="5892" width="17.77734375" customWidth="1"/>
    <col min="5893" max="5893" width="16.21875" customWidth="1"/>
    <col min="5894" max="5894" width="17.21875" customWidth="1"/>
    <col min="5895" max="5895" width="21" customWidth="1"/>
    <col min="5896" max="5896" width="19.21875" customWidth="1"/>
    <col min="6145" max="6145" width="2.44140625" customWidth="1"/>
    <col min="6146" max="6146" width="17.77734375" customWidth="1"/>
    <col min="6147" max="6147" width="17.21875" customWidth="1"/>
    <col min="6148" max="6148" width="17.77734375" customWidth="1"/>
    <col min="6149" max="6149" width="16.21875" customWidth="1"/>
    <col min="6150" max="6150" width="17.21875" customWidth="1"/>
    <col min="6151" max="6151" width="21" customWidth="1"/>
    <col min="6152" max="6152" width="19.21875" customWidth="1"/>
    <col min="6401" max="6401" width="2.44140625" customWidth="1"/>
    <col min="6402" max="6402" width="17.77734375" customWidth="1"/>
    <col min="6403" max="6403" width="17.21875" customWidth="1"/>
    <col min="6404" max="6404" width="17.77734375" customWidth="1"/>
    <col min="6405" max="6405" width="16.21875" customWidth="1"/>
    <col min="6406" max="6406" width="17.21875" customWidth="1"/>
    <col min="6407" max="6407" width="21" customWidth="1"/>
    <col min="6408" max="6408" width="19.21875" customWidth="1"/>
    <col min="6657" max="6657" width="2.44140625" customWidth="1"/>
    <col min="6658" max="6658" width="17.77734375" customWidth="1"/>
    <col min="6659" max="6659" width="17.21875" customWidth="1"/>
    <col min="6660" max="6660" width="17.77734375" customWidth="1"/>
    <col min="6661" max="6661" width="16.21875" customWidth="1"/>
    <col min="6662" max="6662" width="17.21875" customWidth="1"/>
    <col min="6663" max="6663" width="21" customWidth="1"/>
    <col min="6664" max="6664" width="19.21875" customWidth="1"/>
    <col min="6913" max="6913" width="2.44140625" customWidth="1"/>
    <col min="6914" max="6914" width="17.77734375" customWidth="1"/>
    <col min="6915" max="6915" width="17.21875" customWidth="1"/>
    <col min="6916" max="6916" width="17.77734375" customWidth="1"/>
    <col min="6917" max="6917" width="16.21875" customWidth="1"/>
    <col min="6918" max="6918" width="17.21875" customWidth="1"/>
    <col min="6919" max="6919" width="21" customWidth="1"/>
    <col min="6920" max="6920" width="19.21875" customWidth="1"/>
    <col min="7169" max="7169" width="2.44140625" customWidth="1"/>
    <col min="7170" max="7170" width="17.77734375" customWidth="1"/>
    <col min="7171" max="7171" width="17.21875" customWidth="1"/>
    <col min="7172" max="7172" width="17.77734375" customWidth="1"/>
    <col min="7173" max="7173" width="16.21875" customWidth="1"/>
    <col min="7174" max="7174" width="17.21875" customWidth="1"/>
    <col min="7175" max="7175" width="21" customWidth="1"/>
    <col min="7176" max="7176" width="19.21875" customWidth="1"/>
    <col min="7425" max="7425" width="2.44140625" customWidth="1"/>
    <col min="7426" max="7426" width="17.77734375" customWidth="1"/>
    <col min="7427" max="7427" width="17.21875" customWidth="1"/>
    <col min="7428" max="7428" width="17.77734375" customWidth="1"/>
    <col min="7429" max="7429" width="16.21875" customWidth="1"/>
    <col min="7430" max="7430" width="17.21875" customWidth="1"/>
    <col min="7431" max="7431" width="21" customWidth="1"/>
    <col min="7432" max="7432" width="19.21875" customWidth="1"/>
    <col min="7681" max="7681" width="2.44140625" customWidth="1"/>
    <col min="7682" max="7682" width="17.77734375" customWidth="1"/>
    <col min="7683" max="7683" width="17.21875" customWidth="1"/>
    <col min="7684" max="7684" width="17.77734375" customWidth="1"/>
    <col min="7685" max="7685" width="16.21875" customWidth="1"/>
    <col min="7686" max="7686" width="17.21875" customWidth="1"/>
    <col min="7687" max="7687" width="21" customWidth="1"/>
    <col min="7688" max="7688" width="19.21875" customWidth="1"/>
    <col min="7937" max="7937" width="2.44140625" customWidth="1"/>
    <col min="7938" max="7938" width="17.77734375" customWidth="1"/>
    <col min="7939" max="7939" width="17.21875" customWidth="1"/>
    <col min="7940" max="7940" width="17.77734375" customWidth="1"/>
    <col min="7941" max="7941" width="16.21875" customWidth="1"/>
    <col min="7942" max="7942" width="17.21875" customWidth="1"/>
    <col min="7943" max="7943" width="21" customWidth="1"/>
    <col min="7944" max="7944" width="19.21875" customWidth="1"/>
    <col min="8193" max="8193" width="2.44140625" customWidth="1"/>
    <col min="8194" max="8194" width="17.77734375" customWidth="1"/>
    <col min="8195" max="8195" width="17.21875" customWidth="1"/>
    <col min="8196" max="8196" width="17.77734375" customWidth="1"/>
    <col min="8197" max="8197" width="16.21875" customWidth="1"/>
    <col min="8198" max="8198" width="17.21875" customWidth="1"/>
    <col min="8199" max="8199" width="21" customWidth="1"/>
    <col min="8200" max="8200" width="19.21875" customWidth="1"/>
    <col min="8449" max="8449" width="2.44140625" customWidth="1"/>
    <col min="8450" max="8450" width="17.77734375" customWidth="1"/>
    <col min="8451" max="8451" width="17.21875" customWidth="1"/>
    <col min="8452" max="8452" width="17.77734375" customWidth="1"/>
    <col min="8453" max="8453" width="16.21875" customWidth="1"/>
    <col min="8454" max="8454" width="17.21875" customWidth="1"/>
    <col min="8455" max="8455" width="21" customWidth="1"/>
    <col min="8456" max="8456" width="19.21875" customWidth="1"/>
    <col min="8705" max="8705" width="2.44140625" customWidth="1"/>
    <col min="8706" max="8706" width="17.77734375" customWidth="1"/>
    <col min="8707" max="8707" width="17.21875" customWidth="1"/>
    <col min="8708" max="8708" width="17.77734375" customWidth="1"/>
    <col min="8709" max="8709" width="16.21875" customWidth="1"/>
    <col min="8710" max="8710" width="17.21875" customWidth="1"/>
    <col min="8711" max="8711" width="21" customWidth="1"/>
    <col min="8712" max="8712" width="19.21875" customWidth="1"/>
    <col min="8961" max="8961" width="2.44140625" customWidth="1"/>
    <col min="8962" max="8962" width="17.77734375" customWidth="1"/>
    <col min="8963" max="8963" width="17.21875" customWidth="1"/>
    <col min="8964" max="8964" width="17.77734375" customWidth="1"/>
    <col min="8965" max="8965" width="16.21875" customWidth="1"/>
    <col min="8966" max="8966" width="17.21875" customWidth="1"/>
    <col min="8967" max="8967" width="21" customWidth="1"/>
    <col min="8968" max="8968" width="19.21875" customWidth="1"/>
    <col min="9217" max="9217" width="2.44140625" customWidth="1"/>
    <col min="9218" max="9218" width="17.77734375" customWidth="1"/>
    <col min="9219" max="9219" width="17.21875" customWidth="1"/>
    <col min="9220" max="9220" width="17.77734375" customWidth="1"/>
    <col min="9221" max="9221" width="16.21875" customWidth="1"/>
    <col min="9222" max="9222" width="17.21875" customWidth="1"/>
    <col min="9223" max="9223" width="21" customWidth="1"/>
    <col min="9224" max="9224" width="19.21875" customWidth="1"/>
    <col min="9473" max="9473" width="2.44140625" customWidth="1"/>
    <col min="9474" max="9474" width="17.77734375" customWidth="1"/>
    <col min="9475" max="9475" width="17.21875" customWidth="1"/>
    <col min="9476" max="9476" width="17.77734375" customWidth="1"/>
    <col min="9477" max="9477" width="16.21875" customWidth="1"/>
    <col min="9478" max="9478" width="17.21875" customWidth="1"/>
    <col min="9479" max="9479" width="21" customWidth="1"/>
    <col min="9480" max="9480" width="19.21875" customWidth="1"/>
    <col min="9729" max="9729" width="2.44140625" customWidth="1"/>
    <col min="9730" max="9730" width="17.77734375" customWidth="1"/>
    <col min="9731" max="9731" width="17.21875" customWidth="1"/>
    <col min="9732" max="9732" width="17.77734375" customWidth="1"/>
    <col min="9733" max="9733" width="16.21875" customWidth="1"/>
    <col min="9734" max="9734" width="17.21875" customWidth="1"/>
    <col min="9735" max="9735" width="21" customWidth="1"/>
    <col min="9736" max="9736" width="19.21875" customWidth="1"/>
    <col min="9985" max="9985" width="2.44140625" customWidth="1"/>
    <col min="9986" max="9986" width="17.77734375" customWidth="1"/>
    <col min="9987" max="9987" width="17.21875" customWidth="1"/>
    <col min="9988" max="9988" width="17.77734375" customWidth="1"/>
    <col min="9989" max="9989" width="16.21875" customWidth="1"/>
    <col min="9990" max="9990" width="17.21875" customWidth="1"/>
    <col min="9991" max="9991" width="21" customWidth="1"/>
    <col min="9992" max="9992" width="19.21875" customWidth="1"/>
    <col min="10241" max="10241" width="2.44140625" customWidth="1"/>
    <col min="10242" max="10242" width="17.77734375" customWidth="1"/>
    <col min="10243" max="10243" width="17.21875" customWidth="1"/>
    <col min="10244" max="10244" width="17.77734375" customWidth="1"/>
    <col min="10245" max="10245" width="16.21875" customWidth="1"/>
    <col min="10246" max="10246" width="17.21875" customWidth="1"/>
    <col min="10247" max="10247" width="21" customWidth="1"/>
    <col min="10248" max="10248" width="19.21875" customWidth="1"/>
    <col min="10497" max="10497" width="2.44140625" customWidth="1"/>
    <col min="10498" max="10498" width="17.77734375" customWidth="1"/>
    <col min="10499" max="10499" width="17.21875" customWidth="1"/>
    <col min="10500" max="10500" width="17.77734375" customWidth="1"/>
    <col min="10501" max="10501" width="16.21875" customWidth="1"/>
    <col min="10502" max="10502" width="17.21875" customWidth="1"/>
    <col min="10503" max="10503" width="21" customWidth="1"/>
    <col min="10504" max="10504" width="19.21875" customWidth="1"/>
    <col min="10753" max="10753" width="2.44140625" customWidth="1"/>
    <col min="10754" max="10754" width="17.77734375" customWidth="1"/>
    <col min="10755" max="10755" width="17.21875" customWidth="1"/>
    <col min="10756" max="10756" width="17.77734375" customWidth="1"/>
    <col min="10757" max="10757" width="16.21875" customWidth="1"/>
    <col min="10758" max="10758" width="17.21875" customWidth="1"/>
    <col min="10759" max="10759" width="21" customWidth="1"/>
    <col min="10760" max="10760" width="19.21875" customWidth="1"/>
    <col min="11009" max="11009" width="2.44140625" customWidth="1"/>
    <col min="11010" max="11010" width="17.77734375" customWidth="1"/>
    <col min="11011" max="11011" width="17.21875" customWidth="1"/>
    <col min="11012" max="11012" width="17.77734375" customWidth="1"/>
    <col min="11013" max="11013" width="16.21875" customWidth="1"/>
    <col min="11014" max="11014" width="17.21875" customWidth="1"/>
    <col min="11015" max="11015" width="21" customWidth="1"/>
    <col min="11016" max="11016" width="19.21875" customWidth="1"/>
    <col min="11265" max="11265" width="2.44140625" customWidth="1"/>
    <col min="11266" max="11266" width="17.77734375" customWidth="1"/>
    <col min="11267" max="11267" width="17.21875" customWidth="1"/>
    <col min="11268" max="11268" width="17.77734375" customWidth="1"/>
    <col min="11269" max="11269" width="16.21875" customWidth="1"/>
    <col min="11270" max="11270" width="17.21875" customWidth="1"/>
    <col min="11271" max="11271" width="21" customWidth="1"/>
    <col min="11272" max="11272" width="19.21875" customWidth="1"/>
    <col min="11521" max="11521" width="2.44140625" customWidth="1"/>
    <col min="11522" max="11522" width="17.77734375" customWidth="1"/>
    <col min="11523" max="11523" width="17.21875" customWidth="1"/>
    <col min="11524" max="11524" width="17.77734375" customWidth="1"/>
    <col min="11525" max="11525" width="16.21875" customWidth="1"/>
    <col min="11526" max="11526" width="17.21875" customWidth="1"/>
    <col min="11527" max="11527" width="21" customWidth="1"/>
    <col min="11528" max="11528" width="19.21875" customWidth="1"/>
    <col min="11777" max="11777" width="2.44140625" customWidth="1"/>
    <col min="11778" max="11778" width="17.77734375" customWidth="1"/>
    <col min="11779" max="11779" width="17.21875" customWidth="1"/>
    <col min="11780" max="11780" width="17.77734375" customWidth="1"/>
    <col min="11781" max="11781" width="16.21875" customWidth="1"/>
    <col min="11782" max="11782" width="17.21875" customWidth="1"/>
    <col min="11783" max="11783" width="21" customWidth="1"/>
    <col min="11784" max="11784" width="19.21875" customWidth="1"/>
    <col min="12033" max="12033" width="2.44140625" customWidth="1"/>
    <col min="12034" max="12034" width="17.77734375" customWidth="1"/>
    <col min="12035" max="12035" width="17.21875" customWidth="1"/>
    <col min="12036" max="12036" width="17.77734375" customWidth="1"/>
    <col min="12037" max="12037" width="16.21875" customWidth="1"/>
    <col min="12038" max="12038" width="17.21875" customWidth="1"/>
    <col min="12039" max="12039" width="21" customWidth="1"/>
    <col min="12040" max="12040" width="19.21875" customWidth="1"/>
    <col min="12289" max="12289" width="2.44140625" customWidth="1"/>
    <col min="12290" max="12290" width="17.77734375" customWidth="1"/>
    <col min="12291" max="12291" width="17.21875" customWidth="1"/>
    <col min="12292" max="12292" width="17.77734375" customWidth="1"/>
    <col min="12293" max="12293" width="16.21875" customWidth="1"/>
    <col min="12294" max="12294" width="17.21875" customWidth="1"/>
    <col min="12295" max="12295" width="21" customWidth="1"/>
    <col min="12296" max="12296" width="19.21875" customWidth="1"/>
    <col min="12545" max="12545" width="2.44140625" customWidth="1"/>
    <col min="12546" max="12546" width="17.77734375" customWidth="1"/>
    <col min="12547" max="12547" width="17.21875" customWidth="1"/>
    <col min="12548" max="12548" width="17.77734375" customWidth="1"/>
    <col min="12549" max="12549" width="16.21875" customWidth="1"/>
    <col min="12550" max="12550" width="17.21875" customWidth="1"/>
    <col min="12551" max="12551" width="21" customWidth="1"/>
    <col min="12552" max="12552" width="19.21875" customWidth="1"/>
    <col min="12801" max="12801" width="2.44140625" customWidth="1"/>
    <col min="12802" max="12802" width="17.77734375" customWidth="1"/>
    <col min="12803" max="12803" width="17.21875" customWidth="1"/>
    <col min="12804" max="12804" width="17.77734375" customWidth="1"/>
    <col min="12805" max="12805" width="16.21875" customWidth="1"/>
    <col min="12806" max="12806" width="17.21875" customWidth="1"/>
    <col min="12807" max="12807" width="21" customWidth="1"/>
    <col min="12808" max="12808" width="19.21875" customWidth="1"/>
    <col min="13057" max="13057" width="2.44140625" customWidth="1"/>
    <col min="13058" max="13058" width="17.77734375" customWidth="1"/>
    <col min="13059" max="13059" width="17.21875" customWidth="1"/>
    <col min="13060" max="13060" width="17.77734375" customWidth="1"/>
    <col min="13061" max="13061" width="16.21875" customWidth="1"/>
    <col min="13062" max="13062" width="17.21875" customWidth="1"/>
    <col min="13063" max="13063" width="21" customWidth="1"/>
    <col min="13064" max="13064" width="19.21875" customWidth="1"/>
    <col min="13313" max="13313" width="2.44140625" customWidth="1"/>
    <col min="13314" max="13314" width="17.77734375" customWidth="1"/>
    <col min="13315" max="13315" width="17.21875" customWidth="1"/>
    <col min="13316" max="13316" width="17.77734375" customWidth="1"/>
    <col min="13317" max="13317" width="16.21875" customWidth="1"/>
    <col min="13318" max="13318" width="17.21875" customWidth="1"/>
    <col min="13319" max="13319" width="21" customWidth="1"/>
    <col min="13320" max="13320" width="19.21875" customWidth="1"/>
    <col min="13569" max="13569" width="2.44140625" customWidth="1"/>
    <col min="13570" max="13570" width="17.77734375" customWidth="1"/>
    <col min="13571" max="13571" width="17.21875" customWidth="1"/>
    <col min="13572" max="13572" width="17.77734375" customWidth="1"/>
    <col min="13573" max="13573" width="16.21875" customWidth="1"/>
    <col min="13574" max="13574" width="17.21875" customWidth="1"/>
    <col min="13575" max="13575" width="21" customWidth="1"/>
    <col min="13576" max="13576" width="19.21875" customWidth="1"/>
    <col min="13825" max="13825" width="2.44140625" customWidth="1"/>
    <col min="13826" max="13826" width="17.77734375" customWidth="1"/>
    <col min="13827" max="13827" width="17.21875" customWidth="1"/>
    <col min="13828" max="13828" width="17.77734375" customWidth="1"/>
    <col min="13829" max="13829" width="16.21875" customWidth="1"/>
    <col min="13830" max="13830" width="17.21875" customWidth="1"/>
    <col min="13831" max="13831" width="21" customWidth="1"/>
    <col min="13832" max="13832" width="19.21875" customWidth="1"/>
    <col min="14081" max="14081" width="2.44140625" customWidth="1"/>
    <col min="14082" max="14082" width="17.77734375" customWidth="1"/>
    <col min="14083" max="14083" width="17.21875" customWidth="1"/>
    <col min="14084" max="14084" width="17.77734375" customWidth="1"/>
    <col min="14085" max="14085" width="16.21875" customWidth="1"/>
    <col min="14086" max="14086" width="17.21875" customWidth="1"/>
    <col min="14087" max="14087" width="21" customWidth="1"/>
    <col min="14088" max="14088" width="19.21875" customWidth="1"/>
    <col min="14337" max="14337" width="2.44140625" customWidth="1"/>
    <col min="14338" max="14338" width="17.77734375" customWidth="1"/>
    <col min="14339" max="14339" width="17.21875" customWidth="1"/>
    <col min="14340" max="14340" width="17.77734375" customWidth="1"/>
    <col min="14341" max="14341" width="16.21875" customWidth="1"/>
    <col min="14342" max="14342" width="17.21875" customWidth="1"/>
    <col min="14343" max="14343" width="21" customWidth="1"/>
    <col min="14344" max="14344" width="19.21875" customWidth="1"/>
    <col min="14593" max="14593" width="2.44140625" customWidth="1"/>
    <col min="14594" max="14594" width="17.77734375" customWidth="1"/>
    <col min="14595" max="14595" width="17.21875" customWidth="1"/>
    <col min="14596" max="14596" width="17.77734375" customWidth="1"/>
    <col min="14597" max="14597" width="16.21875" customWidth="1"/>
    <col min="14598" max="14598" width="17.21875" customWidth="1"/>
    <col min="14599" max="14599" width="21" customWidth="1"/>
    <col min="14600" max="14600" width="19.21875" customWidth="1"/>
    <col min="14849" max="14849" width="2.44140625" customWidth="1"/>
    <col min="14850" max="14850" width="17.77734375" customWidth="1"/>
    <col min="14851" max="14851" width="17.21875" customWidth="1"/>
    <col min="14852" max="14852" width="17.77734375" customWidth="1"/>
    <col min="14853" max="14853" width="16.21875" customWidth="1"/>
    <col min="14854" max="14854" width="17.21875" customWidth="1"/>
    <col min="14855" max="14855" width="21" customWidth="1"/>
    <col min="14856" max="14856" width="19.21875" customWidth="1"/>
    <col min="15105" max="15105" width="2.44140625" customWidth="1"/>
    <col min="15106" max="15106" width="17.77734375" customWidth="1"/>
    <col min="15107" max="15107" width="17.21875" customWidth="1"/>
    <col min="15108" max="15108" width="17.77734375" customWidth="1"/>
    <col min="15109" max="15109" width="16.21875" customWidth="1"/>
    <col min="15110" max="15110" width="17.21875" customWidth="1"/>
    <col min="15111" max="15111" width="21" customWidth="1"/>
    <col min="15112" max="15112" width="19.21875" customWidth="1"/>
    <col min="15361" max="15361" width="2.44140625" customWidth="1"/>
    <col min="15362" max="15362" width="17.77734375" customWidth="1"/>
    <col min="15363" max="15363" width="17.21875" customWidth="1"/>
    <col min="15364" max="15364" width="17.77734375" customWidth="1"/>
    <col min="15365" max="15365" width="16.21875" customWidth="1"/>
    <col min="15366" max="15366" width="17.21875" customWidth="1"/>
    <col min="15367" max="15367" width="21" customWidth="1"/>
    <col min="15368" max="15368" width="19.21875" customWidth="1"/>
    <col min="15617" max="15617" width="2.44140625" customWidth="1"/>
    <col min="15618" max="15618" width="17.77734375" customWidth="1"/>
    <col min="15619" max="15619" width="17.21875" customWidth="1"/>
    <col min="15620" max="15620" width="17.77734375" customWidth="1"/>
    <col min="15621" max="15621" width="16.21875" customWidth="1"/>
    <col min="15622" max="15622" width="17.21875" customWidth="1"/>
    <col min="15623" max="15623" width="21" customWidth="1"/>
    <col min="15624" max="15624" width="19.21875" customWidth="1"/>
    <col min="15873" max="15873" width="2.44140625" customWidth="1"/>
    <col min="15874" max="15874" width="17.77734375" customWidth="1"/>
    <col min="15875" max="15875" width="17.21875" customWidth="1"/>
    <col min="15876" max="15876" width="17.77734375" customWidth="1"/>
    <col min="15877" max="15877" width="16.21875" customWidth="1"/>
    <col min="15878" max="15878" width="17.21875" customWidth="1"/>
    <col min="15879" max="15879" width="21" customWidth="1"/>
    <col min="15880" max="15880" width="19.21875" customWidth="1"/>
    <col min="16129" max="16129" width="2.44140625" customWidth="1"/>
    <col min="16130" max="16130" width="17.77734375" customWidth="1"/>
    <col min="16131" max="16131" width="17.21875" customWidth="1"/>
    <col min="16132" max="16132" width="17.77734375" customWidth="1"/>
    <col min="16133" max="16133" width="16.21875" customWidth="1"/>
    <col min="16134" max="16134" width="17.21875" customWidth="1"/>
    <col min="16135" max="16135" width="21" customWidth="1"/>
    <col min="16136" max="16136" width="19.21875" customWidth="1"/>
  </cols>
  <sheetData>
    <row r="1" spans="1:8" ht="13.8" x14ac:dyDescent="0.25">
      <c r="A1" s="717" t="s">
        <v>2</v>
      </c>
      <c r="B1" s="718"/>
      <c r="C1" s="719">
        <f>'Instructions and Summary'!B4</f>
        <v>0</v>
      </c>
      <c r="D1" s="719"/>
      <c r="E1" s="480" t="s">
        <v>82</v>
      </c>
      <c r="F1" s="719">
        <f>'Instructions and Summary'!B3</f>
        <v>0</v>
      </c>
      <c r="G1" s="719"/>
      <c r="H1" s="481"/>
    </row>
    <row r="2" spans="1:8" ht="30" customHeight="1" x14ac:dyDescent="0.3">
      <c r="A2" s="482"/>
      <c r="B2" s="483"/>
      <c r="C2" s="765" t="s">
        <v>187</v>
      </c>
      <c r="D2" s="766"/>
      <c r="E2" s="766"/>
      <c r="F2" s="766"/>
      <c r="G2" s="483"/>
      <c r="H2" s="484" t="s">
        <v>218</v>
      </c>
    </row>
    <row r="3" spans="1:8" x14ac:dyDescent="0.25">
      <c r="A3" s="485"/>
      <c r="B3" s="486"/>
      <c r="C3" s="767"/>
      <c r="D3" s="767"/>
      <c r="E3" s="767"/>
      <c r="F3" s="767"/>
      <c r="G3" s="486"/>
      <c r="H3" s="484" t="s">
        <v>219</v>
      </c>
    </row>
    <row r="4" spans="1:8" ht="25.05" customHeight="1" x14ac:dyDescent="0.25">
      <c r="A4" s="715" t="s">
        <v>230</v>
      </c>
      <c r="B4" s="715"/>
      <c r="C4" s="716"/>
      <c r="D4" s="716"/>
      <c r="E4" s="716"/>
      <c r="F4" s="716"/>
      <c r="G4" s="716"/>
      <c r="H4" s="716"/>
    </row>
    <row r="5" spans="1:8" ht="19.95" customHeight="1" x14ac:dyDescent="0.25">
      <c r="A5" s="720"/>
      <c r="B5" s="722" t="s">
        <v>4</v>
      </c>
      <c r="C5" s="725" t="s">
        <v>5</v>
      </c>
      <c r="D5" s="768" t="s">
        <v>6</v>
      </c>
      <c r="E5" s="769"/>
      <c r="F5" s="768" t="s">
        <v>7</v>
      </c>
      <c r="G5" s="772"/>
      <c r="H5" s="769"/>
    </row>
    <row r="6" spans="1:8" ht="19.95" customHeight="1" x14ac:dyDescent="0.25">
      <c r="A6" s="721"/>
      <c r="B6" s="723"/>
      <c r="C6" s="726"/>
      <c r="D6" s="770"/>
      <c r="E6" s="771"/>
      <c r="F6" s="773"/>
      <c r="G6" s="774"/>
      <c r="H6" s="775"/>
    </row>
    <row r="7" spans="1:8" ht="19.95" customHeight="1" x14ac:dyDescent="0.25">
      <c r="A7" s="721"/>
      <c r="B7" s="724"/>
      <c r="C7" s="727"/>
      <c r="D7" s="487" t="s">
        <v>9</v>
      </c>
      <c r="E7" s="487" t="s">
        <v>8</v>
      </c>
      <c r="F7" s="488" t="s">
        <v>9</v>
      </c>
      <c r="G7" s="488" t="s">
        <v>10</v>
      </c>
      <c r="H7" s="488" t="s">
        <v>77</v>
      </c>
    </row>
    <row r="8" spans="1:8" s="473" customFormat="1" x14ac:dyDescent="0.25">
      <c r="A8" s="489"/>
      <c r="B8" s="490" t="s">
        <v>11</v>
      </c>
      <c r="C8" s="491" t="s">
        <v>12</v>
      </c>
      <c r="D8" s="491" t="s">
        <v>156</v>
      </c>
      <c r="E8" s="491" t="s">
        <v>13</v>
      </c>
      <c r="F8" s="491" t="s">
        <v>14</v>
      </c>
      <c r="G8" s="491" t="s">
        <v>15</v>
      </c>
      <c r="H8" s="491" t="s">
        <v>16</v>
      </c>
    </row>
    <row r="9" spans="1:8" ht="100.95" customHeight="1" x14ac:dyDescent="0.25">
      <c r="A9" s="492" t="s">
        <v>17</v>
      </c>
      <c r="B9" s="493" t="s">
        <v>243</v>
      </c>
      <c r="C9" s="549"/>
      <c r="D9" s="550"/>
      <c r="E9" s="550"/>
      <c r="F9" s="399">
        <f>'Instructions and Summary'!C12</f>
        <v>0</v>
      </c>
      <c r="G9" s="399">
        <f>'Instructions and Summary'!D12</f>
        <v>0</v>
      </c>
      <c r="H9" s="494">
        <f>ROUND(SUM(D9:G9),0)</f>
        <v>0</v>
      </c>
    </row>
    <row r="10" spans="1:8" ht="100.95" customHeight="1" x14ac:dyDescent="0.25">
      <c r="A10" s="492" t="s">
        <v>18</v>
      </c>
      <c r="B10" s="493" t="s">
        <v>244</v>
      </c>
      <c r="C10" s="549"/>
      <c r="D10" s="550"/>
      <c r="E10" s="550"/>
      <c r="F10" s="399">
        <f>'Instructions and Summary'!C13</f>
        <v>0</v>
      </c>
      <c r="G10" s="399">
        <f>'Instructions and Summary'!D13</f>
        <v>0</v>
      </c>
      <c r="H10" s="494">
        <f>ROUND(SUM(D10:G10),0)</f>
        <v>0</v>
      </c>
    </row>
    <row r="11" spans="1:8" ht="100.95" hidden="1" customHeight="1" x14ac:dyDescent="0.25">
      <c r="A11" s="492" t="s">
        <v>19</v>
      </c>
      <c r="B11" s="493" t="s">
        <v>47</v>
      </c>
      <c r="C11" s="549"/>
      <c r="D11" s="550"/>
      <c r="E11" s="550"/>
      <c r="F11" s="399"/>
      <c r="G11" s="399"/>
      <c r="H11" s="494"/>
    </row>
    <row r="12" spans="1:8" ht="100.95" customHeight="1" x14ac:dyDescent="0.25">
      <c r="A12" s="495" t="s">
        <v>20</v>
      </c>
      <c r="B12" s="554"/>
      <c r="C12" s="474"/>
      <c r="D12" s="475"/>
      <c r="E12" s="475"/>
      <c r="F12" s="475"/>
      <c r="G12" s="475"/>
      <c r="H12" s="475"/>
    </row>
    <row r="13" spans="1:8" ht="30" customHeight="1" x14ac:dyDescent="0.25">
      <c r="A13" s="496" t="s">
        <v>21</v>
      </c>
      <c r="B13" s="497" t="s">
        <v>89</v>
      </c>
      <c r="C13" s="498"/>
      <c r="D13" s="499"/>
      <c r="E13" s="499"/>
      <c r="F13" s="499">
        <f>ROUND(SUM(F9:F12),0)</f>
        <v>0</v>
      </c>
      <c r="G13" s="499">
        <f>ROUND(SUM(G9:G12),0)</f>
        <v>0</v>
      </c>
      <c r="H13" s="499">
        <f>ROUND(SUM(H9:H12),0)</f>
        <v>0</v>
      </c>
    </row>
    <row r="14" spans="1:8" ht="13.95" customHeight="1" x14ac:dyDescent="0.25">
      <c r="A14" s="500"/>
      <c r="B14" s="501"/>
      <c r="C14" s="501"/>
      <c r="D14" s="502"/>
      <c r="E14" s="502"/>
      <c r="F14" s="502"/>
      <c r="G14" s="502"/>
      <c r="H14" s="484" t="s">
        <v>220</v>
      </c>
    </row>
    <row r="15" spans="1:8" ht="12" customHeight="1" x14ac:dyDescent="0.25">
      <c r="A15" s="500"/>
      <c r="B15" s="501"/>
      <c r="C15" s="501"/>
      <c r="D15" s="502"/>
      <c r="E15" s="502"/>
      <c r="F15" s="502"/>
      <c r="G15" s="502"/>
      <c r="H15" s="484" t="s">
        <v>221</v>
      </c>
    </row>
    <row r="16" spans="1:8" ht="25.05" customHeight="1" x14ac:dyDescent="0.25">
      <c r="A16" s="715" t="s">
        <v>231</v>
      </c>
      <c r="B16" s="715"/>
      <c r="C16" s="716"/>
      <c r="D16" s="716"/>
      <c r="E16" s="716"/>
      <c r="F16" s="716"/>
      <c r="G16" s="716"/>
      <c r="H16" s="716"/>
    </row>
    <row r="17" spans="1:8" ht="13.95" customHeight="1" x14ac:dyDescent="0.25">
      <c r="A17" s="540" t="s">
        <v>23</v>
      </c>
      <c r="B17" s="541" t="s">
        <v>24</v>
      </c>
      <c r="C17" s="504"/>
      <c r="D17" s="776" t="s">
        <v>25</v>
      </c>
      <c r="E17" s="777"/>
      <c r="F17" s="777"/>
      <c r="G17" s="778"/>
      <c r="H17" s="488" t="s">
        <v>77</v>
      </c>
    </row>
    <row r="18" spans="1:8" s="476" customFormat="1" ht="13.95" customHeight="1" x14ac:dyDescent="0.25">
      <c r="A18" s="537"/>
      <c r="B18" s="538"/>
      <c r="C18" s="539"/>
      <c r="D18" s="505" t="s">
        <v>226</v>
      </c>
      <c r="E18" s="505" t="s">
        <v>227</v>
      </c>
      <c r="F18" s="505" t="s">
        <v>228</v>
      </c>
      <c r="G18" s="505" t="s">
        <v>229</v>
      </c>
      <c r="H18" s="553" t="s">
        <v>225</v>
      </c>
    </row>
    <row r="19" spans="1:8" ht="75" customHeight="1" x14ac:dyDescent="0.25">
      <c r="A19" s="507"/>
      <c r="B19" s="508"/>
      <c r="C19" s="509"/>
      <c r="D19" s="792" t="s">
        <v>245</v>
      </c>
      <c r="E19" s="792" t="s">
        <v>246</v>
      </c>
      <c r="F19" s="551"/>
      <c r="G19" s="552"/>
      <c r="H19" s="498"/>
    </row>
    <row r="20" spans="1:8" ht="37.950000000000003" customHeight="1" x14ac:dyDescent="0.25">
      <c r="A20" s="511"/>
      <c r="B20" s="728" t="s">
        <v>26</v>
      </c>
      <c r="C20" s="728"/>
      <c r="D20" s="477">
        <f>+'Instructions and Summary'!B17</f>
        <v>0</v>
      </c>
      <c r="E20" s="477">
        <f>+'Instructions and Summary'!C17</f>
        <v>0</v>
      </c>
      <c r="F20" s="477"/>
      <c r="G20" s="395"/>
      <c r="H20" s="513">
        <f t="shared" ref="H20:H27" si="0">ROUND(SUM(D20:G20),0)</f>
        <v>0</v>
      </c>
    </row>
    <row r="21" spans="1:8" ht="37.950000000000003" customHeight="1" x14ac:dyDescent="0.25">
      <c r="A21" s="514"/>
      <c r="B21" s="729" t="s">
        <v>27</v>
      </c>
      <c r="C21" s="729"/>
      <c r="D21" s="478">
        <f>'Instructions and Summary'!B18</f>
        <v>0</v>
      </c>
      <c r="E21" s="478">
        <f>'Instructions and Summary'!C18</f>
        <v>0</v>
      </c>
      <c r="F21" s="478"/>
      <c r="G21" s="396"/>
      <c r="H21" s="515">
        <f t="shared" si="0"/>
        <v>0</v>
      </c>
    </row>
    <row r="22" spans="1:8" ht="37.950000000000003" customHeight="1" x14ac:dyDescent="0.25">
      <c r="A22" s="516"/>
      <c r="B22" s="730" t="s">
        <v>28</v>
      </c>
      <c r="C22" s="730"/>
      <c r="D22" s="478">
        <f>'Instructions and Summary'!B19</f>
        <v>0</v>
      </c>
      <c r="E22" s="478">
        <f>'Instructions and Summary'!C19</f>
        <v>0</v>
      </c>
      <c r="F22" s="478"/>
      <c r="G22" s="397"/>
      <c r="H22" s="515">
        <f t="shared" si="0"/>
        <v>0</v>
      </c>
    </row>
    <row r="23" spans="1:8" ht="37.950000000000003" customHeight="1" x14ac:dyDescent="0.25">
      <c r="A23" s="514"/>
      <c r="B23" s="729" t="s">
        <v>29</v>
      </c>
      <c r="C23" s="729"/>
      <c r="D23" s="478">
        <f>'Instructions and Summary'!B20</f>
        <v>0</v>
      </c>
      <c r="E23" s="478">
        <f>'Instructions and Summary'!C20</f>
        <v>0</v>
      </c>
      <c r="F23" s="478"/>
      <c r="G23" s="396"/>
      <c r="H23" s="515">
        <f t="shared" si="0"/>
        <v>0</v>
      </c>
    </row>
    <row r="24" spans="1:8" ht="37.950000000000003" customHeight="1" x14ac:dyDescent="0.25">
      <c r="A24" s="516"/>
      <c r="B24" s="730" t="s">
        <v>30</v>
      </c>
      <c r="C24" s="730"/>
      <c r="D24" s="478">
        <f>'Instructions and Summary'!B21</f>
        <v>0</v>
      </c>
      <c r="E24" s="478">
        <f>'Instructions and Summary'!C21</f>
        <v>0</v>
      </c>
      <c r="F24" s="478"/>
      <c r="G24" s="397"/>
      <c r="H24" s="515">
        <f t="shared" si="0"/>
        <v>0</v>
      </c>
    </row>
    <row r="25" spans="1:8" ht="37.950000000000003" customHeight="1" x14ac:dyDescent="0.25">
      <c r="A25" s="514"/>
      <c r="B25" s="729" t="s">
        <v>31</v>
      </c>
      <c r="C25" s="729"/>
      <c r="D25" s="478">
        <f>'Instructions and Summary'!B26</f>
        <v>0</v>
      </c>
      <c r="E25" s="478">
        <f>'Instructions and Summary'!C26</f>
        <v>0</v>
      </c>
      <c r="F25" s="478"/>
      <c r="G25" s="396"/>
      <c r="H25" s="515">
        <f t="shared" si="0"/>
        <v>0</v>
      </c>
    </row>
    <row r="26" spans="1:8" ht="37.950000000000003" customHeight="1" x14ac:dyDescent="0.25">
      <c r="A26" s="516"/>
      <c r="B26" s="730" t="s">
        <v>32</v>
      </c>
      <c r="C26" s="730"/>
      <c r="D26" s="478">
        <f>'Instructions and Summary'!B27</f>
        <v>0</v>
      </c>
      <c r="E26" s="478">
        <f>'Instructions and Summary'!C27</f>
        <v>0</v>
      </c>
      <c r="F26" s="478"/>
      <c r="G26" s="397"/>
      <c r="H26" s="515">
        <f t="shared" si="0"/>
        <v>0</v>
      </c>
    </row>
    <row r="27" spans="1:8" ht="37.950000000000003" customHeight="1" x14ac:dyDescent="0.25">
      <c r="A27" s="514"/>
      <c r="B27" s="729" t="s">
        <v>33</v>
      </c>
      <c r="C27" s="729"/>
      <c r="D27" s="478">
        <f>'Instructions and Summary'!B28</f>
        <v>0</v>
      </c>
      <c r="E27" s="478">
        <f>'Instructions and Summary'!C28</f>
        <v>0</v>
      </c>
      <c r="F27" s="478"/>
      <c r="G27" s="396"/>
      <c r="H27" s="515">
        <f t="shared" si="0"/>
        <v>0</v>
      </c>
    </row>
    <row r="28" spans="1:8" ht="37.950000000000003" customHeight="1" x14ac:dyDescent="0.25">
      <c r="A28" s="516"/>
      <c r="B28" s="729" t="s">
        <v>242</v>
      </c>
      <c r="C28" s="735"/>
      <c r="D28" s="478">
        <f>SUM(D20:D27)</f>
        <v>0</v>
      </c>
      <c r="E28" s="478">
        <f t="shared" ref="E28:F28" si="1">SUM(E20:E27)</f>
        <v>0</v>
      </c>
      <c r="F28" s="478"/>
      <c r="G28" s="397"/>
      <c r="H28" s="478">
        <f>ROUND(SUM(H20:H27),0)</f>
        <v>0</v>
      </c>
    </row>
    <row r="29" spans="1:8" ht="37.950000000000003" customHeight="1" x14ac:dyDescent="0.25">
      <c r="A29" s="514"/>
      <c r="B29" s="729" t="s">
        <v>35</v>
      </c>
      <c r="C29" s="729"/>
      <c r="D29" s="478">
        <f>'Instructions and Summary'!B30</f>
        <v>0</v>
      </c>
      <c r="E29" s="478">
        <f>'Instructions and Summary'!C30</f>
        <v>0</v>
      </c>
      <c r="F29" s="478"/>
      <c r="G29" s="396"/>
      <c r="H29" s="515">
        <f>ROUND(SUM(D29:G29),0)</f>
        <v>0</v>
      </c>
    </row>
    <row r="30" spans="1:8" ht="37.950000000000003" customHeight="1" x14ac:dyDescent="0.25">
      <c r="A30" s="516"/>
      <c r="B30" s="730" t="s">
        <v>238</v>
      </c>
      <c r="C30" s="730"/>
      <c r="D30" s="517">
        <f>ROUND(SUM(D28:D29),0)</f>
        <v>0</v>
      </c>
      <c r="E30" s="517">
        <f>ROUND(SUM(E28:E29),0)</f>
        <v>0</v>
      </c>
      <c r="F30" s="517"/>
      <c r="G30" s="397"/>
      <c r="H30" s="518">
        <f>ROUND(SUM(H28:H29),0)</f>
        <v>0</v>
      </c>
    </row>
    <row r="31" spans="1:8" s="472" customFormat="1" ht="10.050000000000001" customHeight="1" x14ac:dyDescent="0.2">
      <c r="A31" s="732"/>
      <c r="B31" s="733"/>
      <c r="C31" s="733"/>
      <c r="D31" s="733"/>
      <c r="E31" s="733"/>
      <c r="F31" s="733"/>
      <c r="G31" s="733"/>
      <c r="H31" s="734"/>
    </row>
    <row r="32" spans="1:8" ht="30" customHeight="1" x14ac:dyDescent="0.25">
      <c r="A32" s="519" t="s">
        <v>36</v>
      </c>
      <c r="B32" s="729" t="s">
        <v>37</v>
      </c>
      <c r="C32" s="729"/>
      <c r="D32" s="398"/>
      <c r="E32" s="398"/>
      <c r="F32" s="398"/>
      <c r="G32" s="398"/>
      <c r="H32" s="520">
        <f>ROUND(SUM(D32:G32),0)</f>
        <v>0</v>
      </c>
    </row>
    <row r="33" spans="1:8" s="472" customFormat="1" ht="13.95" customHeight="1" x14ac:dyDescent="0.25">
      <c r="A33" s="521"/>
      <c r="B33" s="521"/>
      <c r="C33" s="521"/>
      <c r="D33" s="731" t="s">
        <v>224</v>
      </c>
      <c r="E33" s="731"/>
      <c r="F33" s="731"/>
      <c r="G33" s="522"/>
      <c r="H33" s="484" t="s">
        <v>220</v>
      </c>
    </row>
    <row r="34" spans="1:8" s="472" customFormat="1" ht="12" customHeight="1" x14ac:dyDescent="0.25">
      <c r="A34" s="523"/>
      <c r="B34" s="523"/>
      <c r="C34" s="523"/>
      <c r="D34" s="522"/>
      <c r="E34" s="522"/>
      <c r="F34" s="522"/>
      <c r="G34" s="522"/>
      <c r="H34" s="484" t="s">
        <v>222</v>
      </c>
    </row>
    <row r="35" spans="1:8" ht="25.05" customHeight="1" x14ac:dyDescent="0.25">
      <c r="A35" s="715" t="s">
        <v>233</v>
      </c>
      <c r="B35" s="715"/>
      <c r="C35" s="716"/>
      <c r="D35" s="716"/>
      <c r="E35" s="716"/>
      <c r="F35" s="716"/>
      <c r="G35" s="716"/>
      <c r="H35" s="716"/>
    </row>
    <row r="36" spans="1:8" s="476" customFormat="1" ht="13.95" customHeight="1" x14ac:dyDescent="0.25">
      <c r="A36" s="524"/>
      <c r="B36" s="779" t="s">
        <v>188</v>
      </c>
      <c r="C36" s="779"/>
      <c r="D36" s="779"/>
      <c r="E36" s="525" t="s">
        <v>189</v>
      </c>
      <c r="F36" s="525" t="s">
        <v>232</v>
      </c>
      <c r="G36" s="525" t="s">
        <v>190</v>
      </c>
      <c r="H36" s="525" t="s">
        <v>237</v>
      </c>
    </row>
    <row r="37" spans="1:8" ht="27" customHeight="1" x14ac:dyDescent="0.25">
      <c r="A37" s="526" t="s">
        <v>191</v>
      </c>
      <c r="B37" s="751"/>
      <c r="C37" s="751"/>
      <c r="D37" s="751"/>
      <c r="E37" s="470"/>
      <c r="F37" s="470"/>
      <c r="G37" s="470"/>
      <c r="H37" s="527">
        <f>SUM(E37:G37)</f>
        <v>0</v>
      </c>
    </row>
    <row r="38" spans="1:8" ht="27" customHeight="1" x14ac:dyDescent="0.25">
      <c r="A38" s="526" t="s">
        <v>192</v>
      </c>
      <c r="B38" s="751"/>
      <c r="C38" s="751"/>
      <c r="D38" s="751"/>
      <c r="E38" s="470"/>
      <c r="F38" s="470"/>
      <c r="G38" s="470"/>
      <c r="H38" s="527">
        <f>SUM(E38:G38)</f>
        <v>0</v>
      </c>
    </row>
    <row r="39" spans="1:8" ht="27" customHeight="1" x14ac:dyDescent="0.25">
      <c r="A39" s="526" t="s">
        <v>193</v>
      </c>
      <c r="B39" s="751"/>
      <c r="C39" s="751"/>
      <c r="D39" s="751"/>
      <c r="E39" s="470"/>
      <c r="F39" s="470"/>
      <c r="G39" s="470"/>
      <c r="H39" s="527">
        <f>SUM(E39:G39)</f>
        <v>0</v>
      </c>
    </row>
    <row r="40" spans="1:8" ht="27" customHeight="1" x14ac:dyDescent="0.25">
      <c r="A40" s="526" t="s">
        <v>194</v>
      </c>
      <c r="B40" s="751"/>
      <c r="C40" s="751"/>
      <c r="D40" s="751"/>
      <c r="E40" s="470"/>
      <c r="F40" s="470"/>
      <c r="G40" s="470"/>
      <c r="H40" s="527">
        <f>SUM(E40:G40)</f>
        <v>0</v>
      </c>
    </row>
    <row r="41" spans="1:8" ht="27" customHeight="1" x14ac:dyDescent="0.25">
      <c r="A41" s="528" t="s">
        <v>195</v>
      </c>
      <c r="B41" s="743" t="s">
        <v>239</v>
      </c>
      <c r="C41" s="744"/>
      <c r="D41" s="744"/>
      <c r="E41" s="529">
        <f>SUM(E37:E40)</f>
        <v>0</v>
      </c>
      <c r="F41" s="529">
        <f>SUM(F37:F40)</f>
        <v>0</v>
      </c>
      <c r="G41" s="529">
        <f>SUM(G37:G40)</f>
        <v>0</v>
      </c>
      <c r="H41" s="529">
        <f>SUM(H37:H40)</f>
        <v>0</v>
      </c>
    </row>
    <row r="42" spans="1:8" ht="25.05" customHeight="1" x14ac:dyDescent="0.25">
      <c r="A42" s="715" t="s">
        <v>234</v>
      </c>
      <c r="B42" s="715"/>
      <c r="C42" s="716"/>
      <c r="D42" s="716"/>
      <c r="E42" s="716"/>
      <c r="F42" s="716"/>
      <c r="G42" s="716"/>
      <c r="H42" s="716"/>
    </row>
    <row r="43" spans="1:8" ht="13.95" customHeight="1" x14ac:dyDescent="0.25">
      <c r="A43" s="745"/>
      <c r="B43" s="744"/>
      <c r="C43" s="746"/>
      <c r="D43" s="530" t="s">
        <v>196</v>
      </c>
      <c r="E43" s="530" t="s">
        <v>197</v>
      </c>
      <c r="F43" s="530" t="s">
        <v>198</v>
      </c>
      <c r="G43" s="530" t="s">
        <v>199</v>
      </c>
      <c r="H43" s="530" t="s">
        <v>200</v>
      </c>
    </row>
    <row r="44" spans="1:8" ht="27" customHeight="1" x14ac:dyDescent="0.25">
      <c r="A44" s="526" t="s">
        <v>201</v>
      </c>
      <c r="B44" s="747" t="s">
        <v>9</v>
      </c>
      <c r="C44" s="747"/>
      <c r="D44" s="527">
        <f>SUM(E44:H44)</f>
        <v>0</v>
      </c>
      <c r="E44" s="470"/>
      <c r="F44" s="470"/>
      <c r="G44" s="470"/>
      <c r="H44" s="470"/>
    </row>
    <row r="45" spans="1:8" ht="27" customHeight="1" x14ac:dyDescent="0.25">
      <c r="A45" s="526" t="s">
        <v>202</v>
      </c>
      <c r="B45" s="747" t="s">
        <v>10</v>
      </c>
      <c r="C45" s="747"/>
      <c r="D45" s="527">
        <f>SUM(E45:H45)</f>
        <v>0</v>
      </c>
      <c r="E45" s="470"/>
      <c r="F45" s="470"/>
      <c r="G45" s="470"/>
      <c r="H45" s="470"/>
    </row>
    <row r="46" spans="1:8" ht="27" customHeight="1" x14ac:dyDescent="0.25">
      <c r="A46" s="526" t="s">
        <v>203</v>
      </c>
      <c r="B46" s="753" t="s">
        <v>240</v>
      </c>
      <c r="C46" s="747"/>
      <c r="D46" s="527">
        <f>SUM(D44:D45)</f>
        <v>0</v>
      </c>
      <c r="E46" s="527">
        <f>SUM(E44:E45)</f>
        <v>0</v>
      </c>
      <c r="F46" s="527">
        <f>SUM(F44:F45)</f>
        <v>0</v>
      </c>
      <c r="G46" s="527">
        <f>SUM(G44:G45)</f>
        <v>0</v>
      </c>
      <c r="H46" s="527">
        <f>SUM(H44:H45)</f>
        <v>0</v>
      </c>
    </row>
    <row r="47" spans="1:8" ht="25.05" customHeight="1" x14ac:dyDescent="0.25">
      <c r="A47" s="715" t="s">
        <v>235</v>
      </c>
      <c r="B47" s="715"/>
      <c r="C47" s="716"/>
      <c r="D47" s="716"/>
      <c r="E47" s="716"/>
      <c r="F47" s="716"/>
      <c r="G47" s="716"/>
      <c r="H47" s="716"/>
    </row>
    <row r="48" spans="1:8" ht="13.8" x14ac:dyDescent="0.25">
      <c r="A48" s="736" t="s">
        <v>188</v>
      </c>
      <c r="B48" s="737"/>
      <c r="C48" s="737"/>
      <c r="D48" s="737"/>
      <c r="E48" s="740" t="s">
        <v>204</v>
      </c>
      <c r="F48" s="741"/>
      <c r="G48" s="741"/>
      <c r="H48" s="742"/>
    </row>
    <row r="49" spans="1:8" s="476" customFormat="1" ht="13.95" customHeight="1" x14ac:dyDescent="0.25">
      <c r="A49" s="738"/>
      <c r="B49" s="739"/>
      <c r="C49" s="739"/>
      <c r="D49" s="739"/>
      <c r="E49" s="531" t="s">
        <v>205</v>
      </c>
      <c r="F49" s="531" t="s">
        <v>206</v>
      </c>
      <c r="G49" s="531" t="s">
        <v>207</v>
      </c>
      <c r="H49" s="532" t="s">
        <v>208</v>
      </c>
    </row>
    <row r="50" spans="1:8" s="479" customFormat="1" ht="27" customHeight="1" x14ac:dyDescent="0.25">
      <c r="A50" s="526" t="s">
        <v>209</v>
      </c>
      <c r="B50" s="751"/>
      <c r="C50" s="751"/>
      <c r="D50" s="752"/>
      <c r="E50" s="471"/>
      <c r="F50" s="471"/>
      <c r="G50" s="471"/>
      <c r="H50" s="470"/>
    </row>
    <row r="51" spans="1:8" s="479" customFormat="1" ht="27" customHeight="1" x14ac:dyDescent="0.25">
      <c r="A51" s="526" t="s">
        <v>210</v>
      </c>
      <c r="B51" s="751"/>
      <c r="C51" s="751"/>
      <c r="D51" s="752"/>
      <c r="E51" s="471"/>
      <c r="F51" s="471"/>
      <c r="G51" s="471"/>
      <c r="H51" s="470"/>
    </row>
    <row r="52" spans="1:8" s="479" customFormat="1" ht="27" customHeight="1" x14ac:dyDescent="0.25">
      <c r="A52" s="526" t="s">
        <v>211</v>
      </c>
      <c r="B52" s="751"/>
      <c r="C52" s="751"/>
      <c r="D52" s="752"/>
      <c r="E52" s="471"/>
      <c r="F52" s="471"/>
      <c r="G52" s="471"/>
      <c r="H52" s="470"/>
    </row>
    <row r="53" spans="1:8" s="479" customFormat="1" ht="27" customHeight="1" x14ac:dyDescent="0.25">
      <c r="A53" s="526" t="s">
        <v>212</v>
      </c>
      <c r="B53" s="751"/>
      <c r="C53" s="751"/>
      <c r="D53" s="752"/>
      <c r="E53" s="471"/>
      <c r="F53" s="471"/>
      <c r="G53" s="471"/>
      <c r="H53" s="470"/>
    </row>
    <row r="54" spans="1:8" s="479" customFormat="1" ht="27" customHeight="1" x14ac:dyDescent="0.25">
      <c r="A54" s="526" t="s">
        <v>213</v>
      </c>
      <c r="B54" s="753" t="s">
        <v>241</v>
      </c>
      <c r="C54" s="747"/>
      <c r="D54" s="747"/>
      <c r="E54" s="533">
        <f>SUM(E50:E53)</f>
        <v>0</v>
      </c>
      <c r="F54" s="533">
        <f>SUM(F50:F53)</f>
        <v>0</v>
      </c>
      <c r="G54" s="533">
        <f>SUM(G50:G53)</f>
        <v>0</v>
      </c>
      <c r="H54" s="527">
        <f>SUM(H50:H53)</f>
        <v>0</v>
      </c>
    </row>
    <row r="55" spans="1:8" ht="25.05" customHeight="1" x14ac:dyDescent="0.25">
      <c r="A55" s="715" t="s">
        <v>236</v>
      </c>
      <c r="B55" s="715"/>
      <c r="C55" s="716"/>
      <c r="D55" s="716"/>
      <c r="E55" s="716"/>
      <c r="F55" s="716"/>
      <c r="G55" s="716"/>
      <c r="H55" s="716"/>
    </row>
    <row r="56" spans="1:8" ht="13.8" x14ac:dyDescent="0.25">
      <c r="A56" s="534" t="s">
        <v>214</v>
      </c>
      <c r="B56" s="535"/>
      <c r="C56" s="760"/>
      <c r="D56" s="761"/>
      <c r="E56" s="534" t="s">
        <v>215</v>
      </c>
      <c r="F56" s="760"/>
      <c r="G56" s="760"/>
      <c r="H56" s="761"/>
    </row>
    <row r="57" spans="1:8" ht="13.8" x14ac:dyDescent="0.25">
      <c r="A57" s="748"/>
      <c r="B57" s="749"/>
      <c r="C57" s="749"/>
      <c r="D57" s="750"/>
      <c r="E57" s="748"/>
      <c r="F57" s="749"/>
      <c r="G57" s="749"/>
      <c r="H57" s="750"/>
    </row>
    <row r="58" spans="1:8" ht="13.8" x14ac:dyDescent="0.25">
      <c r="A58" s="762"/>
      <c r="B58" s="763"/>
      <c r="C58" s="763"/>
      <c r="D58" s="764"/>
      <c r="E58" s="762"/>
      <c r="F58" s="763"/>
      <c r="G58" s="763"/>
      <c r="H58" s="764"/>
    </row>
    <row r="59" spans="1:8" ht="13.8" x14ac:dyDescent="0.25">
      <c r="A59" s="534" t="s">
        <v>216</v>
      </c>
      <c r="B59" s="535"/>
      <c r="C59" s="754"/>
      <c r="D59" s="754"/>
      <c r="E59" s="754"/>
      <c r="F59" s="754"/>
      <c r="G59" s="754"/>
      <c r="H59" s="755"/>
    </row>
    <row r="60" spans="1:8" ht="13.8" x14ac:dyDescent="0.25">
      <c r="A60" s="748"/>
      <c r="B60" s="749"/>
      <c r="C60" s="749"/>
      <c r="D60" s="749"/>
      <c r="E60" s="749"/>
      <c r="F60" s="749"/>
      <c r="G60" s="749"/>
      <c r="H60" s="750"/>
    </row>
    <row r="61" spans="1:8" ht="13.8" x14ac:dyDescent="0.25">
      <c r="A61" s="756"/>
      <c r="B61" s="757"/>
      <c r="C61" s="757"/>
      <c r="D61" s="757"/>
      <c r="E61" s="757"/>
      <c r="F61" s="757"/>
      <c r="G61" s="757"/>
      <c r="H61" s="758"/>
    </row>
    <row r="62" spans="1:8" x14ac:dyDescent="0.25">
      <c r="A62" s="536"/>
      <c r="B62" s="536"/>
      <c r="C62" s="536"/>
      <c r="D62" s="759" t="s">
        <v>224</v>
      </c>
      <c r="E62" s="759"/>
      <c r="F62" s="759"/>
      <c r="G62" s="522"/>
      <c r="H62" s="484" t="s">
        <v>220</v>
      </c>
    </row>
    <row r="63" spans="1:8" x14ac:dyDescent="0.25">
      <c r="A63" s="536"/>
      <c r="B63" s="536"/>
      <c r="C63" s="536" t="s">
        <v>217</v>
      </c>
      <c r="D63" s="536"/>
      <c r="E63" s="536"/>
      <c r="F63" s="536"/>
      <c r="G63" s="522"/>
      <c r="H63" s="484" t="s">
        <v>223</v>
      </c>
    </row>
    <row r="64" spans="1:8" x14ac:dyDescent="0.25">
      <c r="H64" s="469"/>
    </row>
  </sheetData>
  <sheetProtection sheet="1" formatCells="0" formatColumns="0" formatRows="0" insertRows="0" deleteColumns="0" deleteRows="0" selectLockedCells="1"/>
  <mergeCells count="57">
    <mergeCell ref="A16:H16"/>
    <mergeCell ref="C2:F3"/>
    <mergeCell ref="A35:H35"/>
    <mergeCell ref="A42:H42"/>
    <mergeCell ref="A47:H47"/>
    <mergeCell ref="D5:E6"/>
    <mergeCell ref="F5:H6"/>
    <mergeCell ref="D17:G17"/>
    <mergeCell ref="B45:C45"/>
    <mergeCell ref="B46:C46"/>
    <mergeCell ref="B36:D36"/>
    <mergeCell ref="B37:D37"/>
    <mergeCell ref="B38:D38"/>
    <mergeCell ref="B39:D39"/>
    <mergeCell ref="B40:D40"/>
    <mergeCell ref="B30:C30"/>
    <mergeCell ref="C59:H59"/>
    <mergeCell ref="A60:H60"/>
    <mergeCell ref="A61:H61"/>
    <mergeCell ref="D62:F62"/>
    <mergeCell ref="C56:D56"/>
    <mergeCell ref="F56:H56"/>
    <mergeCell ref="A58:D58"/>
    <mergeCell ref="E58:H58"/>
    <mergeCell ref="A55:H55"/>
    <mergeCell ref="A57:D57"/>
    <mergeCell ref="E57:H57"/>
    <mergeCell ref="B50:D50"/>
    <mergeCell ref="B51:D51"/>
    <mergeCell ref="B52:D52"/>
    <mergeCell ref="B53:D53"/>
    <mergeCell ref="B54:D54"/>
    <mergeCell ref="A48:D49"/>
    <mergeCell ref="E48:H48"/>
    <mergeCell ref="B41:D41"/>
    <mergeCell ref="A43:C43"/>
    <mergeCell ref="B44:C44"/>
    <mergeCell ref="B20:C20"/>
    <mergeCell ref="B21:C21"/>
    <mergeCell ref="B22:C22"/>
    <mergeCell ref="B23:C23"/>
    <mergeCell ref="D33:F33"/>
    <mergeCell ref="B27:C27"/>
    <mergeCell ref="A31:H31"/>
    <mergeCell ref="B32:C32"/>
    <mergeCell ref="B24:C24"/>
    <mergeCell ref="B25:C25"/>
    <mergeCell ref="B26:C26"/>
    <mergeCell ref="B28:C28"/>
    <mergeCell ref="B29:C29"/>
    <mergeCell ref="A4:H4"/>
    <mergeCell ref="A1:B1"/>
    <mergeCell ref="C1:D1"/>
    <mergeCell ref="F1:G1"/>
    <mergeCell ref="A5:A7"/>
    <mergeCell ref="B5:B7"/>
    <mergeCell ref="C5:C7"/>
  </mergeCells>
  <pageMargins left="0.5" right="0.5" top="0.5" bottom="0.5" header="0.3" footer="0.3"/>
  <pageSetup scale="89" fitToHeight="0" orientation="landscape" r:id="rId1"/>
  <rowBreaks count="2" manualBreakCount="2">
    <brk id="15" max="16383" man="1"/>
    <brk id="34"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J63"/>
  <sheetViews>
    <sheetView topLeftCell="A12" zoomScaleNormal="100" zoomScaleSheetLayoutView="70" workbookViewId="0">
      <selection activeCell="G27" sqref="G27"/>
    </sheetView>
  </sheetViews>
  <sheetFormatPr defaultRowHeight="13.2" x14ac:dyDescent="0.25"/>
  <cols>
    <col min="1" max="1" width="2.44140625" customWidth="1"/>
    <col min="2" max="2" width="25.6640625" customWidth="1"/>
    <col min="3" max="8" width="19.6640625" customWidth="1"/>
    <col min="10" max="10" width="10.21875" bestFit="1" customWidth="1"/>
    <col min="257" max="257" width="2.44140625" customWidth="1"/>
    <col min="258" max="258" width="17.77734375" customWidth="1"/>
    <col min="259" max="259" width="17.21875" customWidth="1"/>
    <col min="260" max="260" width="17.77734375" customWidth="1"/>
    <col min="261" max="261" width="16.21875" customWidth="1"/>
    <col min="262" max="262" width="17.21875" customWidth="1"/>
    <col min="263" max="263" width="21" customWidth="1"/>
    <col min="264" max="264" width="19.21875" customWidth="1"/>
    <col min="513" max="513" width="2.44140625" customWidth="1"/>
    <col min="514" max="514" width="17.77734375" customWidth="1"/>
    <col min="515" max="515" width="17.21875" customWidth="1"/>
    <col min="516" max="516" width="17.77734375" customWidth="1"/>
    <col min="517" max="517" width="16.21875" customWidth="1"/>
    <col min="518" max="518" width="17.21875" customWidth="1"/>
    <col min="519" max="519" width="21" customWidth="1"/>
    <col min="520" max="520" width="19.21875" customWidth="1"/>
    <col min="769" max="769" width="2.44140625" customWidth="1"/>
    <col min="770" max="770" width="17.77734375" customWidth="1"/>
    <col min="771" max="771" width="17.21875" customWidth="1"/>
    <col min="772" max="772" width="17.77734375" customWidth="1"/>
    <col min="773" max="773" width="16.21875" customWidth="1"/>
    <col min="774" max="774" width="17.21875" customWidth="1"/>
    <col min="775" max="775" width="21" customWidth="1"/>
    <col min="776" max="776" width="19.21875" customWidth="1"/>
    <col min="1025" max="1025" width="2.44140625" customWidth="1"/>
    <col min="1026" max="1026" width="17.77734375" customWidth="1"/>
    <col min="1027" max="1027" width="17.21875" customWidth="1"/>
    <col min="1028" max="1028" width="17.77734375" customWidth="1"/>
    <col min="1029" max="1029" width="16.21875" customWidth="1"/>
    <col min="1030" max="1030" width="17.21875" customWidth="1"/>
    <col min="1031" max="1031" width="21" customWidth="1"/>
    <col min="1032" max="1032" width="19.21875" customWidth="1"/>
    <col min="1281" max="1281" width="2.44140625" customWidth="1"/>
    <col min="1282" max="1282" width="17.77734375" customWidth="1"/>
    <col min="1283" max="1283" width="17.21875" customWidth="1"/>
    <col min="1284" max="1284" width="17.77734375" customWidth="1"/>
    <col min="1285" max="1285" width="16.21875" customWidth="1"/>
    <col min="1286" max="1286" width="17.21875" customWidth="1"/>
    <col min="1287" max="1287" width="21" customWidth="1"/>
    <col min="1288" max="1288" width="19.21875" customWidth="1"/>
    <col min="1537" max="1537" width="2.44140625" customWidth="1"/>
    <col min="1538" max="1538" width="17.77734375" customWidth="1"/>
    <col min="1539" max="1539" width="17.21875" customWidth="1"/>
    <col min="1540" max="1540" width="17.77734375" customWidth="1"/>
    <col min="1541" max="1541" width="16.21875" customWidth="1"/>
    <col min="1542" max="1542" width="17.21875" customWidth="1"/>
    <col min="1543" max="1543" width="21" customWidth="1"/>
    <col min="1544" max="1544" width="19.21875" customWidth="1"/>
    <col min="1793" max="1793" width="2.44140625" customWidth="1"/>
    <col min="1794" max="1794" width="17.77734375" customWidth="1"/>
    <col min="1795" max="1795" width="17.21875" customWidth="1"/>
    <col min="1796" max="1796" width="17.77734375" customWidth="1"/>
    <col min="1797" max="1797" width="16.21875" customWidth="1"/>
    <col min="1798" max="1798" width="17.21875" customWidth="1"/>
    <col min="1799" max="1799" width="21" customWidth="1"/>
    <col min="1800" max="1800" width="19.21875" customWidth="1"/>
    <col min="2049" max="2049" width="2.44140625" customWidth="1"/>
    <col min="2050" max="2050" width="17.77734375" customWidth="1"/>
    <col min="2051" max="2051" width="17.21875" customWidth="1"/>
    <col min="2052" max="2052" width="17.77734375" customWidth="1"/>
    <col min="2053" max="2053" width="16.21875" customWidth="1"/>
    <col min="2054" max="2054" width="17.21875" customWidth="1"/>
    <col min="2055" max="2055" width="21" customWidth="1"/>
    <col min="2056" max="2056" width="19.21875" customWidth="1"/>
    <col min="2305" max="2305" width="2.44140625" customWidth="1"/>
    <col min="2306" max="2306" width="17.77734375" customWidth="1"/>
    <col min="2307" max="2307" width="17.21875" customWidth="1"/>
    <col min="2308" max="2308" width="17.77734375" customWidth="1"/>
    <col min="2309" max="2309" width="16.21875" customWidth="1"/>
    <col min="2310" max="2310" width="17.21875" customWidth="1"/>
    <col min="2311" max="2311" width="21" customWidth="1"/>
    <col min="2312" max="2312" width="19.21875" customWidth="1"/>
    <col min="2561" max="2561" width="2.44140625" customWidth="1"/>
    <col min="2562" max="2562" width="17.77734375" customWidth="1"/>
    <col min="2563" max="2563" width="17.21875" customWidth="1"/>
    <col min="2564" max="2564" width="17.77734375" customWidth="1"/>
    <col min="2565" max="2565" width="16.21875" customWidth="1"/>
    <col min="2566" max="2566" width="17.21875" customWidth="1"/>
    <col min="2567" max="2567" width="21" customWidth="1"/>
    <col min="2568" max="2568" width="19.21875" customWidth="1"/>
    <col min="2817" max="2817" width="2.44140625" customWidth="1"/>
    <col min="2818" max="2818" width="17.77734375" customWidth="1"/>
    <col min="2819" max="2819" width="17.21875" customWidth="1"/>
    <col min="2820" max="2820" width="17.77734375" customWidth="1"/>
    <col min="2821" max="2821" width="16.21875" customWidth="1"/>
    <col min="2822" max="2822" width="17.21875" customWidth="1"/>
    <col min="2823" max="2823" width="21" customWidth="1"/>
    <col min="2824" max="2824" width="19.21875" customWidth="1"/>
    <col min="3073" max="3073" width="2.44140625" customWidth="1"/>
    <col min="3074" max="3074" width="17.77734375" customWidth="1"/>
    <col min="3075" max="3075" width="17.21875" customWidth="1"/>
    <col min="3076" max="3076" width="17.77734375" customWidth="1"/>
    <col min="3077" max="3077" width="16.21875" customWidth="1"/>
    <col min="3078" max="3078" width="17.21875" customWidth="1"/>
    <col min="3079" max="3079" width="21" customWidth="1"/>
    <col min="3080" max="3080" width="19.21875" customWidth="1"/>
    <col min="3329" max="3329" width="2.44140625" customWidth="1"/>
    <col min="3330" max="3330" width="17.77734375" customWidth="1"/>
    <col min="3331" max="3331" width="17.21875" customWidth="1"/>
    <col min="3332" max="3332" width="17.77734375" customWidth="1"/>
    <col min="3333" max="3333" width="16.21875" customWidth="1"/>
    <col min="3334" max="3334" width="17.21875" customWidth="1"/>
    <col min="3335" max="3335" width="21" customWidth="1"/>
    <col min="3336" max="3336" width="19.21875" customWidth="1"/>
    <col min="3585" max="3585" width="2.44140625" customWidth="1"/>
    <col min="3586" max="3586" width="17.77734375" customWidth="1"/>
    <col min="3587" max="3587" width="17.21875" customWidth="1"/>
    <col min="3588" max="3588" width="17.77734375" customWidth="1"/>
    <col min="3589" max="3589" width="16.21875" customWidth="1"/>
    <col min="3590" max="3590" width="17.21875" customWidth="1"/>
    <col min="3591" max="3591" width="21" customWidth="1"/>
    <col min="3592" max="3592" width="19.21875" customWidth="1"/>
    <col min="3841" max="3841" width="2.44140625" customWidth="1"/>
    <col min="3842" max="3842" width="17.77734375" customWidth="1"/>
    <col min="3843" max="3843" width="17.21875" customWidth="1"/>
    <col min="3844" max="3844" width="17.77734375" customWidth="1"/>
    <col min="3845" max="3845" width="16.21875" customWidth="1"/>
    <col min="3846" max="3846" width="17.21875" customWidth="1"/>
    <col min="3847" max="3847" width="21" customWidth="1"/>
    <col min="3848" max="3848" width="19.21875" customWidth="1"/>
    <col min="4097" max="4097" width="2.44140625" customWidth="1"/>
    <col min="4098" max="4098" width="17.77734375" customWidth="1"/>
    <col min="4099" max="4099" width="17.21875" customWidth="1"/>
    <col min="4100" max="4100" width="17.77734375" customWidth="1"/>
    <col min="4101" max="4101" width="16.21875" customWidth="1"/>
    <col min="4102" max="4102" width="17.21875" customWidth="1"/>
    <col min="4103" max="4103" width="21" customWidth="1"/>
    <col min="4104" max="4104" width="19.21875" customWidth="1"/>
    <col min="4353" max="4353" width="2.44140625" customWidth="1"/>
    <col min="4354" max="4354" width="17.77734375" customWidth="1"/>
    <col min="4355" max="4355" width="17.21875" customWidth="1"/>
    <col min="4356" max="4356" width="17.77734375" customWidth="1"/>
    <col min="4357" max="4357" width="16.21875" customWidth="1"/>
    <col min="4358" max="4358" width="17.21875" customWidth="1"/>
    <col min="4359" max="4359" width="21" customWidth="1"/>
    <col min="4360" max="4360" width="19.21875" customWidth="1"/>
    <col min="4609" max="4609" width="2.44140625" customWidth="1"/>
    <col min="4610" max="4610" width="17.77734375" customWidth="1"/>
    <col min="4611" max="4611" width="17.21875" customWidth="1"/>
    <col min="4612" max="4612" width="17.77734375" customWidth="1"/>
    <col min="4613" max="4613" width="16.21875" customWidth="1"/>
    <col min="4614" max="4614" width="17.21875" customWidth="1"/>
    <col min="4615" max="4615" width="21" customWidth="1"/>
    <col min="4616" max="4616" width="19.21875" customWidth="1"/>
    <col min="4865" max="4865" width="2.44140625" customWidth="1"/>
    <col min="4866" max="4866" width="17.77734375" customWidth="1"/>
    <col min="4867" max="4867" width="17.21875" customWidth="1"/>
    <col min="4868" max="4868" width="17.77734375" customWidth="1"/>
    <col min="4869" max="4869" width="16.21875" customWidth="1"/>
    <col min="4870" max="4870" width="17.21875" customWidth="1"/>
    <col min="4871" max="4871" width="21" customWidth="1"/>
    <col min="4872" max="4872" width="19.21875" customWidth="1"/>
    <col min="5121" max="5121" width="2.44140625" customWidth="1"/>
    <col min="5122" max="5122" width="17.77734375" customWidth="1"/>
    <col min="5123" max="5123" width="17.21875" customWidth="1"/>
    <col min="5124" max="5124" width="17.77734375" customWidth="1"/>
    <col min="5125" max="5125" width="16.21875" customWidth="1"/>
    <col min="5126" max="5126" width="17.21875" customWidth="1"/>
    <col min="5127" max="5127" width="21" customWidth="1"/>
    <col min="5128" max="5128" width="19.21875" customWidth="1"/>
    <col min="5377" max="5377" width="2.44140625" customWidth="1"/>
    <col min="5378" max="5378" width="17.77734375" customWidth="1"/>
    <col min="5379" max="5379" width="17.21875" customWidth="1"/>
    <col min="5380" max="5380" width="17.77734375" customWidth="1"/>
    <col min="5381" max="5381" width="16.21875" customWidth="1"/>
    <col min="5382" max="5382" width="17.21875" customWidth="1"/>
    <col min="5383" max="5383" width="21" customWidth="1"/>
    <col min="5384" max="5384" width="19.21875" customWidth="1"/>
    <col min="5633" max="5633" width="2.44140625" customWidth="1"/>
    <col min="5634" max="5634" width="17.77734375" customWidth="1"/>
    <col min="5635" max="5635" width="17.21875" customWidth="1"/>
    <col min="5636" max="5636" width="17.77734375" customWidth="1"/>
    <col min="5637" max="5637" width="16.21875" customWidth="1"/>
    <col min="5638" max="5638" width="17.21875" customWidth="1"/>
    <col min="5639" max="5639" width="21" customWidth="1"/>
    <col min="5640" max="5640" width="19.21875" customWidth="1"/>
    <col min="5889" max="5889" width="2.44140625" customWidth="1"/>
    <col min="5890" max="5890" width="17.77734375" customWidth="1"/>
    <col min="5891" max="5891" width="17.21875" customWidth="1"/>
    <col min="5892" max="5892" width="17.77734375" customWidth="1"/>
    <col min="5893" max="5893" width="16.21875" customWidth="1"/>
    <col min="5894" max="5894" width="17.21875" customWidth="1"/>
    <col min="5895" max="5895" width="21" customWidth="1"/>
    <col min="5896" max="5896" width="19.21875" customWidth="1"/>
    <col min="6145" max="6145" width="2.44140625" customWidth="1"/>
    <col min="6146" max="6146" width="17.77734375" customWidth="1"/>
    <col min="6147" max="6147" width="17.21875" customWidth="1"/>
    <col min="6148" max="6148" width="17.77734375" customWidth="1"/>
    <col min="6149" max="6149" width="16.21875" customWidth="1"/>
    <col min="6150" max="6150" width="17.21875" customWidth="1"/>
    <col min="6151" max="6151" width="21" customWidth="1"/>
    <col min="6152" max="6152" width="19.21875" customWidth="1"/>
    <col min="6401" max="6401" width="2.44140625" customWidth="1"/>
    <col min="6402" max="6402" width="17.77734375" customWidth="1"/>
    <col min="6403" max="6403" width="17.21875" customWidth="1"/>
    <col min="6404" max="6404" width="17.77734375" customWidth="1"/>
    <col min="6405" max="6405" width="16.21875" customWidth="1"/>
    <col min="6406" max="6406" width="17.21875" customWidth="1"/>
    <col min="6407" max="6407" width="21" customWidth="1"/>
    <col min="6408" max="6408" width="19.21875" customWidth="1"/>
    <col min="6657" max="6657" width="2.44140625" customWidth="1"/>
    <col min="6658" max="6658" width="17.77734375" customWidth="1"/>
    <col min="6659" max="6659" width="17.21875" customWidth="1"/>
    <col min="6660" max="6660" width="17.77734375" customWidth="1"/>
    <col min="6661" max="6661" width="16.21875" customWidth="1"/>
    <col min="6662" max="6662" width="17.21875" customWidth="1"/>
    <col min="6663" max="6663" width="21" customWidth="1"/>
    <col min="6664" max="6664" width="19.21875" customWidth="1"/>
    <col min="6913" max="6913" width="2.44140625" customWidth="1"/>
    <col min="6914" max="6914" width="17.77734375" customWidth="1"/>
    <col min="6915" max="6915" width="17.21875" customWidth="1"/>
    <col min="6916" max="6916" width="17.77734375" customWidth="1"/>
    <col min="6917" max="6917" width="16.21875" customWidth="1"/>
    <col min="6918" max="6918" width="17.21875" customWidth="1"/>
    <col min="6919" max="6919" width="21" customWidth="1"/>
    <col min="6920" max="6920" width="19.21875" customWidth="1"/>
    <col min="7169" max="7169" width="2.44140625" customWidth="1"/>
    <col min="7170" max="7170" width="17.77734375" customWidth="1"/>
    <col min="7171" max="7171" width="17.21875" customWidth="1"/>
    <col min="7172" max="7172" width="17.77734375" customWidth="1"/>
    <col min="7173" max="7173" width="16.21875" customWidth="1"/>
    <col min="7174" max="7174" width="17.21875" customWidth="1"/>
    <col min="7175" max="7175" width="21" customWidth="1"/>
    <col min="7176" max="7176" width="19.21875" customWidth="1"/>
    <col min="7425" max="7425" width="2.44140625" customWidth="1"/>
    <col min="7426" max="7426" width="17.77734375" customWidth="1"/>
    <col min="7427" max="7427" width="17.21875" customWidth="1"/>
    <col min="7428" max="7428" width="17.77734375" customWidth="1"/>
    <col min="7429" max="7429" width="16.21875" customWidth="1"/>
    <col min="7430" max="7430" width="17.21875" customWidth="1"/>
    <col min="7431" max="7431" width="21" customWidth="1"/>
    <col min="7432" max="7432" width="19.21875" customWidth="1"/>
    <col min="7681" max="7681" width="2.44140625" customWidth="1"/>
    <col min="7682" max="7682" width="17.77734375" customWidth="1"/>
    <col min="7683" max="7683" width="17.21875" customWidth="1"/>
    <col min="7684" max="7684" width="17.77734375" customWidth="1"/>
    <col min="7685" max="7685" width="16.21875" customWidth="1"/>
    <col min="7686" max="7686" width="17.21875" customWidth="1"/>
    <col min="7687" max="7687" width="21" customWidth="1"/>
    <col min="7688" max="7688" width="19.21875" customWidth="1"/>
    <col min="7937" max="7937" width="2.44140625" customWidth="1"/>
    <col min="7938" max="7938" width="17.77734375" customWidth="1"/>
    <col min="7939" max="7939" width="17.21875" customWidth="1"/>
    <col min="7940" max="7940" width="17.77734375" customWidth="1"/>
    <col min="7941" max="7941" width="16.21875" customWidth="1"/>
    <col min="7942" max="7942" width="17.21875" customWidth="1"/>
    <col min="7943" max="7943" width="21" customWidth="1"/>
    <col min="7944" max="7944" width="19.21875" customWidth="1"/>
    <col min="8193" max="8193" width="2.44140625" customWidth="1"/>
    <col min="8194" max="8194" width="17.77734375" customWidth="1"/>
    <col min="8195" max="8195" width="17.21875" customWidth="1"/>
    <col min="8196" max="8196" width="17.77734375" customWidth="1"/>
    <col min="8197" max="8197" width="16.21875" customWidth="1"/>
    <col min="8198" max="8198" width="17.21875" customWidth="1"/>
    <col min="8199" max="8199" width="21" customWidth="1"/>
    <col min="8200" max="8200" width="19.21875" customWidth="1"/>
    <col min="8449" max="8449" width="2.44140625" customWidth="1"/>
    <col min="8450" max="8450" width="17.77734375" customWidth="1"/>
    <col min="8451" max="8451" width="17.21875" customWidth="1"/>
    <col min="8452" max="8452" width="17.77734375" customWidth="1"/>
    <col min="8453" max="8453" width="16.21875" customWidth="1"/>
    <col min="8454" max="8454" width="17.21875" customWidth="1"/>
    <col min="8455" max="8455" width="21" customWidth="1"/>
    <col min="8456" max="8456" width="19.21875" customWidth="1"/>
    <col min="8705" max="8705" width="2.44140625" customWidth="1"/>
    <col min="8706" max="8706" width="17.77734375" customWidth="1"/>
    <col min="8707" max="8707" width="17.21875" customWidth="1"/>
    <col min="8708" max="8708" width="17.77734375" customWidth="1"/>
    <col min="8709" max="8709" width="16.21875" customWidth="1"/>
    <col min="8710" max="8710" width="17.21875" customWidth="1"/>
    <col min="8711" max="8711" width="21" customWidth="1"/>
    <col min="8712" max="8712" width="19.21875" customWidth="1"/>
    <col min="8961" max="8961" width="2.44140625" customWidth="1"/>
    <col min="8962" max="8962" width="17.77734375" customWidth="1"/>
    <col min="8963" max="8963" width="17.21875" customWidth="1"/>
    <col min="8964" max="8964" width="17.77734375" customWidth="1"/>
    <col min="8965" max="8965" width="16.21875" customWidth="1"/>
    <col min="8966" max="8966" width="17.21875" customWidth="1"/>
    <col min="8967" max="8967" width="21" customWidth="1"/>
    <col min="8968" max="8968" width="19.21875" customWidth="1"/>
    <col min="9217" max="9217" width="2.44140625" customWidth="1"/>
    <col min="9218" max="9218" width="17.77734375" customWidth="1"/>
    <col min="9219" max="9219" width="17.21875" customWidth="1"/>
    <col min="9220" max="9220" width="17.77734375" customWidth="1"/>
    <col min="9221" max="9221" width="16.21875" customWidth="1"/>
    <col min="9222" max="9222" width="17.21875" customWidth="1"/>
    <col min="9223" max="9223" width="21" customWidth="1"/>
    <col min="9224" max="9224" width="19.21875" customWidth="1"/>
    <col min="9473" max="9473" width="2.44140625" customWidth="1"/>
    <col min="9474" max="9474" width="17.77734375" customWidth="1"/>
    <col min="9475" max="9475" width="17.21875" customWidth="1"/>
    <col min="9476" max="9476" width="17.77734375" customWidth="1"/>
    <col min="9477" max="9477" width="16.21875" customWidth="1"/>
    <col min="9478" max="9478" width="17.21875" customWidth="1"/>
    <col min="9479" max="9479" width="21" customWidth="1"/>
    <col min="9480" max="9480" width="19.21875" customWidth="1"/>
    <col min="9729" max="9729" width="2.44140625" customWidth="1"/>
    <col min="9730" max="9730" width="17.77734375" customWidth="1"/>
    <col min="9731" max="9731" width="17.21875" customWidth="1"/>
    <col min="9732" max="9732" width="17.77734375" customWidth="1"/>
    <col min="9733" max="9733" width="16.21875" customWidth="1"/>
    <col min="9734" max="9734" width="17.21875" customWidth="1"/>
    <col min="9735" max="9735" width="21" customWidth="1"/>
    <col min="9736" max="9736" width="19.21875" customWidth="1"/>
    <col min="9985" max="9985" width="2.44140625" customWidth="1"/>
    <col min="9986" max="9986" width="17.77734375" customWidth="1"/>
    <col min="9987" max="9987" width="17.21875" customWidth="1"/>
    <col min="9988" max="9988" width="17.77734375" customWidth="1"/>
    <col min="9989" max="9989" width="16.21875" customWidth="1"/>
    <col min="9990" max="9990" width="17.21875" customWidth="1"/>
    <col min="9991" max="9991" width="21" customWidth="1"/>
    <col min="9992" max="9992" width="19.21875" customWidth="1"/>
    <col min="10241" max="10241" width="2.44140625" customWidth="1"/>
    <col min="10242" max="10242" width="17.77734375" customWidth="1"/>
    <col min="10243" max="10243" width="17.21875" customWidth="1"/>
    <col min="10244" max="10244" width="17.77734375" customWidth="1"/>
    <col min="10245" max="10245" width="16.21875" customWidth="1"/>
    <col min="10246" max="10246" width="17.21875" customWidth="1"/>
    <col min="10247" max="10247" width="21" customWidth="1"/>
    <col min="10248" max="10248" width="19.21875" customWidth="1"/>
    <col min="10497" max="10497" width="2.44140625" customWidth="1"/>
    <col min="10498" max="10498" width="17.77734375" customWidth="1"/>
    <col min="10499" max="10499" width="17.21875" customWidth="1"/>
    <col min="10500" max="10500" width="17.77734375" customWidth="1"/>
    <col min="10501" max="10501" width="16.21875" customWidth="1"/>
    <col min="10502" max="10502" width="17.21875" customWidth="1"/>
    <col min="10503" max="10503" width="21" customWidth="1"/>
    <col min="10504" max="10504" width="19.21875" customWidth="1"/>
    <col min="10753" max="10753" width="2.44140625" customWidth="1"/>
    <col min="10754" max="10754" width="17.77734375" customWidth="1"/>
    <col min="10755" max="10755" width="17.21875" customWidth="1"/>
    <col min="10756" max="10756" width="17.77734375" customWidth="1"/>
    <col min="10757" max="10757" width="16.21875" customWidth="1"/>
    <col min="10758" max="10758" width="17.21875" customWidth="1"/>
    <col min="10759" max="10759" width="21" customWidth="1"/>
    <col min="10760" max="10760" width="19.21875" customWidth="1"/>
    <col min="11009" max="11009" width="2.44140625" customWidth="1"/>
    <col min="11010" max="11010" width="17.77734375" customWidth="1"/>
    <col min="11011" max="11011" width="17.21875" customWidth="1"/>
    <col min="11012" max="11012" width="17.77734375" customWidth="1"/>
    <col min="11013" max="11013" width="16.21875" customWidth="1"/>
    <col min="11014" max="11014" width="17.21875" customWidth="1"/>
    <col min="11015" max="11015" width="21" customWidth="1"/>
    <col min="11016" max="11016" width="19.21875" customWidth="1"/>
    <col min="11265" max="11265" width="2.44140625" customWidth="1"/>
    <col min="11266" max="11266" width="17.77734375" customWidth="1"/>
    <col min="11267" max="11267" width="17.21875" customWidth="1"/>
    <col min="11268" max="11268" width="17.77734375" customWidth="1"/>
    <col min="11269" max="11269" width="16.21875" customWidth="1"/>
    <col min="11270" max="11270" width="17.21875" customWidth="1"/>
    <col min="11271" max="11271" width="21" customWidth="1"/>
    <col min="11272" max="11272" width="19.21875" customWidth="1"/>
    <col min="11521" max="11521" width="2.44140625" customWidth="1"/>
    <col min="11522" max="11522" width="17.77734375" customWidth="1"/>
    <col min="11523" max="11523" width="17.21875" customWidth="1"/>
    <col min="11524" max="11524" width="17.77734375" customWidth="1"/>
    <col min="11525" max="11525" width="16.21875" customWidth="1"/>
    <col min="11526" max="11526" width="17.21875" customWidth="1"/>
    <col min="11527" max="11527" width="21" customWidth="1"/>
    <col min="11528" max="11528" width="19.21875" customWidth="1"/>
    <col min="11777" max="11777" width="2.44140625" customWidth="1"/>
    <col min="11778" max="11778" width="17.77734375" customWidth="1"/>
    <col min="11779" max="11779" width="17.21875" customWidth="1"/>
    <col min="11780" max="11780" width="17.77734375" customWidth="1"/>
    <col min="11781" max="11781" width="16.21875" customWidth="1"/>
    <col min="11782" max="11782" width="17.21875" customWidth="1"/>
    <col min="11783" max="11783" width="21" customWidth="1"/>
    <col min="11784" max="11784" width="19.21875" customWidth="1"/>
    <col min="12033" max="12033" width="2.44140625" customWidth="1"/>
    <col min="12034" max="12034" width="17.77734375" customWidth="1"/>
    <col min="12035" max="12035" width="17.21875" customWidth="1"/>
    <col min="12036" max="12036" width="17.77734375" customWidth="1"/>
    <col min="12037" max="12037" width="16.21875" customWidth="1"/>
    <col min="12038" max="12038" width="17.21875" customWidth="1"/>
    <col min="12039" max="12039" width="21" customWidth="1"/>
    <col min="12040" max="12040" width="19.21875" customWidth="1"/>
    <col min="12289" max="12289" width="2.44140625" customWidth="1"/>
    <col min="12290" max="12290" width="17.77734375" customWidth="1"/>
    <col min="12291" max="12291" width="17.21875" customWidth="1"/>
    <col min="12292" max="12292" width="17.77734375" customWidth="1"/>
    <col min="12293" max="12293" width="16.21875" customWidth="1"/>
    <col min="12294" max="12294" width="17.21875" customWidth="1"/>
    <col min="12295" max="12295" width="21" customWidth="1"/>
    <col min="12296" max="12296" width="19.21875" customWidth="1"/>
    <col min="12545" max="12545" width="2.44140625" customWidth="1"/>
    <col min="12546" max="12546" width="17.77734375" customWidth="1"/>
    <col min="12547" max="12547" width="17.21875" customWidth="1"/>
    <col min="12548" max="12548" width="17.77734375" customWidth="1"/>
    <col min="12549" max="12549" width="16.21875" customWidth="1"/>
    <col min="12550" max="12550" width="17.21875" customWidth="1"/>
    <col min="12551" max="12551" width="21" customWidth="1"/>
    <col min="12552" max="12552" width="19.21875" customWidth="1"/>
    <col min="12801" max="12801" width="2.44140625" customWidth="1"/>
    <col min="12802" max="12802" width="17.77734375" customWidth="1"/>
    <col min="12803" max="12803" width="17.21875" customWidth="1"/>
    <col min="12804" max="12804" width="17.77734375" customWidth="1"/>
    <col min="12805" max="12805" width="16.21875" customWidth="1"/>
    <col min="12806" max="12806" width="17.21875" customWidth="1"/>
    <col min="12807" max="12807" width="21" customWidth="1"/>
    <col min="12808" max="12808" width="19.21875" customWidth="1"/>
    <col min="13057" max="13057" width="2.44140625" customWidth="1"/>
    <col min="13058" max="13058" width="17.77734375" customWidth="1"/>
    <col min="13059" max="13059" width="17.21875" customWidth="1"/>
    <col min="13060" max="13060" width="17.77734375" customWidth="1"/>
    <col min="13061" max="13061" width="16.21875" customWidth="1"/>
    <col min="13062" max="13062" width="17.21875" customWidth="1"/>
    <col min="13063" max="13063" width="21" customWidth="1"/>
    <col min="13064" max="13064" width="19.21875" customWidth="1"/>
    <col min="13313" max="13313" width="2.44140625" customWidth="1"/>
    <col min="13314" max="13314" width="17.77734375" customWidth="1"/>
    <col min="13315" max="13315" width="17.21875" customWidth="1"/>
    <col min="13316" max="13316" width="17.77734375" customWidth="1"/>
    <col min="13317" max="13317" width="16.21875" customWidth="1"/>
    <col min="13318" max="13318" width="17.21875" customWidth="1"/>
    <col min="13319" max="13319" width="21" customWidth="1"/>
    <col min="13320" max="13320" width="19.21875" customWidth="1"/>
    <col min="13569" max="13569" width="2.44140625" customWidth="1"/>
    <col min="13570" max="13570" width="17.77734375" customWidth="1"/>
    <col min="13571" max="13571" width="17.21875" customWidth="1"/>
    <col min="13572" max="13572" width="17.77734375" customWidth="1"/>
    <col min="13573" max="13573" width="16.21875" customWidth="1"/>
    <col min="13574" max="13574" width="17.21875" customWidth="1"/>
    <col min="13575" max="13575" width="21" customWidth="1"/>
    <col min="13576" max="13576" width="19.21875" customWidth="1"/>
    <col min="13825" max="13825" width="2.44140625" customWidth="1"/>
    <col min="13826" max="13826" width="17.77734375" customWidth="1"/>
    <col min="13827" max="13827" width="17.21875" customWidth="1"/>
    <col min="13828" max="13828" width="17.77734375" customWidth="1"/>
    <col min="13829" max="13829" width="16.21875" customWidth="1"/>
    <col min="13830" max="13830" width="17.21875" customWidth="1"/>
    <col min="13831" max="13831" width="21" customWidth="1"/>
    <col min="13832" max="13832" width="19.21875" customWidth="1"/>
    <col min="14081" max="14081" width="2.44140625" customWidth="1"/>
    <col min="14082" max="14082" width="17.77734375" customWidth="1"/>
    <col min="14083" max="14083" width="17.21875" customWidth="1"/>
    <col min="14084" max="14084" width="17.77734375" customWidth="1"/>
    <col min="14085" max="14085" width="16.21875" customWidth="1"/>
    <col min="14086" max="14086" width="17.21875" customWidth="1"/>
    <col min="14087" max="14087" width="21" customWidth="1"/>
    <col min="14088" max="14088" width="19.21875" customWidth="1"/>
    <col min="14337" max="14337" width="2.44140625" customWidth="1"/>
    <col min="14338" max="14338" width="17.77734375" customWidth="1"/>
    <col min="14339" max="14339" width="17.21875" customWidth="1"/>
    <col min="14340" max="14340" width="17.77734375" customWidth="1"/>
    <col min="14341" max="14341" width="16.21875" customWidth="1"/>
    <col min="14342" max="14342" width="17.21875" customWidth="1"/>
    <col min="14343" max="14343" width="21" customWidth="1"/>
    <col min="14344" max="14344" width="19.21875" customWidth="1"/>
    <col min="14593" max="14593" width="2.44140625" customWidth="1"/>
    <col min="14594" max="14594" width="17.77734375" customWidth="1"/>
    <col min="14595" max="14595" width="17.21875" customWidth="1"/>
    <col min="14596" max="14596" width="17.77734375" customWidth="1"/>
    <col min="14597" max="14597" width="16.21875" customWidth="1"/>
    <col min="14598" max="14598" width="17.21875" customWidth="1"/>
    <col min="14599" max="14599" width="21" customWidth="1"/>
    <col min="14600" max="14600" width="19.21875" customWidth="1"/>
    <col min="14849" max="14849" width="2.44140625" customWidth="1"/>
    <col min="14850" max="14850" width="17.77734375" customWidth="1"/>
    <col min="14851" max="14851" width="17.21875" customWidth="1"/>
    <col min="14852" max="14852" width="17.77734375" customWidth="1"/>
    <col min="14853" max="14853" width="16.21875" customWidth="1"/>
    <col min="14854" max="14854" width="17.21875" customWidth="1"/>
    <col min="14855" max="14855" width="21" customWidth="1"/>
    <col min="14856" max="14856" width="19.21875" customWidth="1"/>
    <col min="15105" max="15105" width="2.44140625" customWidth="1"/>
    <col min="15106" max="15106" width="17.77734375" customWidth="1"/>
    <col min="15107" max="15107" width="17.21875" customWidth="1"/>
    <col min="15108" max="15108" width="17.77734375" customWidth="1"/>
    <col min="15109" max="15109" width="16.21875" customWidth="1"/>
    <col min="15110" max="15110" width="17.21875" customWidth="1"/>
    <col min="15111" max="15111" width="21" customWidth="1"/>
    <col min="15112" max="15112" width="19.21875" customWidth="1"/>
    <col min="15361" max="15361" width="2.44140625" customWidth="1"/>
    <col min="15362" max="15362" width="17.77734375" customWidth="1"/>
    <col min="15363" max="15363" width="17.21875" customWidth="1"/>
    <col min="15364" max="15364" width="17.77734375" customWidth="1"/>
    <col min="15365" max="15365" width="16.21875" customWidth="1"/>
    <col min="15366" max="15366" width="17.21875" customWidth="1"/>
    <col min="15367" max="15367" width="21" customWidth="1"/>
    <col min="15368" max="15368" width="19.21875" customWidth="1"/>
    <col min="15617" max="15617" width="2.44140625" customWidth="1"/>
    <col min="15618" max="15618" width="17.77734375" customWidth="1"/>
    <col min="15619" max="15619" width="17.21875" customWidth="1"/>
    <col min="15620" max="15620" width="17.77734375" customWidth="1"/>
    <col min="15621" max="15621" width="16.21875" customWidth="1"/>
    <col min="15622" max="15622" width="17.21875" customWidth="1"/>
    <col min="15623" max="15623" width="21" customWidth="1"/>
    <col min="15624" max="15624" width="19.21875" customWidth="1"/>
    <col min="15873" max="15873" width="2.44140625" customWidth="1"/>
    <col min="15874" max="15874" width="17.77734375" customWidth="1"/>
    <col min="15875" max="15875" width="17.21875" customWidth="1"/>
    <col min="15876" max="15876" width="17.77734375" customWidth="1"/>
    <col min="15877" max="15877" width="16.21875" customWidth="1"/>
    <col min="15878" max="15878" width="17.21875" customWidth="1"/>
    <col min="15879" max="15879" width="21" customWidth="1"/>
    <col min="15880" max="15880" width="19.21875" customWidth="1"/>
    <col min="16129" max="16129" width="2.44140625" customWidth="1"/>
    <col min="16130" max="16130" width="17.77734375" customWidth="1"/>
    <col min="16131" max="16131" width="17.21875" customWidth="1"/>
    <col min="16132" max="16132" width="17.77734375" customWidth="1"/>
    <col min="16133" max="16133" width="16.21875" customWidth="1"/>
    <col min="16134" max="16134" width="17.21875" customWidth="1"/>
    <col min="16135" max="16135" width="21" customWidth="1"/>
    <col min="16136" max="16136" width="19.21875" customWidth="1"/>
  </cols>
  <sheetData>
    <row r="1" spans="1:8" ht="13.8" x14ac:dyDescent="0.25">
      <c r="A1" s="717" t="s">
        <v>2</v>
      </c>
      <c r="B1" s="718"/>
      <c r="C1" s="784">
        <f>'Instructions and Summary'!B4</f>
        <v>0</v>
      </c>
      <c r="D1" s="784"/>
      <c r="E1" s="480" t="s">
        <v>82</v>
      </c>
      <c r="F1" s="719">
        <f>'Instructions and Summary'!B3</f>
        <v>0</v>
      </c>
      <c r="G1" s="719"/>
      <c r="H1" s="481"/>
    </row>
    <row r="2" spans="1:8" ht="30" customHeight="1" x14ac:dyDescent="0.3">
      <c r="A2" s="482"/>
      <c r="B2" s="544"/>
      <c r="C2" s="765" t="s">
        <v>187</v>
      </c>
      <c r="D2" s="765"/>
      <c r="E2" s="765"/>
      <c r="F2" s="765"/>
      <c r="G2" s="544"/>
      <c r="H2" s="484" t="s">
        <v>218</v>
      </c>
    </row>
    <row r="3" spans="1:8" ht="13.95" customHeight="1" x14ac:dyDescent="0.25">
      <c r="A3" s="485"/>
      <c r="B3" s="545"/>
      <c r="C3" s="785"/>
      <c r="D3" s="785"/>
      <c r="E3" s="785"/>
      <c r="F3" s="785"/>
      <c r="G3" s="545"/>
      <c r="H3" s="546" t="s">
        <v>219</v>
      </c>
    </row>
    <row r="4" spans="1:8" ht="25.05" customHeight="1" x14ac:dyDescent="0.25">
      <c r="A4" s="715" t="s">
        <v>230</v>
      </c>
      <c r="B4" s="715"/>
      <c r="C4" s="715"/>
      <c r="D4" s="715"/>
      <c r="E4" s="715"/>
      <c r="F4" s="715"/>
      <c r="G4" s="715"/>
      <c r="H4" s="715"/>
    </row>
    <row r="5" spans="1:8" ht="19.05" customHeight="1" x14ac:dyDescent="0.25">
      <c r="A5" s="720"/>
      <c r="B5" s="722" t="s">
        <v>4</v>
      </c>
      <c r="C5" s="725" t="s">
        <v>5</v>
      </c>
      <c r="D5" s="768" t="s">
        <v>6</v>
      </c>
      <c r="E5" s="769"/>
      <c r="F5" s="768" t="s">
        <v>7</v>
      </c>
      <c r="G5" s="772"/>
      <c r="H5" s="769"/>
    </row>
    <row r="6" spans="1:8" ht="19.05" customHeight="1" x14ac:dyDescent="0.25">
      <c r="A6" s="721"/>
      <c r="B6" s="723"/>
      <c r="C6" s="726"/>
      <c r="D6" s="786"/>
      <c r="E6" s="787"/>
      <c r="F6" s="786"/>
      <c r="G6" s="788"/>
      <c r="H6" s="787"/>
    </row>
    <row r="7" spans="1:8" ht="19.05" customHeight="1" x14ac:dyDescent="0.25">
      <c r="A7" s="721"/>
      <c r="B7" s="723"/>
      <c r="C7" s="726"/>
      <c r="D7" s="487" t="s">
        <v>9</v>
      </c>
      <c r="E7" s="487" t="s">
        <v>8</v>
      </c>
      <c r="F7" s="488" t="s">
        <v>9</v>
      </c>
      <c r="G7" s="488" t="s">
        <v>10</v>
      </c>
      <c r="H7" s="488" t="s">
        <v>77</v>
      </c>
    </row>
    <row r="8" spans="1:8" ht="12.45" customHeight="1" x14ac:dyDescent="0.25">
      <c r="A8" s="489"/>
      <c r="B8" s="490" t="s">
        <v>11</v>
      </c>
      <c r="C8" s="491" t="s">
        <v>12</v>
      </c>
      <c r="D8" s="491" t="s">
        <v>156</v>
      </c>
      <c r="E8" s="491" t="s">
        <v>13</v>
      </c>
      <c r="F8" s="491" t="s">
        <v>14</v>
      </c>
      <c r="G8" s="491" t="s">
        <v>15</v>
      </c>
      <c r="H8" s="491" t="s">
        <v>16</v>
      </c>
    </row>
    <row r="9" spans="1:8" ht="100.05" customHeight="1" x14ac:dyDescent="0.25">
      <c r="A9" s="492" t="s">
        <v>17</v>
      </c>
      <c r="B9" s="493" t="s">
        <v>243</v>
      </c>
      <c r="C9" s="549"/>
      <c r="D9" s="550"/>
      <c r="E9" s="550"/>
      <c r="F9" s="399">
        <f>'Instructions and Summary'!C12-'Instructions and Summary'!B25</f>
        <v>0</v>
      </c>
      <c r="G9" s="399">
        <f>'Instructions and Summary'!D12</f>
        <v>0</v>
      </c>
      <c r="H9" s="494">
        <f>ROUND(SUM(D9:G9),0)</f>
        <v>0</v>
      </c>
    </row>
    <row r="10" spans="1:8" ht="100.05" customHeight="1" x14ac:dyDescent="0.25">
      <c r="A10" s="492" t="s">
        <v>18</v>
      </c>
      <c r="B10" s="493" t="s">
        <v>244</v>
      </c>
      <c r="C10" s="549"/>
      <c r="D10" s="550"/>
      <c r="E10" s="550"/>
      <c r="F10" s="399">
        <f>'Instructions and Summary'!C13-'Instructions and Summary'!C25</f>
        <v>0</v>
      </c>
      <c r="G10" s="399">
        <f>'Instructions and Summary'!D13</f>
        <v>0</v>
      </c>
      <c r="H10" s="494">
        <f>ROUND(SUM(D10:G10),0)</f>
        <v>0</v>
      </c>
    </row>
    <row r="11" spans="1:8" ht="100.05" hidden="1" customHeight="1" x14ac:dyDescent="0.25">
      <c r="A11" s="492" t="s">
        <v>19</v>
      </c>
      <c r="B11" s="493" t="s">
        <v>47</v>
      </c>
      <c r="C11" s="549"/>
      <c r="D11" s="550"/>
      <c r="E11" s="550"/>
      <c r="F11" s="399"/>
      <c r="G11" s="399"/>
      <c r="H11" s="494"/>
    </row>
    <row r="12" spans="1:8" ht="100.05" customHeight="1" x14ac:dyDescent="0.25">
      <c r="A12" s="495" t="s">
        <v>20</v>
      </c>
      <c r="B12" s="554"/>
      <c r="C12" s="474"/>
      <c r="D12" s="475"/>
      <c r="E12" s="475"/>
      <c r="F12" s="475"/>
      <c r="G12" s="475"/>
      <c r="H12" s="475"/>
    </row>
    <row r="13" spans="1:8" ht="30" customHeight="1" x14ac:dyDescent="0.25">
      <c r="A13" s="496" t="s">
        <v>21</v>
      </c>
      <c r="B13" s="497" t="s">
        <v>89</v>
      </c>
      <c r="C13" s="498"/>
      <c r="D13" s="394"/>
      <c r="E13" s="394"/>
      <c r="F13" s="499">
        <f>ROUND(SUM(F9:F12),0)</f>
        <v>0</v>
      </c>
      <c r="G13" s="499">
        <f>ROUND(SUM(G9:G12),0)</f>
        <v>0</v>
      </c>
      <c r="H13" s="499">
        <f>ROUND(SUM(H9:H12),0)</f>
        <v>0</v>
      </c>
    </row>
    <row r="14" spans="1:8" ht="13.95" customHeight="1" x14ac:dyDescent="0.25">
      <c r="A14" s="547"/>
      <c r="B14" s="523"/>
      <c r="C14" s="523"/>
      <c r="D14" s="548"/>
      <c r="E14" s="548"/>
      <c r="F14" s="548"/>
      <c r="G14" s="548"/>
      <c r="H14" s="484" t="s">
        <v>220</v>
      </c>
    </row>
    <row r="15" spans="1:8" ht="12" customHeight="1" x14ac:dyDescent="0.25">
      <c r="A15" s="547"/>
      <c r="B15" s="523"/>
      <c r="C15" s="523"/>
      <c r="D15" s="548"/>
      <c r="E15" s="548"/>
      <c r="F15" s="548"/>
      <c r="G15" s="548"/>
      <c r="H15" s="484" t="s">
        <v>221</v>
      </c>
    </row>
    <row r="16" spans="1:8" ht="25.05" customHeight="1" x14ac:dyDescent="0.25">
      <c r="A16" s="715" t="s">
        <v>231</v>
      </c>
      <c r="B16" s="715"/>
      <c r="C16" s="716"/>
      <c r="D16" s="716"/>
      <c r="E16" s="716"/>
      <c r="F16" s="716"/>
      <c r="G16" s="716"/>
      <c r="H16" s="716"/>
    </row>
    <row r="17" spans="1:10" ht="13.95" customHeight="1" x14ac:dyDescent="0.25">
      <c r="A17" s="503" t="s">
        <v>23</v>
      </c>
      <c r="B17" s="512" t="s">
        <v>24</v>
      </c>
      <c r="C17" s="504"/>
      <c r="D17" s="776" t="s">
        <v>25</v>
      </c>
      <c r="E17" s="777"/>
      <c r="F17" s="777"/>
      <c r="G17" s="778"/>
      <c r="H17" s="488" t="s">
        <v>77</v>
      </c>
    </row>
    <row r="18" spans="1:10" ht="13.95" customHeight="1" x14ac:dyDescent="0.25">
      <c r="A18" s="537"/>
      <c r="B18" s="538"/>
      <c r="C18" s="539"/>
      <c r="D18" s="505" t="s">
        <v>226</v>
      </c>
      <c r="E18" s="505" t="s">
        <v>227</v>
      </c>
      <c r="F18" s="505" t="s">
        <v>228</v>
      </c>
      <c r="G18" s="505" t="s">
        <v>229</v>
      </c>
      <c r="H18" s="506" t="s">
        <v>225</v>
      </c>
    </row>
    <row r="19" spans="1:10" ht="72" customHeight="1" x14ac:dyDescent="0.25">
      <c r="A19" s="507"/>
      <c r="B19" s="508"/>
      <c r="C19" s="509"/>
      <c r="D19" s="792" t="s">
        <v>245</v>
      </c>
      <c r="E19" s="792" t="s">
        <v>246</v>
      </c>
      <c r="F19" s="510"/>
      <c r="G19" s="400"/>
      <c r="H19" s="498"/>
    </row>
    <row r="20" spans="1:10" s="479" customFormat="1" ht="37.950000000000003" customHeight="1" x14ac:dyDescent="0.25">
      <c r="A20" s="511"/>
      <c r="B20" s="728" t="s">
        <v>26</v>
      </c>
      <c r="C20" s="728"/>
      <c r="D20" s="477">
        <f>+'Instructions and Summary'!B17</f>
        <v>0</v>
      </c>
      <c r="E20" s="477">
        <f>+'Instructions and Summary'!C17</f>
        <v>0</v>
      </c>
      <c r="F20" s="477"/>
      <c r="G20" s="395"/>
      <c r="H20" s="513">
        <f t="shared" ref="H20:H27" si="0">ROUND(SUM(D20:G20),0)</f>
        <v>0</v>
      </c>
    </row>
    <row r="21" spans="1:10" s="479" customFormat="1" ht="37.950000000000003" customHeight="1" x14ac:dyDescent="0.25">
      <c r="A21" s="514"/>
      <c r="B21" s="729" t="s">
        <v>27</v>
      </c>
      <c r="C21" s="729"/>
      <c r="D21" s="478">
        <f>'Instructions and Summary'!B18</f>
        <v>0</v>
      </c>
      <c r="E21" s="478">
        <f>'Instructions and Summary'!C18</f>
        <v>0</v>
      </c>
      <c r="F21" s="478"/>
      <c r="G21" s="396"/>
      <c r="H21" s="515">
        <f t="shared" si="0"/>
        <v>0</v>
      </c>
    </row>
    <row r="22" spans="1:10" s="479" customFormat="1" ht="37.950000000000003" customHeight="1" x14ac:dyDescent="0.25">
      <c r="A22" s="516"/>
      <c r="B22" s="730" t="s">
        <v>28</v>
      </c>
      <c r="C22" s="730"/>
      <c r="D22" s="478">
        <f>'Instructions and Summary'!B19</f>
        <v>0</v>
      </c>
      <c r="E22" s="478">
        <f>'Instructions and Summary'!C19</f>
        <v>0</v>
      </c>
      <c r="F22" s="478"/>
      <c r="G22" s="397"/>
      <c r="H22" s="515">
        <f t="shared" si="0"/>
        <v>0</v>
      </c>
    </row>
    <row r="23" spans="1:10" s="479" customFormat="1" ht="37.950000000000003" customHeight="1" x14ac:dyDescent="0.25">
      <c r="A23" s="514"/>
      <c r="B23" s="729" t="s">
        <v>29</v>
      </c>
      <c r="C23" s="729"/>
      <c r="D23" s="478">
        <f>'Instructions and Summary'!B20</f>
        <v>0</v>
      </c>
      <c r="E23" s="478">
        <f>'Instructions and Summary'!C20</f>
        <v>0</v>
      </c>
      <c r="F23" s="478"/>
      <c r="G23" s="396"/>
      <c r="H23" s="515">
        <f t="shared" si="0"/>
        <v>0</v>
      </c>
    </row>
    <row r="24" spans="1:10" s="479" customFormat="1" ht="37.950000000000003" customHeight="1" x14ac:dyDescent="0.25">
      <c r="A24" s="516"/>
      <c r="B24" s="730" t="s">
        <v>30</v>
      </c>
      <c r="C24" s="730"/>
      <c r="D24" s="478">
        <f>'Instructions and Summary'!B21</f>
        <v>0</v>
      </c>
      <c r="E24" s="478">
        <f>'Instructions and Summary'!C21</f>
        <v>0</v>
      </c>
      <c r="F24" s="478"/>
      <c r="G24" s="397"/>
      <c r="H24" s="515">
        <f t="shared" si="0"/>
        <v>0</v>
      </c>
    </row>
    <row r="25" spans="1:10" s="479" customFormat="1" ht="37.950000000000003" customHeight="1" x14ac:dyDescent="0.25">
      <c r="A25" s="514"/>
      <c r="B25" s="729" t="s">
        <v>31</v>
      </c>
      <c r="C25" s="729"/>
      <c r="D25" s="478">
        <f>'Instructions and Summary'!B26-'Instructions and Summary'!B25</f>
        <v>0</v>
      </c>
      <c r="E25" s="478">
        <f>'Instructions and Summary'!C26-'Instructions and Summary'!C25</f>
        <v>0</v>
      </c>
      <c r="F25" s="478"/>
      <c r="G25" s="396"/>
      <c r="H25" s="515">
        <f t="shared" si="0"/>
        <v>0</v>
      </c>
    </row>
    <row r="26" spans="1:10" s="479" customFormat="1" ht="37.950000000000003" customHeight="1" x14ac:dyDescent="0.25">
      <c r="A26" s="516"/>
      <c r="B26" s="730" t="s">
        <v>32</v>
      </c>
      <c r="C26" s="730"/>
      <c r="D26" s="478">
        <f>'Instructions and Summary'!B27</f>
        <v>0</v>
      </c>
      <c r="E26" s="478">
        <f>'Instructions and Summary'!C27</f>
        <v>0</v>
      </c>
      <c r="F26" s="478"/>
      <c r="G26" s="397"/>
      <c r="H26" s="515">
        <f t="shared" si="0"/>
        <v>0</v>
      </c>
      <c r="J26" s="542"/>
    </row>
    <row r="27" spans="1:10" s="479" customFormat="1" ht="37.950000000000003" customHeight="1" x14ac:dyDescent="0.25">
      <c r="A27" s="514"/>
      <c r="B27" s="729" t="s">
        <v>33</v>
      </c>
      <c r="C27" s="729"/>
      <c r="D27" s="478">
        <f>'Instructions and Summary'!B28</f>
        <v>0</v>
      </c>
      <c r="E27" s="478">
        <f>'Instructions and Summary'!C28</f>
        <v>0</v>
      </c>
      <c r="F27" s="478"/>
      <c r="G27" s="396"/>
      <c r="H27" s="515">
        <f t="shared" si="0"/>
        <v>0</v>
      </c>
    </row>
    <row r="28" spans="1:10" s="479" customFormat="1" ht="37.950000000000003" customHeight="1" x14ac:dyDescent="0.25">
      <c r="A28" s="516"/>
      <c r="B28" s="729" t="s">
        <v>34</v>
      </c>
      <c r="C28" s="735"/>
      <c r="D28" s="478">
        <f>SUM(D20:D27)</f>
        <v>0</v>
      </c>
      <c r="E28" s="478">
        <f t="shared" ref="E28:F28" si="1">SUM(E20:E27)</f>
        <v>0</v>
      </c>
      <c r="F28" s="478"/>
      <c r="G28" s="397"/>
      <c r="H28" s="478">
        <f>ROUND(SUM(H20:H27),0)</f>
        <v>0</v>
      </c>
      <c r="J28" s="542"/>
    </row>
    <row r="29" spans="1:10" s="479" customFormat="1" ht="37.950000000000003" customHeight="1" x14ac:dyDescent="0.25">
      <c r="A29" s="514"/>
      <c r="B29" s="729" t="s">
        <v>35</v>
      </c>
      <c r="C29" s="729"/>
      <c r="D29" s="478">
        <f>'Instructions and Summary'!B30</f>
        <v>0</v>
      </c>
      <c r="E29" s="478">
        <f>'Instructions and Summary'!C30</f>
        <v>0</v>
      </c>
      <c r="F29" s="478"/>
      <c r="G29" s="396"/>
      <c r="H29" s="515">
        <f>ROUND(SUM(D29:G29),0)</f>
        <v>0</v>
      </c>
    </row>
    <row r="30" spans="1:10" s="479" customFormat="1" ht="37.950000000000003" customHeight="1" x14ac:dyDescent="0.25">
      <c r="A30" s="516"/>
      <c r="B30" s="730" t="s">
        <v>158</v>
      </c>
      <c r="C30" s="730"/>
      <c r="D30" s="517">
        <f>ROUND(SUM(D28:D29),0)</f>
        <v>0</v>
      </c>
      <c r="E30" s="517">
        <f>ROUND(SUM(E28:E29),0)</f>
        <v>0</v>
      </c>
      <c r="F30" s="517"/>
      <c r="G30" s="397"/>
      <c r="H30" s="518">
        <f>ROUND(SUM(H28:H29),0)</f>
        <v>0</v>
      </c>
    </row>
    <row r="31" spans="1:10" s="543" customFormat="1" ht="10.050000000000001" customHeight="1" x14ac:dyDescent="0.25">
      <c r="A31" s="781"/>
      <c r="B31" s="782"/>
      <c r="C31" s="782"/>
      <c r="D31" s="782"/>
      <c r="E31" s="782"/>
      <c r="F31" s="782"/>
      <c r="G31" s="782"/>
      <c r="H31" s="783"/>
    </row>
    <row r="32" spans="1:10" ht="30" customHeight="1" x14ac:dyDescent="0.25">
      <c r="A32" s="519" t="s">
        <v>36</v>
      </c>
      <c r="B32" s="729" t="s">
        <v>37</v>
      </c>
      <c r="C32" s="729"/>
      <c r="D32" s="398"/>
      <c r="E32" s="398"/>
      <c r="F32" s="398"/>
      <c r="G32" s="398"/>
      <c r="H32" s="520">
        <f>ROUND(SUM(D32:G32),0)</f>
        <v>0</v>
      </c>
    </row>
    <row r="33" spans="1:8" ht="13.95" customHeight="1" x14ac:dyDescent="0.25">
      <c r="A33" s="521"/>
      <c r="B33" s="521"/>
      <c r="C33" s="521"/>
      <c r="D33" s="780" t="s">
        <v>224</v>
      </c>
      <c r="E33" s="780"/>
      <c r="F33" s="780"/>
      <c r="G33" s="522"/>
      <c r="H33" s="484" t="s">
        <v>220</v>
      </c>
    </row>
    <row r="34" spans="1:8" ht="12" customHeight="1" x14ac:dyDescent="0.25">
      <c r="A34" s="523"/>
      <c r="B34" s="523"/>
      <c r="C34" s="523"/>
      <c r="D34" s="522"/>
      <c r="E34" s="522"/>
      <c r="F34" s="522"/>
      <c r="G34" s="522"/>
      <c r="H34" s="484" t="s">
        <v>222</v>
      </c>
    </row>
    <row r="35" spans="1:8" ht="25.05" customHeight="1" x14ac:dyDescent="0.25">
      <c r="A35" s="715" t="s">
        <v>233</v>
      </c>
      <c r="B35" s="715"/>
      <c r="C35" s="716"/>
      <c r="D35" s="716"/>
      <c r="E35" s="716"/>
      <c r="F35" s="716"/>
      <c r="G35" s="716"/>
      <c r="H35" s="716"/>
    </row>
    <row r="36" spans="1:8" ht="13.95" customHeight="1" x14ac:dyDescent="0.25">
      <c r="A36" s="524"/>
      <c r="B36" s="779" t="s">
        <v>188</v>
      </c>
      <c r="C36" s="779"/>
      <c r="D36" s="779"/>
      <c r="E36" s="525" t="s">
        <v>189</v>
      </c>
      <c r="F36" s="525" t="s">
        <v>232</v>
      </c>
      <c r="G36" s="525" t="s">
        <v>190</v>
      </c>
      <c r="H36" s="525" t="s">
        <v>237</v>
      </c>
    </row>
    <row r="37" spans="1:8" ht="27" customHeight="1" x14ac:dyDescent="0.25">
      <c r="A37" s="526" t="s">
        <v>191</v>
      </c>
      <c r="B37" s="751"/>
      <c r="C37" s="751"/>
      <c r="D37" s="751"/>
      <c r="E37" s="470"/>
      <c r="F37" s="470"/>
      <c r="G37" s="470"/>
      <c r="H37" s="527">
        <f>SUM(E37:G37)</f>
        <v>0</v>
      </c>
    </row>
    <row r="38" spans="1:8" ht="27" customHeight="1" x14ac:dyDescent="0.25">
      <c r="A38" s="526" t="s">
        <v>192</v>
      </c>
      <c r="B38" s="751"/>
      <c r="C38" s="751"/>
      <c r="D38" s="751"/>
      <c r="E38" s="470"/>
      <c r="F38" s="470"/>
      <c r="G38" s="470"/>
      <c r="H38" s="527">
        <f>SUM(E38:G38)</f>
        <v>0</v>
      </c>
    </row>
    <row r="39" spans="1:8" ht="27" customHeight="1" x14ac:dyDescent="0.25">
      <c r="A39" s="526" t="s">
        <v>193</v>
      </c>
      <c r="B39" s="751"/>
      <c r="C39" s="751"/>
      <c r="D39" s="751"/>
      <c r="E39" s="470"/>
      <c r="F39" s="470"/>
      <c r="G39" s="470"/>
      <c r="H39" s="527">
        <f>SUM(E39:G39)</f>
        <v>0</v>
      </c>
    </row>
    <row r="40" spans="1:8" ht="27" customHeight="1" x14ac:dyDescent="0.25">
      <c r="A40" s="526" t="s">
        <v>194</v>
      </c>
      <c r="B40" s="751"/>
      <c r="C40" s="751"/>
      <c r="D40" s="751"/>
      <c r="E40" s="470"/>
      <c r="F40" s="470"/>
      <c r="G40" s="470"/>
      <c r="H40" s="527">
        <f>SUM(E40:G40)</f>
        <v>0</v>
      </c>
    </row>
    <row r="41" spans="1:8" ht="27" customHeight="1" x14ac:dyDescent="0.25">
      <c r="A41" s="528" t="s">
        <v>195</v>
      </c>
      <c r="B41" s="743" t="s">
        <v>239</v>
      </c>
      <c r="C41" s="744"/>
      <c r="D41" s="744"/>
      <c r="E41" s="529">
        <f>SUM(E37:E40)</f>
        <v>0</v>
      </c>
      <c r="F41" s="529">
        <f>SUM(F37:F40)</f>
        <v>0</v>
      </c>
      <c r="G41" s="529">
        <f>SUM(G37:G40)</f>
        <v>0</v>
      </c>
      <c r="H41" s="529">
        <f>SUM(H37:H40)</f>
        <v>0</v>
      </c>
    </row>
    <row r="42" spans="1:8" ht="25.05" customHeight="1" x14ac:dyDescent="0.25">
      <c r="A42" s="715" t="s">
        <v>234</v>
      </c>
      <c r="B42" s="715"/>
      <c r="C42" s="716"/>
      <c r="D42" s="716"/>
      <c r="E42" s="716"/>
      <c r="F42" s="716"/>
      <c r="G42" s="716"/>
      <c r="H42" s="716"/>
    </row>
    <row r="43" spans="1:8" ht="13.95" customHeight="1" x14ac:dyDescent="0.25">
      <c r="A43" s="745"/>
      <c r="B43" s="744"/>
      <c r="C43" s="746"/>
      <c r="D43" s="530" t="s">
        <v>196</v>
      </c>
      <c r="E43" s="530" t="s">
        <v>197</v>
      </c>
      <c r="F43" s="530" t="s">
        <v>198</v>
      </c>
      <c r="G43" s="530" t="s">
        <v>199</v>
      </c>
      <c r="H43" s="530" t="s">
        <v>200</v>
      </c>
    </row>
    <row r="44" spans="1:8" ht="27" customHeight="1" x14ac:dyDescent="0.25">
      <c r="A44" s="526" t="s">
        <v>201</v>
      </c>
      <c r="B44" s="747" t="s">
        <v>9</v>
      </c>
      <c r="C44" s="747"/>
      <c r="D44" s="527">
        <f>SUM(E44:H44)</f>
        <v>0</v>
      </c>
      <c r="E44" s="470"/>
      <c r="F44" s="470"/>
      <c r="G44" s="470"/>
      <c r="H44" s="470"/>
    </row>
    <row r="45" spans="1:8" ht="27" customHeight="1" x14ac:dyDescent="0.25">
      <c r="A45" s="526" t="s">
        <v>202</v>
      </c>
      <c r="B45" s="747" t="s">
        <v>10</v>
      </c>
      <c r="C45" s="747"/>
      <c r="D45" s="527">
        <f>SUM(E45:H45)</f>
        <v>0</v>
      </c>
      <c r="E45" s="470"/>
      <c r="F45" s="470"/>
      <c r="G45" s="470"/>
      <c r="H45" s="470"/>
    </row>
    <row r="46" spans="1:8" ht="27" customHeight="1" x14ac:dyDescent="0.25">
      <c r="A46" s="526" t="s">
        <v>203</v>
      </c>
      <c r="B46" s="753" t="s">
        <v>240</v>
      </c>
      <c r="C46" s="747"/>
      <c r="D46" s="527">
        <f>SUM(D44:D45)</f>
        <v>0</v>
      </c>
      <c r="E46" s="527">
        <f>SUM(E44:E45)</f>
        <v>0</v>
      </c>
      <c r="F46" s="527">
        <f>SUM(F44:F45)</f>
        <v>0</v>
      </c>
      <c r="G46" s="527">
        <f>SUM(G44:G45)</f>
        <v>0</v>
      </c>
      <c r="H46" s="527">
        <f>SUM(H44:H45)</f>
        <v>0</v>
      </c>
    </row>
    <row r="47" spans="1:8" ht="25.05" customHeight="1" x14ac:dyDescent="0.25">
      <c r="A47" s="715" t="s">
        <v>235</v>
      </c>
      <c r="B47" s="715"/>
      <c r="C47" s="716"/>
      <c r="D47" s="716"/>
      <c r="E47" s="716"/>
      <c r="F47" s="716"/>
      <c r="G47" s="716"/>
      <c r="H47" s="716"/>
    </row>
    <row r="48" spans="1:8" ht="13.95" customHeight="1" x14ac:dyDescent="0.25">
      <c r="A48" s="736" t="s">
        <v>188</v>
      </c>
      <c r="B48" s="737"/>
      <c r="C48" s="737"/>
      <c r="D48" s="737"/>
      <c r="E48" s="740" t="s">
        <v>204</v>
      </c>
      <c r="F48" s="741"/>
      <c r="G48" s="741"/>
      <c r="H48" s="742"/>
    </row>
    <row r="49" spans="1:8" ht="13.95" customHeight="1" x14ac:dyDescent="0.25">
      <c r="A49" s="738"/>
      <c r="B49" s="739"/>
      <c r="C49" s="739"/>
      <c r="D49" s="739"/>
      <c r="E49" s="531" t="s">
        <v>205</v>
      </c>
      <c r="F49" s="531" t="s">
        <v>206</v>
      </c>
      <c r="G49" s="531" t="s">
        <v>207</v>
      </c>
      <c r="H49" s="532" t="s">
        <v>208</v>
      </c>
    </row>
    <row r="50" spans="1:8" ht="27" customHeight="1" x14ac:dyDescent="0.25">
      <c r="A50" s="526" t="s">
        <v>209</v>
      </c>
      <c r="B50" s="751"/>
      <c r="C50" s="751"/>
      <c r="D50" s="752"/>
      <c r="E50" s="471"/>
      <c r="F50" s="471"/>
      <c r="G50" s="471"/>
      <c r="H50" s="470"/>
    </row>
    <row r="51" spans="1:8" ht="27" customHeight="1" x14ac:dyDescent="0.25">
      <c r="A51" s="526" t="s">
        <v>210</v>
      </c>
      <c r="B51" s="751"/>
      <c r="C51" s="751"/>
      <c r="D51" s="752"/>
      <c r="E51" s="471"/>
      <c r="F51" s="471"/>
      <c r="G51" s="471"/>
      <c r="H51" s="470"/>
    </row>
    <row r="52" spans="1:8" ht="27" customHeight="1" x14ac:dyDescent="0.25">
      <c r="A52" s="526" t="s">
        <v>211</v>
      </c>
      <c r="B52" s="751"/>
      <c r="C52" s="751"/>
      <c r="D52" s="752"/>
      <c r="E52" s="471"/>
      <c r="F52" s="471"/>
      <c r="G52" s="471"/>
      <c r="H52" s="470"/>
    </row>
    <row r="53" spans="1:8" ht="27" customHeight="1" x14ac:dyDescent="0.25">
      <c r="A53" s="526" t="s">
        <v>212</v>
      </c>
      <c r="B53" s="751"/>
      <c r="C53" s="751"/>
      <c r="D53" s="752"/>
      <c r="E53" s="471"/>
      <c r="F53" s="471"/>
      <c r="G53" s="471"/>
      <c r="H53" s="470"/>
    </row>
    <row r="54" spans="1:8" ht="27" customHeight="1" x14ac:dyDescent="0.25">
      <c r="A54" s="526" t="s">
        <v>213</v>
      </c>
      <c r="B54" s="753" t="s">
        <v>241</v>
      </c>
      <c r="C54" s="747"/>
      <c r="D54" s="747"/>
      <c r="E54" s="533">
        <f>SUM(E50:E53)</f>
        <v>0</v>
      </c>
      <c r="F54" s="533">
        <f>SUM(F50:F53)</f>
        <v>0</v>
      </c>
      <c r="G54" s="533">
        <f>SUM(G50:G53)</f>
        <v>0</v>
      </c>
      <c r="H54" s="527">
        <f>SUM(H50:H53)</f>
        <v>0</v>
      </c>
    </row>
    <row r="55" spans="1:8" ht="25.05" customHeight="1" x14ac:dyDescent="0.25">
      <c r="A55" s="715" t="s">
        <v>236</v>
      </c>
      <c r="B55" s="715"/>
      <c r="C55" s="716"/>
      <c r="D55" s="716"/>
      <c r="E55" s="716"/>
      <c r="F55" s="716"/>
      <c r="G55" s="716"/>
      <c r="H55" s="716"/>
    </row>
    <row r="56" spans="1:8" ht="13.95" customHeight="1" x14ac:dyDescent="0.25">
      <c r="A56" s="534" t="s">
        <v>214</v>
      </c>
      <c r="B56" s="535"/>
      <c r="C56" s="760"/>
      <c r="D56" s="761"/>
      <c r="E56" s="534" t="s">
        <v>215</v>
      </c>
      <c r="F56" s="760"/>
      <c r="G56" s="760"/>
      <c r="H56" s="761"/>
    </row>
    <row r="57" spans="1:8" ht="12" customHeight="1" x14ac:dyDescent="0.25">
      <c r="A57" s="748"/>
      <c r="B57" s="749"/>
      <c r="C57" s="749"/>
      <c r="D57" s="750"/>
      <c r="E57" s="748"/>
      <c r="F57" s="749"/>
      <c r="G57" s="749"/>
      <c r="H57" s="750"/>
    </row>
    <row r="58" spans="1:8" ht="12" customHeight="1" x14ac:dyDescent="0.25">
      <c r="A58" s="762"/>
      <c r="B58" s="763"/>
      <c r="C58" s="763"/>
      <c r="D58" s="764"/>
      <c r="E58" s="762"/>
      <c r="F58" s="763"/>
      <c r="G58" s="763"/>
      <c r="H58" s="764"/>
    </row>
    <row r="59" spans="1:8" ht="13.95" customHeight="1" x14ac:dyDescent="0.25">
      <c r="A59" s="534" t="s">
        <v>216</v>
      </c>
      <c r="B59" s="535"/>
      <c r="C59" s="754"/>
      <c r="D59" s="754"/>
      <c r="E59" s="754"/>
      <c r="F59" s="754"/>
      <c r="G59" s="754"/>
      <c r="H59" s="755"/>
    </row>
    <row r="60" spans="1:8" ht="12" customHeight="1" x14ac:dyDescent="0.25">
      <c r="A60" s="748"/>
      <c r="B60" s="749"/>
      <c r="C60" s="749"/>
      <c r="D60" s="749"/>
      <c r="E60" s="749"/>
      <c r="F60" s="749"/>
      <c r="G60" s="749"/>
      <c r="H60" s="750"/>
    </row>
    <row r="61" spans="1:8" ht="12" customHeight="1" x14ac:dyDescent="0.25">
      <c r="A61" s="756"/>
      <c r="B61" s="757"/>
      <c r="C61" s="757"/>
      <c r="D61" s="757"/>
      <c r="E61" s="757"/>
      <c r="F61" s="757"/>
      <c r="G61" s="757"/>
      <c r="H61" s="758"/>
    </row>
    <row r="62" spans="1:8" ht="13.95" customHeight="1" x14ac:dyDescent="0.25">
      <c r="A62" s="536"/>
      <c r="B62" s="536"/>
      <c r="C62" s="536"/>
      <c r="D62" s="759" t="s">
        <v>224</v>
      </c>
      <c r="E62" s="759"/>
      <c r="F62" s="759"/>
      <c r="G62" s="522"/>
      <c r="H62" s="484" t="s">
        <v>220</v>
      </c>
    </row>
    <row r="63" spans="1:8" ht="12" customHeight="1" x14ac:dyDescent="0.25">
      <c r="A63" s="536"/>
      <c r="B63" s="536"/>
      <c r="C63" s="536" t="s">
        <v>217</v>
      </c>
      <c r="D63" s="536"/>
      <c r="E63" s="536"/>
      <c r="F63" s="536"/>
      <c r="G63" s="522"/>
      <c r="H63" s="484" t="s">
        <v>223</v>
      </c>
    </row>
  </sheetData>
  <sheetProtection sheet="1" formatCells="0" insertRows="0" selectLockedCells="1"/>
  <mergeCells count="57">
    <mergeCell ref="A16:H16"/>
    <mergeCell ref="D17:G17"/>
    <mergeCell ref="B20:C20"/>
    <mergeCell ref="B5:B7"/>
    <mergeCell ref="C5:C7"/>
    <mergeCell ref="D5:E6"/>
    <mergeCell ref="F5:H6"/>
    <mergeCell ref="A5:A7"/>
    <mergeCell ref="A1:B1"/>
    <mergeCell ref="C1:D1"/>
    <mergeCell ref="F1:G1"/>
    <mergeCell ref="C2:F3"/>
    <mergeCell ref="A4:H4"/>
    <mergeCell ref="B21:C21"/>
    <mergeCell ref="B22:C22"/>
    <mergeCell ref="B23:C23"/>
    <mergeCell ref="B24:C24"/>
    <mergeCell ref="B25:C25"/>
    <mergeCell ref="B26:C26"/>
    <mergeCell ref="B28:C28"/>
    <mergeCell ref="B29:C29"/>
    <mergeCell ref="B38:D38"/>
    <mergeCell ref="B39:D39"/>
    <mergeCell ref="D33:F33"/>
    <mergeCell ref="A35:H35"/>
    <mergeCell ref="B36:D36"/>
    <mergeCell ref="B37:D37"/>
    <mergeCell ref="B27:C27"/>
    <mergeCell ref="B30:C30"/>
    <mergeCell ref="A31:H31"/>
    <mergeCell ref="B32:C32"/>
    <mergeCell ref="B40:D40"/>
    <mergeCell ref="B41:D41"/>
    <mergeCell ref="A42:H42"/>
    <mergeCell ref="A43:C43"/>
    <mergeCell ref="B44:C44"/>
    <mergeCell ref="B45:C45"/>
    <mergeCell ref="B46:C46"/>
    <mergeCell ref="A47:H47"/>
    <mergeCell ref="A48:D49"/>
    <mergeCell ref="E48:H48"/>
    <mergeCell ref="B50:D50"/>
    <mergeCell ref="B51:D51"/>
    <mergeCell ref="B52:D52"/>
    <mergeCell ref="B53:D53"/>
    <mergeCell ref="B54:D54"/>
    <mergeCell ref="A55:H55"/>
    <mergeCell ref="C56:D56"/>
    <mergeCell ref="F56:H56"/>
    <mergeCell ref="A60:H60"/>
    <mergeCell ref="A61:H61"/>
    <mergeCell ref="D62:F62"/>
    <mergeCell ref="A57:D57"/>
    <mergeCell ref="E57:H57"/>
    <mergeCell ref="A58:D58"/>
    <mergeCell ref="E58:H58"/>
    <mergeCell ref="C59:H59"/>
  </mergeCells>
  <pageMargins left="0.5" right="0.5" top="0.5" bottom="0.5" header="0.3" footer="0.3"/>
  <pageSetup scale="88" orientation="landscape" horizontalDpi="1200" verticalDpi="1200" r:id="rId1"/>
  <rowBreaks count="2" manualBreakCount="2">
    <brk id="15" max="16383" man="1"/>
    <brk id="3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6d9b406-8ab6-4e35-b189-c607f551e6ff"/>
    <_dlc_DocId xmlns="c6d9b406-8ab6-4e35-b189-c607f551e6ff">ZXNJAF6NFY6R-160-89</_dlc_DocId>
    <_dlc_DocIdUrl xmlns="c6d9b406-8ab6-4e35-b189-c607f551e6ff">
      <Url>https://eeredocman.ee.doe.gov/offices/EE-62P/Projects/APMCentral/_layouts/DocIdRedir.aspx?ID=ZXNJAF6NFY6R-160-89</Url>
      <Description>ZXNJAF6NFY6R-160-89</Description>
    </_dlc_DocIdUrl>
    <Date_x0020_Posted_x0020_To_x0020_PM_x0020_Central xmlns="ac7aa9d3-b81b-43e6-aeb9-458684f7b693">2017-02-27T05:00:00+00:00</Date_x0020_Posted_x0020_To_x0020_PM_x0020_Centra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753ACA2073B74744BA2C732D1BA812C7" ma:contentTypeVersion="1" ma:contentTypeDescription="Create a new document." ma:contentTypeScope="" ma:versionID="a7e3c2764b36ceb361836e1903da36a3">
  <xsd:schema xmlns:xsd="http://www.w3.org/2001/XMLSchema" xmlns:xs="http://www.w3.org/2001/XMLSchema" xmlns:p="http://schemas.microsoft.com/office/2006/metadata/properties" xmlns:ns2="c6d9b406-8ab6-4e35-b189-c607f551e6ff" xmlns:ns3="ac7aa9d3-b81b-43e6-aeb9-458684f7b693" targetNamespace="http://schemas.microsoft.com/office/2006/metadata/properties" ma:root="true" ma:fieldsID="31359f8e2c9c429cdc8fbf63fc95f6e4" ns2:_="" ns3:_="">
    <xsd:import namespace="c6d9b406-8ab6-4e35-b189-c607f551e6ff"/>
    <xsd:import namespace="ac7aa9d3-b81b-43e6-aeb9-458684f7b693"/>
    <xsd:element name="properties">
      <xsd:complexType>
        <xsd:sequence>
          <xsd:element name="documentManagement">
            <xsd:complexType>
              <xsd:all>
                <xsd:element ref="ns2:_dlc_DocId" minOccurs="0"/>
                <xsd:element ref="ns2:_dlc_DocIdUrl" minOccurs="0"/>
                <xsd:element ref="ns2:_dlc_DocIdPersistId" minOccurs="0"/>
                <xsd:element ref="ns2:TaxCatchAll" minOccurs="0"/>
                <xsd:element ref="ns2:TaxCatchAllLabel" minOccurs="0"/>
                <xsd:element ref="ns3:Date_x0020_Posted_x0020_To_x0020_PM_x0020_Centra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d9b406-8ab6-4e35-b189-c607f551e6f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1" nillable="true" ma:displayName="Taxonomy Catch All Column" ma:description="" ma:hidden="true" ma:list="{c28c4504-f6dc-442d-b095-d7795a37e1eb}" ma:internalName="TaxCatchAll" ma:showField="CatchAllData" ma:web="917cf156-6c17-43ed-bfca-bb03f044c7e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description="" ma:hidden="true" ma:list="{c28c4504-f6dc-442d-b095-d7795a37e1eb}" ma:internalName="TaxCatchAllLabel" ma:readOnly="true" ma:showField="CatchAllDataLabel" ma:web="917cf156-6c17-43ed-bfca-bb03f044c7e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c7aa9d3-b81b-43e6-aeb9-458684f7b693" elementFormDefault="qualified">
    <xsd:import namespace="http://schemas.microsoft.com/office/2006/documentManagement/types"/>
    <xsd:import namespace="http://schemas.microsoft.com/office/infopath/2007/PartnerControls"/>
    <xsd:element name="Date_x0020_Posted_x0020_To_x0020_PM_x0020_Central" ma:index="13" nillable="true" ma:displayName="Date Posted To PM Central" ma:format="DateOnly" ma:internalName="Date_x0020_Posted_x0020_To_x0020_PM_x0020_Central">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5C459A-88E6-4C69-A7A2-C889E476A057}">
  <ds:schemaRefs>
    <ds:schemaRef ds:uri="http://schemas.microsoft.com/office/2006/metadata/properties"/>
    <ds:schemaRef ds:uri="http://purl.org/dc/elements/1.1/"/>
    <ds:schemaRef ds:uri="ac7aa9d3-b81b-43e6-aeb9-458684f7b693"/>
    <ds:schemaRef ds:uri="http://schemas.openxmlformats.org/package/2006/metadata/core-properties"/>
    <ds:schemaRef ds:uri="http://purl.org/dc/terms/"/>
    <ds:schemaRef ds:uri="c6d9b406-8ab6-4e35-b189-c607f551e6ff"/>
    <ds:schemaRef ds:uri="http://schemas.microsoft.com/office/infopath/2007/PartnerControls"/>
    <ds:schemaRef ds:uri="http://schemas.microsoft.com/office/2006/documentManagement/types"/>
    <ds:schemaRef ds:uri="http://www.w3.org/XML/1998/namespace"/>
    <ds:schemaRef ds:uri="http://purl.org/dc/dcmitype/"/>
  </ds:schemaRefs>
</ds:datastoreItem>
</file>

<file path=customXml/itemProps2.xml><?xml version="1.0" encoding="utf-8"?>
<ds:datastoreItem xmlns:ds="http://schemas.openxmlformats.org/officeDocument/2006/customXml" ds:itemID="{33C43232-27A9-4A94-BEF3-A9809032F540}">
  <ds:schemaRefs>
    <ds:schemaRef ds:uri="http://schemas.microsoft.com/sharepoint/events"/>
  </ds:schemaRefs>
</ds:datastoreItem>
</file>

<file path=customXml/itemProps3.xml><?xml version="1.0" encoding="utf-8"?>
<ds:datastoreItem xmlns:ds="http://schemas.openxmlformats.org/officeDocument/2006/customXml" ds:itemID="{0137890C-5697-4B75-8ED6-4BF1A46EE4A3}">
  <ds:schemaRefs>
    <ds:schemaRef ds:uri="http://schemas.microsoft.com/sharepoint/v3/contenttype/forms"/>
  </ds:schemaRefs>
</ds:datastoreItem>
</file>

<file path=customXml/itemProps4.xml><?xml version="1.0" encoding="utf-8"?>
<ds:datastoreItem xmlns:ds="http://schemas.openxmlformats.org/officeDocument/2006/customXml" ds:itemID="{CC26FAFB-BE45-4C49-A29F-247E9DFEB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d9b406-8ab6-4e35-b189-c607f551e6ff"/>
    <ds:schemaRef ds:uri="ac7aa9d3-b81b-43e6-aeb9-458684f7b6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10</vt:i4>
      </vt:variant>
    </vt:vector>
  </HeadingPairs>
  <TitlesOfParts>
    <vt:vector size="23" baseType="lpstr">
      <vt:lpstr>Instructions and Summary</vt:lpstr>
      <vt:lpstr>a. Personnel</vt:lpstr>
      <vt:lpstr>b. Fringe</vt:lpstr>
      <vt:lpstr>c. Travel</vt:lpstr>
      <vt:lpstr>d. Equipment</vt:lpstr>
      <vt:lpstr>e. Supplies</vt:lpstr>
      <vt:lpstr>f. Contractual</vt:lpstr>
      <vt:lpstr>g. Construction</vt:lpstr>
      <vt:lpstr>h. Other</vt:lpstr>
      <vt:lpstr>i. Indirect</vt:lpstr>
      <vt:lpstr>j. Cost Share</vt:lpstr>
      <vt:lpstr>SF-424A Cost Categories</vt:lpstr>
      <vt:lpstr>SF-424A Minus FFRDC</vt:lpstr>
      <vt:lpstr>'SF-424A Cost Categories'!Print_Area</vt:lpstr>
      <vt:lpstr>'SF-424A Minus FFRDC'!Print_Area</vt:lpstr>
      <vt:lpstr>'a. Personnel'!Print_Titles</vt:lpstr>
      <vt:lpstr>'c. Travel'!Print_Titles</vt:lpstr>
      <vt:lpstr>'d. Equipment'!Print_Titles</vt:lpstr>
      <vt:lpstr>'e. Supplies'!Print_Titles</vt:lpstr>
      <vt:lpstr>'f. Contractual'!Print_Titles</vt:lpstr>
      <vt:lpstr>'g. Construction'!Print_Titles</vt:lpstr>
      <vt:lpstr>'h. Other'!Print_Titles</vt:lpstr>
      <vt:lpstr>'j. Cost Share'!Print_Titles</vt:lpstr>
    </vt:vector>
  </TitlesOfParts>
  <Company>U.S. Department of Energy - Golden Field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FOA Budget Justification 1-3 Years</dc:title>
  <dc:creator>Pat Saito</dc:creator>
  <cp:lastModifiedBy>Golubski, Adam E.</cp:lastModifiedBy>
  <cp:lastPrinted>2024-03-11T21:10:57Z</cp:lastPrinted>
  <dcterms:created xsi:type="dcterms:W3CDTF">2006-10-30T17:25:35Z</dcterms:created>
  <dcterms:modified xsi:type="dcterms:W3CDTF">2024-07-25T11:56:12Z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d9908381-ef1d-41af-bc0c-6fe89766fced</vt:lpwstr>
  </property>
  <property fmtid="{D5CDD505-2E9C-101B-9397-08002B2CF9AE}" pid="3" name="ContentTypeId">
    <vt:lpwstr>0x010100753ACA2073B74744BA2C732D1BA812C7</vt:lpwstr>
  </property>
  <property fmtid="{D5CDD505-2E9C-101B-9397-08002B2CF9AE}" pid="4" name="SV_QUERY_LIST_4F35BF76-6C0D-4D9B-82B2-816C12CF3733">
    <vt:lpwstr>empty_477D106A-C0D6-4607-AEBD-E2C9D60EA279</vt:lpwstr>
  </property>
</Properties>
</file>