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showInkAnnotation="0" codeName="ThisWorkbook" defaultThemeVersion="124226"/>
  <mc:AlternateContent xmlns:mc="http://schemas.openxmlformats.org/markup-compatibility/2006">
    <mc:Choice Requires="x15">
      <x15ac:absPath xmlns:x15ac="http://schemas.microsoft.com/office/spreadsheetml/2010/11/ac" url="N:\FOA 3036\"/>
    </mc:Choice>
  </mc:AlternateContent>
  <xr:revisionPtr revIDLastSave="0" documentId="8_{3DCBE6D5-A3CF-40A0-A46E-5758B5AEBE8B}" xr6:coauthVersionLast="47" xr6:coauthVersionMax="47" xr10:uidLastSave="{00000000-0000-0000-0000-000000000000}"/>
  <bookViews>
    <workbookView xWindow="-120" yWindow="-120" windowWidth="51840" windowHeight="20910" tabRatio="853"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Construction" sheetId="8" r:id="rId8"/>
    <sheet name="h. Other" sheetId="9" r:id="rId9"/>
    <sheet name="i. Indirect" sheetId="10" r:id="rId10"/>
    <sheet name="j. Cost Share" sheetId="11" r:id="rId11"/>
    <sheet name="SF-424A Cost Categories" sheetId="13" r:id="rId12"/>
    <sheet name="SF-424A Minus FFRDC" sheetId="19" r:id="rId13"/>
  </sheets>
  <definedNames>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Construction'!$7:$7</definedName>
    <definedName name="_xlnm.Print_Titles" localSheetId="8">'h. Other'!$5:$5</definedName>
    <definedName name="_xlnm.Print_Titles" localSheetId="10">'j. Cost Share'!$5:$5</definedName>
    <definedName name="Text156" localSheetId="10">'j. Cost Share'!#REF!</definedName>
    <definedName name="Text157" localSheetId="10">'j. Cost Share'!#REF!</definedName>
    <definedName name="Text158" localSheetId="10">'j. Cost Share'!#REF!</definedName>
    <definedName name="Z_5BEC5FDE_32D0_42EF_8D2A_06DCBD4F05CC_.wvu.Cols" localSheetId="9" hidden="1">'i. Indirect'!$H:$I</definedName>
    <definedName name="Z_5BEC5FDE_32D0_42EF_8D2A_06DCBD4F05CC_.wvu.PrintArea" localSheetId="1" hidden="1">'a. Personnel'!$A$1:$N$37</definedName>
    <definedName name="Z_5BEC5FDE_32D0_42EF_8D2A_06DCBD4F05CC_.wvu.PrintArea" localSheetId="2" hidden="1">'b. Fringe'!$A$1:$K$21</definedName>
    <definedName name="Z_5BEC5FDE_32D0_42EF_8D2A_06DCBD4F05CC_.wvu.PrintArea" localSheetId="6" hidden="1">'f. Contractual'!$B$1:$G$30</definedName>
    <definedName name="Z_5BEC5FDE_32D0_42EF_8D2A_06DCBD4F05CC_.wvu.PrintArea" localSheetId="7" hidden="1">'g. Construction'!$B$1:$E$31</definedName>
    <definedName name="Z_5BEC5FDE_32D0_42EF_8D2A_06DCBD4F05CC_.wvu.PrintArea" localSheetId="8" hidden="1">'h. Other'!$B$1:$E$32</definedName>
    <definedName name="Z_5BEC5FDE_32D0_42EF_8D2A_06DCBD4F05CC_.wvu.PrintArea" localSheetId="9" hidden="1">'i. Indirect'!$A$1:$G$25</definedName>
    <definedName name="Z_5BEC5FDE_32D0_42EF_8D2A_06DCBD4F05CC_.wvu.PrintArea" localSheetId="10" hidden="1">'j. Cost Share'!$A$1:$G$20</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Supplies'!$5:$5</definedName>
    <definedName name="Z_5BEC5FDE_32D0_42EF_8D2A_06DCBD4F05CC_.wvu.PrintTitles" localSheetId="6" hidden="1">'f. Contractual'!$5:$5</definedName>
    <definedName name="Z_5BEC5FDE_32D0_42EF_8D2A_06DCBD4F05CC_.wvu.PrintTitles" localSheetId="7" hidden="1">'g. Construction'!$7:$7</definedName>
    <definedName name="Z_5BEC5FDE_32D0_42EF_8D2A_06DCBD4F05CC_.wvu.PrintTitles" localSheetId="8" hidden="1">'h. Other'!$5:$5</definedName>
    <definedName name="Z_5BEC5FDE_32D0_42EF_8D2A_06DCBD4F05CC_.wvu.PrintTitles" localSheetId="10" hidden="1">'j. Cost Share'!$5:$5</definedName>
    <definedName name="Z_6588CF8C_0BB8_4786_9A46_0A2D10254132_.wvu.Cols" localSheetId="9" hidden="1">'i. Indirect'!$H:$I</definedName>
    <definedName name="Z_6588CF8C_0BB8_4786_9A46_0A2D10254132_.wvu.PrintArea" localSheetId="1" hidden="1">'a. Personnel'!$A$1:$N$37</definedName>
    <definedName name="Z_6588CF8C_0BB8_4786_9A46_0A2D10254132_.wvu.PrintArea" localSheetId="2" hidden="1">'b. Fringe'!$A$1:$K$21</definedName>
    <definedName name="Z_6588CF8C_0BB8_4786_9A46_0A2D10254132_.wvu.PrintArea" localSheetId="6" hidden="1">'f. Contractual'!$B$1:$G$30</definedName>
    <definedName name="Z_6588CF8C_0BB8_4786_9A46_0A2D10254132_.wvu.PrintArea" localSheetId="7" hidden="1">'g. Construction'!$B$1:$E$31</definedName>
    <definedName name="Z_6588CF8C_0BB8_4786_9A46_0A2D10254132_.wvu.PrintArea" localSheetId="8" hidden="1">'h. Other'!$B$1:$E$32</definedName>
    <definedName name="Z_6588CF8C_0BB8_4786_9A46_0A2D10254132_.wvu.PrintArea" localSheetId="9" hidden="1">'i. Indirect'!$A$1:$G$25</definedName>
    <definedName name="Z_6588CF8C_0BB8_4786_9A46_0A2D10254132_.wvu.PrintArea" localSheetId="10" hidden="1">'j. Cost Share'!$A$1:$G$20</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Supplies'!$5:$5</definedName>
    <definedName name="Z_6588CF8C_0BB8_4786_9A46_0A2D10254132_.wvu.PrintTitles" localSheetId="6" hidden="1">'f. Contractual'!$5:$5</definedName>
    <definedName name="Z_6588CF8C_0BB8_4786_9A46_0A2D10254132_.wvu.PrintTitles" localSheetId="7" hidden="1">'g. Construction'!$7:$7</definedName>
    <definedName name="Z_6588CF8C_0BB8_4786_9A46_0A2D10254132_.wvu.PrintTitles" localSheetId="8" hidden="1">'h. Other'!$5:$5</definedName>
    <definedName name="Z_6588CF8C_0BB8_4786_9A46_0A2D10254132_.wvu.PrintTitles" localSheetId="10" hidden="1">'j. Cost Share'!$5:$5</definedName>
    <definedName name="Z_712CE29F_EFCA_4968_A7C5_599F87319D6A_.wvu.Cols" localSheetId="9" hidden="1">'i. Indirect'!$H:$I</definedName>
    <definedName name="Z_712CE29F_EFCA_4968_A7C5_599F87319D6A_.wvu.PrintArea" localSheetId="1" hidden="1">'a. Personnel'!$A$1:$N$37</definedName>
    <definedName name="Z_712CE29F_EFCA_4968_A7C5_599F87319D6A_.wvu.PrintArea" localSheetId="2" hidden="1">'b. Fringe'!$A$1:$K$21</definedName>
    <definedName name="Z_712CE29F_EFCA_4968_A7C5_599F87319D6A_.wvu.PrintArea" localSheetId="6" hidden="1">'f. Contractual'!$B$1:$G$30</definedName>
    <definedName name="Z_712CE29F_EFCA_4968_A7C5_599F87319D6A_.wvu.PrintArea" localSheetId="7" hidden="1">'g. Construction'!$B$1:$E$31</definedName>
    <definedName name="Z_712CE29F_EFCA_4968_A7C5_599F87319D6A_.wvu.PrintArea" localSheetId="8" hidden="1">'h. Other'!$B$1:$E$32</definedName>
    <definedName name="Z_712CE29F_EFCA_4968_A7C5_599F87319D6A_.wvu.PrintArea" localSheetId="9" hidden="1">'i. Indirect'!$A$1:$G$25</definedName>
    <definedName name="Z_712CE29F_EFCA_4968_A7C5_599F87319D6A_.wvu.PrintArea" localSheetId="10" hidden="1">'j. Cost Share'!$A$1:$G$20</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Supplies'!$5:$5</definedName>
    <definedName name="Z_712CE29F_EFCA_4968_A7C5_599F87319D6A_.wvu.PrintTitles" localSheetId="6" hidden="1">'f. Contractual'!$5:$5</definedName>
    <definedName name="Z_712CE29F_EFCA_4968_A7C5_599F87319D6A_.wvu.PrintTitles" localSheetId="7" hidden="1">'g. Construction'!$7:$7</definedName>
    <definedName name="Z_712CE29F_EFCA_4968_A7C5_599F87319D6A_.wvu.PrintTitles" localSheetId="8" hidden="1">'h. Other'!$5:$5</definedName>
    <definedName name="Z_712CE29F_EFCA_4968_A7C5_599F87319D6A_.wvu.PrintTitles" localSheetId="10" hidden="1">'j. Cost Share'!$5:$5</definedName>
    <definedName name="Z_BF352FCE_C1BE_4B84_9561_6030FEF6A15F_.wvu.Cols" localSheetId="9" hidden="1">'i. Indirect'!$H:$I</definedName>
    <definedName name="Z_BF352FCE_C1BE_4B84_9561_6030FEF6A15F_.wvu.PrintArea" localSheetId="1" hidden="1">'a. Personnel'!$A$1:$N$37</definedName>
    <definedName name="Z_BF352FCE_C1BE_4B84_9561_6030FEF6A15F_.wvu.PrintArea" localSheetId="2" hidden="1">'b. Fringe'!$A$1:$K$21</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Supplies'!$5:$5</definedName>
    <definedName name="Z_BF352FCE_C1BE_4B84_9561_6030FEF6A15F_.wvu.PrintTitles" localSheetId="6" hidden="1">'f. Contractual'!$5:$5</definedName>
    <definedName name="Z_BF352FCE_C1BE_4B84_9561_6030FEF6A15F_.wvu.PrintTitles" localSheetId="7" hidden="1">'g. Construction'!$7:$7</definedName>
    <definedName name="Z_BF352FCE_C1BE_4B84_9561_6030FEF6A15F_.wvu.PrintTitles" localSheetId="8" hidden="1">'h. Other'!$5:$5</definedName>
    <definedName name="Z_BF352FCE_C1BE_4B84_9561_6030FEF6A15F_.wvu.PrintTitles" localSheetId="10" hidden="1">'j. Cost Share'!$5:$5</definedName>
    <definedName name="Z_D5CEF8EB_A9A7_4458_BF65_8F18E34CBA87_.wvu.Cols" localSheetId="9" hidden="1">'i. Indirect'!$H:$I</definedName>
    <definedName name="Z_D5CEF8EB_A9A7_4458_BF65_8F18E34CBA87_.wvu.PrintArea" localSheetId="1" hidden="1">'a. Personnel'!$A$1:$N$37</definedName>
    <definedName name="Z_D5CEF8EB_A9A7_4458_BF65_8F18E34CBA87_.wvu.PrintArea" localSheetId="2" hidden="1">'b. Fringe'!$A$1:$K$21</definedName>
    <definedName name="Z_D5CEF8EB_A9A7_4458_BF65_8F18E34CBA87_.wvu.PrintArea" localSheetId="6" hidden="1">'f. Contractual'!$B$1:$G$30</definedName>
    <definedName name="Z_D5CEF8EB_A9A7_4458_BF65_8F18E34CBA87_.wvu.PrintArea" localSheetId="7" hidden="1">'g. Construction'!$B$1:$E$31</definedName>
    <definedName name="Z_D5CEF8EB_A9A7_4458_BF65_8F18E34CBA87_.wvu.PrintArea" localSheetId="8" hidden="1">'h. Other'!$B$1:$E$32</definedName>
    <definedName name="Z_D5CEF8EB_A9A7_4458_BF65_8F18E34CBA87_.wvu.PrintArea" localSheetId="9" hidden="1">'i. Indirect'!$A$1:$G$25</definedName>
    <definedName name="Z_D5CEF8EB_A9A7_4458_BF65_8F18E34CBA87_.wvu.PrintArea" localSheetId="10" hidden="1">'j. Cost Share'!$A$1:$G$20</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Supplies'!$5:$5</definedName>
    <definedName name="Z_D5CEF8EB_A9A7_4458_BF65_8F18E34CBA87_.wvu.PrintTitles" localSheetId="6" hidden="1">'f. Contractual'!$5:$5</definedName>
    <definedName name="Z_D5CEF8EB_A9A7_4458_BF65_8F18E34CBA87_.wvu.PrintTitles" localSheetId="7" hidden="1">'g. Construction'!$7:$7</definedName>
    <definedName name="Z_D5CEF8EB_A9A7_4458_BF65_8F18E34CBA87_.wvu.PrintTitles" localSheetId="8" hidden="1">'h. Other'!$5:$5</definedName>
    <definedName name="Z_D5CEF8EB_A9A7_4458_BF65_8F18E34CBA87_.wvu.PrintTitles" localSheetId="10" hidden="1">'j. Cost Share'!$5:$5</definedName>
    <definedName name="Z_D7FF18E2_A72D_4088_BD59_9D74A43C39A8_.wvu.Cols" localSheetId="9" hidden="1">'i. Indirect'!$H:$I</definedName>
    <definedName name="Z_D7FF18E2_A72D_4088_BD59_9D74A43C39A8_.wvu.PrintArea" localSheetId="1" hidden="1">'a. Personnel'!$A$1:$N$37</definedName>
    <definedName name="Z_D7FF18E2_A72D_4088_BD59_9D74A43C39A8_.wvu.PrintArea" localSheetId="2" hidden="1">'b. Fringe'!$A$1:$K$21</definedName>
    <definedName name="Z_D7FF18E2_A72D_4088_BD59_9D74A43C39A8_.wvu.PrintArea" localSheetId="6" hidden="1">'f. Contractual'!$B$1:$G$30</definedName>
    <definedName name="Z_D7FF18E2_A72D_4088_BD59_9D74A43C39A8_.wvu.PrintArea" localSheetId="7" hidden="1">'g. Construction'!$B$1:$E$31</definedName>
    <definedName name="Z_D7FF18E2_A72D_4088_BD59_9D74A43C39A8_.wvu.PrintArea" localSheetId="8" hidden="1">'h. Other'!$B$1:$E$32</definedName>
    <definedName name="Z_D7FF18E2_A72D_4088_BD59_9D74A43C39A8_.wvu.PrintArea" localSheetId="9" hidden="1">'i. Indirect'!$A$1:$G$25</definedName>
    <definedName name="Z_D7FF18E2_A72D_4088_BD59_9D74A43C39A8_.wvu.PrintArea" localSheetId="10" hidden="1">'j. Cost Share'!$A$1:$G$20</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Supplies'!$5:$5</definedName>
    <definedName name="Z_D7FF18E2_A72D_4088_BD59_9D74A43C39A8_.wvu.PrintTitles" localSheetId="6" hidden="1">'f. Contractual'!$5:$5</definedName>
    <definedName name="Z_D7FF18E2_A72D_4088_BD59_9D74A43C39A8_.wvu.PrintTitles" localSheetId="7" hidden="1">'g. Construction'!$7:$7</definedName>
    <definedName name="Z_D7FF18E2_A72D_4088_BD59_9D74A43C39A8_.wvu.PrintTitles" localSheetId="8" hidden="1">'h. Other'!$5:$5</definedName>
    <definedName name="Z_D7FF18E2_A72D_4088_BD59_9D74A43C39A8_.wvu.PrintTitles" localSheetId="10" hidden="1">'j. Cost Share'!$5:$5</definedName>
  </definedNames>
  <calcPr calcId="191029" calcOnSave="0"/>
  <customWorkbookViews>
    <customWorkbookView name="utrujill - Personal View" guid="{D7FF18E2-A72D-4088-BD59-9D74A43C39A8}" mergeInterval="0" personalView="1" maximized="1" xWindow="1" yWindow="1" windowWidth="1244" windowHeight="748" tabRatio="783" activeSheetId="3"/>
    <customWorkbookView name="Todd Wilson - Personal View" guid="{5BEC5FDE-32D0-42EF-8D2A-06DCBD4F05CC}" mergeInterval="0" personalView="1" maximized="1" xWindow="1" yWindow="1" windowWidth="1680" windowHeight="787" tabRatio="783" activeSheetId="11" showComments="commIndAndComment"/>
    <customWorkbookView name="mwise - Personal View" guid="{712CE29F-EFCA-4968-A7C5-599F87319D6A}" mergeInterval="0" personalView="1" maximized="1" xWindow="1" yWindow="1" windowWidth="1020" windowHeight="506" tabRatio="783" activeSheetId="1"/>
    <customWorkbookView name="nblackst - Personal View" guid="{6588CF8C-0BB8-4786-9A46-0A2D10254132}" mergeInterval="0" personalView="1" maximized="1" xWindow="1" yWindow="1" windowWidth="1276" windowHeight="697" tabRatio="783" activeSheetId="1" showComments="commIndAndComment"/>
    <customWorkbookView name="nkiyota - Personal View" guid="{D5CEF8EB-A9A7-4458-BF65-8F18E34CBA87}" mergeInterval="0" personalView="1" maximized="1" xWindow="1" yWindow="1" windowWidth="1676" windowHeight="754" tabRatio="783" activeSheetId="10"/>
    <customWorkbookView name="Wilson, Todd - Personal View" guid="{BF352FCE-C1BE-4B84-9561-6030FEF6A15F}" mergeInterval="0" personalView="1" maximized="1" windowWidth="1680" windowHeight="864" tabRatio="783"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8" i="19" l="1"/>
  <c r="F1" i="19"/>
  <c r="C1" i="19"/>
  <c r="H28" i="13"/>
  <c r="F1" i="13"/>
  <c r="C1" i="13"/>
  <c r="F17" i="11"/>
  <c r="D14" i="1" s="1"/>
  <c r="G10" i="13" s="1"/>
  <c r="E17" i="11"/>
  <c r="D13" i="1" s="1"/>
  <c r="D17" i="11"/>
  <c r="D12" i="1" s="1"/>
  <c r="G16" i="11"/>
  <c r="G15" i="11"/>
  <c r="G14" i="11"/>
  <c r="G13" i="11"/>
  <c r="G12" i="11"/>
  <c r="G11" i="11"/>
  <c r="G10" i="11"/>
  <c r="G9" i="11"/>
  <c r="G8" i="11"/>
  <c r="G7" i="11"/>
  <c r="G6" i="11"/>
  <c r="D16" i="10"/>
  <c r="D31" i="1" s="1"/>
  <c r="C16" i="10"/>
  <c r="C31" i="1" s="1"/>
  <c r="E25" i="13" s="1"/>
  <c r="B16" i="10"/>
  <c r="E15" i="10"/>
  <c r="E14" i="10"/>
  <c r="E13" i="10"/>
  <c r="E12" i="10"/>
  <c r="C30" i="9"/>
  <c r="D29" i="1" s="1"/>
  <c r="F23" i="13" s="1"/>
  <c r="C22" i="9"/>
  <c r="C29" i="1" s="1"/>
  <c r="C14" i="9"/>
  <c r="C29" i="8"/>
  <c r="D28" i="1" s="1"/>
  <c r="C22" i="8"/>
  <c r="C28" i="1" s="1"/>
  <c r="C15" i="8"/>
  <c r="F27" i="7"/>
  <c r="E27" i="7"/>
  <c r="D27" i="7"/>
  <c r="G27" i="7" s="1"/>
  <c r="G26" i="7"/>
  <c r="G25" i="7"/>
  <c r="F22" i="7"/>
  <c r="D25" i="1" s="1"/>
  <c r="E22" i="7"/>
  <c r="D22" i="7"/>
  <c r="B25" i="1" s="1"/>
  <c r="G21" i="7"/>
  <c r="G20" i="7"/>
  <c r="G19" i="7"/>
  <c r="G18" i="7"/>
  <c r="G17" i="7"/>
  <c r="G16" i="7"/>
  <c r="F13" i="7"/>
  <c r="D24" i="1" s="1"/>
  <c r="E13" i="7"/>
  <c r="C24" i="1" s="1"/>
  <c r="D13" i="7"/>
  <c r="B24" i="1" s="1"/>
  <c r="G12" i="7"/>
  <c r="G11" i="7"/>
  <c r="G10" i="7"/>
  <c r="G9" i="7"/>
  <c r="G8" i="7"/>
  <c r="G7" i="7"/>
  <c r="G6" i="7"/>
  <c r="E34" i="6"/>
  <c r="E33" i="6"/>
  <c r="E32" i="6"/>
  <c r="E31" i="6"/>
  <c r="E30" i="6"/>
  <c r="E29" i="6"/>
  <c r="E28" i="6"/>
  <c r="E27" i="6"/>
  <c r="E24" i="6"/>
  <c r="E23" i="6"/>
  <c r="E22" i="6"/>
  <c r="E21" i="6"/>
  <c r="E20" i="6"/>
  <c r="E19" i="6"/>
  <c r="E18" i="6"/>
  <c r="E17" i="6"/>
  <c r="E14" i="6"/>
  <c r="E13" i="6"/>
  <c r="E12" i="6"/>
  <c r="E11" i="6"/>
  <c r="E10" i="6"/>
  <c r="E9" i="6"/>
  <c r="E8" i="6"/>
  <c r="E29" i="5"/>
  <c r="E28" i="5"/>
  <c r="E27" i="5"/>
  <c r="E26" i="5"/>
  <c r="E25" i="5"/>
  <c r="E24" i="5"/>
  <c r="E21" i="5"/>
  <c r="E20" i="5"/>
  <c r="E19" i="5"/>
  <c r="E18" i="5"/>
  <c r="E17" i="5"/>
  <c r="E16" i="5"/>
  <c r="E13" i="5"/>
  <c r="E12" i="5"/>
  <c r="E11" i="5"/>
  <c r="E10" i="5"/>
  <c r="E9" i="5"/>
  <c r="E8" i="5"/>
  <c r="E7" i="5"/>
  <c r="K29" i="4"/>
  <c r="K27" i="4"/>
  <c r="K26" i="4"/>
  <c r="K25" i="4"/>
  <c r="K24" i="4"/>
  <c r="K21" i="4"/>
  <c r="K19" i="4"/>
  <c r="K18" i="4"/>
  <c r="K17" i="4"/>
  <c r="K16" i="4"/>
  <c r="K13" i="4"/>
  <c r="K11" i="4"/>
  <c r="K10" i="4"/>
  <c r="K9" i="4"/>
  <c r="K8" i="4"/>
  <c r="K7" i="4"/>
  <c r="H13" i="3"/>
  <c r="E13" i="3"/>
  <c r="B13" i="3"/>
  <c r="J12" i="3"/>
  <c r="G12" i="3"/>
  <c r="D12" i="3"/>
  <c r="J11" i="3"/>
  <c r="G11" i="3"/>
  <c r="D11" i="3"/>
  <c r="J10" i="3"/>
  <c r="G10" i="3"/>
  <c r="D10" i="3"/>
  <c r="J9" i="3"/>
  <c r="G9" i="3"/>
  <c r="D9" i="3"/>
  <c r="J8" i="3"/>
  <c r="G8" i="3"/>
  <c r="D8" i="3"/>
  <c r="J7" i="3"/>
  <c r="G7" i="3"/>
  <c r="D7" i="3"/>
  <c r="L34" i="2"/>
  <c r="I34" i="2"/>
  <c r="F34" i="2"/>
  <c r="C34" i="2"/>
  <c r="L33" i="2"/>
  <c r="K33" i="2"/>
  <c r="H33" i="2"/>
  <c r="E33" i="2"/>
  <c r="L32" i="2"/>
  <c r="K32" i="2"/>
  <c r="H32" i="2"/>
  <c r="E32" i="2"/>
  <c r="L31" i="2"/>
  <c r="K31" i="2"/>
  <c r="H31" i="2"/>
  <c r="E31" i="2"/>
  <c r="L30" i="2"/>
  <c r="K30" i="2"/>
  <c r="H30" i="2"/>
  <c r="E30" i="2"/>
  <c r="L29" i="2"/>
  <c r="K29" i="2"/>
  <c r="H29" i="2"/>
  <c r="E29" i="2"/>
  <c r="M29" i="2" s="1"/>
  <c r="L28" i="2"/>
  <c r="K28" i="2"/>
  <c r="H28" i="2"/>
  <c r="E28" i="2"/>
  <c r="M28" i="2" s="1"/>
  <c r="L27" i="2"/>
  <c r="K27" i="2"/>
  <c r="H27" i="2"/>
  <c r="E27" i="2"/>
  <c r="M27" i="2" s="1"/>
  <c r="L26" i="2"/>
  <c r="K26" i="2"/>
  <c r="H26" i="2"/>
  <c r="E26" i="2"/>
  <c r="M26" i="2" s="1"/>
  <c r="L25" i="2"/>
  <c r="K25" i="2"/>
  <c r="H25" i="2"/>
  <c r="E25" i="2"/>
  <c r="M25" i="2" s="1"/>
  <c r="L24" i="2"/>
  <c r="K24" i="2"/>
  <c r="H24" i="2"/>
  <c r="E24" i="2"/>
  <c r="M24" i="2" s="1"/>
  <c r="L23" i="2"/>
  <c r="K23" i="2"/>
  <c r="H23" i="2"/>
  <c r="E23" i="2"/>
  <c r="L22" i="2"/>
  <c r="K22" i="2"/>
  <c r="H22" i="2"/>
  <c r="E22" i="2"/>
  <c r="L21" i="2"/>
  <c r="K21" i="2"/>
  <c r="H21" i="2"/>
  <c r="E21" i="2"/>
  <c r="M21" i="2" s="1"/>
  <c r="L20" i="2"/>
  <c r="K20" i="2"/>
  <c r="H20" i="2"/>
  <c r="E20" i="2"/>
  <c r="L19" i="2"/>
  <c r="K19" i="2"/>
  <c r="H19" i="2"/>
  <c r="E19" i="2"/>
  <c r="L18" i="2"/>
  <c r="K18" i="2"/>
  <c r="H18" i="2"/>
  <c r="E18" i="2"/>
  <c r="L17" i="2"/>
  <c r="K17" i="2"/>
  <c r="H17" i="2"/>
  <c r="E17" i="2"/>
  <c r="L16" i="2"/>
  <c r="K16" i="2"/>
  <c r="H16" i="2"/>
  <c r="E16" i="2"/>
  <c r="L15" i="2"/>
  <c r="K15" i="2"/>
  <c r="H15" i="2"/>
  <c r="E15" i="2"/>
  <c r="L14" i="2"/>
  <c r="K14" i="2"/>
  <c r="H14" i="2"/>
  <c r="E14" i="2"/>
  <c r="L13" i="2"/>
  <c r="K13" i="2"/>
  <c r="H13" i="2"/>
  <c r="E13" i="2"/>
  <c r="M13" i="2" s="1"/>
  <c r="L12" i="2"/>
  <c r="K12" i="2"/>
  <c r="H12" i="2"/>
  <c r="E12" i="2"/>
  <c r="M12" i="2" s="1"/>
  <c r="L11" i="2"/>
  <c r="K11" i="2"/>
  <c r="H11" i="2"/>
  <c r="E11" i="2"/>
  <c r="M11" i="2" s="1"/>
  <c r="L10" i="2"/>
  <c r="K10" i="2"/>
  <c r="H10" i="2"/>
  <c r="E10" i="2"/>
  <c r="L9" i="2"/>
  <c r="K9" i="2"/>
  <c r="H9" i="2"/>
  <c r="E9" i="2"/>
  <c r="M9" i="2" s="1"/>
  <c r="L8" i="2"/>
  <c r="K8" i="2"/>
  <c r="H8" i="2"/>
  <c r="E8" i="2"/>
  <c r="M8" i="2" s="1"/>
  <c r="B31" i="1"/>
  <c r="D25" i="13" s="1"/>
  <c r="B29" i="1"/>
  <c r="D23" i="19" s="1"/>
  <c r="D26" i="1"/>
  <c r="C26" i="1"/>
  <c r="B26" i="1"/>
  <c r="K10" i="3" l="1"/>
  <c r="K7" i="3"/>
  <c r="G13" i="3"/>
  <c r="C19" i="1" s="1"/>
  <c r="D23" i="13"/>
  <c r="E34" i="2"/>
  <c r="B18" i="1" s="1"/>
  <c r="K22" i="4"/>
  <c r="C20" i="1" s="1"/>
  <c r="E18" i="19" s="1"/>
  <c r="M18" i="2"/>
  <c r="E26" i="1"/>
  <c r="F26" i="1" s="1"/>
  <c r="E25" i="6"/>
  <c r="C22" i="1" s="1"/>
  <c r="E35" i="6"/>
  <c r="C30" i="8"/>
  <c r="D27" i="1"/>
  <c r="F21" i="13" s="1"/>
  <c r="E29" i="1"/>
  <c r="F29" i="1" s="1"/>
  <c r="E23" i="19"/>
  <c r="H23" i="19" s="1"/>
  <c r="F25" i="13"/>
  <c r="H25" i="13" s="1"/>
  <c r="F25" i="19"/>
  <c r="G8" i="13"/>
  <c r="D15" i="1"/>
  <c r="G9" i="19"/>
  <c r="G9" i="13"/>
  <c r="M10" i="2"/>
  <c r="G10" i="19"/>
  <c r="M23" i="2"/>
  <c r="K30" i="4"/>
  <c r="D20" i="1" s="1"/>
  <c r="F18" i="13" s="1"/>
  <c r="E22" i="5"/>
  <c r="C21" i="1" s="1"/>
  <c r="G13" i="7"/>
  <c r="E29" i="7"/>
  <c r="H34" i="2"/>
  <c r="C18" i="1" s="1"/>
  <c r="E16" i="13" s="1"/>
  <c r="M14" i="2"/>
  <c r="M16" i="2"/>
  <c r="M17" i="2"/>
  <c r="M19" i="2"/>
  <c r="M30" i="2"/>
  <c r="M32" i="2"/>
  <c r="M33" i="2"/>
  <c r="D13" i="3"/>
  <c r="B19" i="1" s="1"/>
  <c r="K12" i="3"/>
  <c r="K14" i="4"/>
  <c r="B20" i="1" s="1"/>
  <c r="E15" i="6"/>
  <c r="B22" i="1" s="1"/>
  <c r="G22" i="7"/>
  <c r="G29" i="7" s="1"/>
  <c r="C31" i="9"/>
  <c r="K34" i="2"/>
  <c r="M15" i="2"/>
  <c r="M20" i="2"/>
  <c r="M22" i="2"/>
  <c r="M31" i="2"/>
  <c r="J13" i="3"/>
  <c r="D19" i="1" s="1"/>
  <c r="K11" i="3"/>
  <c r="E14" i="5"/>
  <c r="E30" i="5"/>
  <c r="D21" i="1" s="1"/>
  <c r="F19" i="13" s="1"/>
  <c r="F29" i="7"/>
  <c r="E16" i="10"/>
  <c r="G17" i="11"/>
  <c r="D16" i="13"/>
  <c r="D16" i="19"/>
  <c r="E20" i="13"/>
  <c r="E20" i="19"/>
  <c r="F19" i="19"/>
  <c r="F17" i="13"/>
  <c r="F17" i="19"/>
  <c r="D22" i="1"/>
  <c r="E36" i="6"/>
  <c r="E17" i="13"/>
  <c r="E17" i="19"/>
  <c r="B27" i="1"/>
  <c r="E24" i="1"/>
  <c r="F24" i="1" s="1"/>
  <c r="D20" i="13"/>
  <c r="D20" i="19"/>
  <c r="F22" i="19"/>
  <c r="F22" i="13"/>
  <c r="E31" i="5"/>
  <c r="B21" i="1"/>
  <c r="E22" i="19"/>
  <c r="E22" i="13"/>
  <c r="E19" i="19"/>
  <c r="E19" i="13"/>
  <c r="D18" i="1"/>
  <c r="C25" i="1"/>
  <c r="E25" i="1" s="1"/>
  <c r="F25" i="1" s="1"/>
  <c r="E31" i="1"/>
  <c r="F31" i="1" s="1"/>
  <c r="D29" i="7"/>
  <c r="E23" i="13"/>
  <c r="H23" i="13" s="1"/>
  <c r="F23" i="19"/>
  <c r="B28" i="1"/>
  <c r="D25" i="19"/>
  <c r="G8" i="19"/>
  <c r="E25" i="19"/>
  <c r="F21" i="19"/>
  <c r="K8" i="3"/>
  <c r="E22" i="1" l="1"/>
  <c r="F22" i="1" s="1"/>
  <c r="F18" i="19"/>
  <c r="E18" i="13"/>
  <c r="K31" i="4"/>
  <c r="M34" i="2"/>
  <c r="B30" i="1"/>
  <c r="B32" i="1" s="1"/>
  <c r="E12" i="1" s="1"/>
  <c r="C12" i="1" s="1"/>
  <c r="K13" i="3"/>
  <c r="E16" i="19"/>
  <c r="G12" i="19"/>
  <c r="G12" i="13"/>
  <c r="D30" i="1"/>
  <c r="D32" i="1" s="1"/>
  <c r="E14" i="1" s="1"/>
  <c r="F16" i="13"/>
  <c r="H16" i="13" s="1"/>
  <c r="F16" i="19"/>
  <c r="D21" i="13"/>
  <c r="D21" i="19"/>
  <c r="C27" i="1"/>
  <c r="E27" i="1" s="1"/>
  <c r="F27" i="1" s="1"/>
  <c r="E18" i="1"/>
  <c r="H25" i="19"/>
  <c r="D18" i="19"/>
  <c r="H18" i="19" s="1"/>
  <c r="E20" i="1"/>
  <c r="F20" i="1" s="1"/>
  <c r="D18" i="13"/>
  <c r="H18" i="13" s="1"/>
  <c r="E19" i="1"/>
  <c r="F19" i="1" s="1"/>
  <c r="D17" i="13"/>
  <c r="H17" i="13" s="1"/>
  <c r="D17" i="19"/>
  <c r="H17" i="19" s="1"/>
  <c r="D22" i="19"/>
  <c r="H22" i="19" s="1"/>
  <c r="D22" i="13"/>
  <c r="H22" i="13" s="1"/>
  <c r="E28" i="1"/>
  <c r="F28" i="1" s="1"/>
  <c r="D19" i="19"/>
  <c r="H19" i="19" s="1"/>
  <c r="E21" i="1"/>
  <c r="F21" i="1" s="1"/>
  <c r="D19" i="13"/>
  <c r="H19" i="13" s="1"/>
  <c r="F20" i="13"/>
  <c r="H20" i="13" s="1"/>
  <c r="F20" i="19"/>
  <c r="H20" i="19" s="1"/>
  <c r="F12" i="1" l="1"/>
  <c r="H16" i="19"/>
  <c r="D24" i="13"/>
  <c r="D26" i="13" s="1"/>
  <c r="D24" i="19"/>
  <c r="D26" i="19" s="1"/>
  <c r="F24" i="19"/>
  <c r="F26" i="19" s="1"/>
  <c r="E21" i="13"/>
  <c r="E24" i="13" s="1"/>
  <c r="E26" i="13" s="1"/>
  <c r="E21" i="19"/>
  <c r="E24" i="19" s="1"/>
  <c r="E26" i="19" s="1"/>
  <c r="C30" i="1"/>
  <c r="C32" i="1" s="1"/>
  <c r="E13" i="1" s="1"/>
  <c r="F24" i="13"/>
  <c r="F26" i="13" s="1"/>
  <c r="C14" i="1"/>
  <c r="F14" i="1"/>
  <c r="F8" i="13"/>
  <c r="F8" i="19"/>
  <c r="E30" i="1"/>
  <c r="F18" i="1"/>
  <c r="H21" i="19" l="1"/>
  <c r="H24" i="19" s="1"/>
  <c r="H26" i="19" s="1"/>
  <c r="H8" i="19"/>
  <c r="F10" i="19"/>
  <c r="H10" i="19" s="1"/>
  <c r="F10" i="13"/>
  <c r="H10" i="13" s="1"/>
  <c r="H8" i="13"/>
  <c r="E32" i="1"/>
  <c r="C19" i="11" s="1"/>
  <c r="G19" i="11" s="1"/>
  <c r="F30" i="1"/>
  <c r="F32" i="1" s="1"/>
  <c r="F13" i="1"/>
  <c r="C13" i="1"/>
  <c r="E15" i="1"/>
  <c r="F15" i="1" s="1"/>
  <c r="H21" i="13"/>
  <c r="H24" i="13" s="1"/>
  <c r="H26" i="13" s="1"/>
  <c r="F9" i="13" l="1"/>
  <c r="F9" i="19"/>
  <c r="C15" i="1"/>
  <c r="H9" i="13" l="1"/>
  <c r="H12" i="13" s="1"/>
  <c r="F12" i="13"/>
  <c r="H9" i="19"/>
  <c r="H12" i="19" s="1"/>
  <c r="F12" i="19"/>
</calcChain>
</file>

<file path=xl/sharedStrings.xml><?xml version="1.0" encoding="utf-8"?>
<sst xmlns="http://schemas.openxmlformats.org/spreadsheetml/2006/main" count="390" uniqueCount="204">
  <si>
    <t>Engineering estimate</t>
  </si>
  <si>
    <t>Site must be prepared for construction of platform.</t>
  </si>
  <si>
    <t>Applicant Name:</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</si>
  <si>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</si>
  <si>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</si>
  <si>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</si>
  <si>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</si>
  <si>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</si>
  <si>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</si>
  <si>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</si>
  <si>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Non-Federal </t>
  </si>
  <si>
    <t>Federal</t>
  </si>
  <si>
    <t>Non-Federal</t>
  </si>
  <si>
    <t>(a)</t>
  </si>
  <si>
    <t>(b)</t>
  </si>
  <si>
    <t>(d)</t>
  </si>
  <si>
    <t>(e)</t>
  </si>
  <si>
    <t>(f)</t>
  </si>
  <si>
    <t>(g)</t>
  </si>
  <si>
    <t>1.</t>
  </si>
  <si>
    <t>2.</t>
  </si>
  <si>
    <t>3.</t>
  </si>
  <si>
    <t>4.</t>
  </si>
  <si>
    <t>5.</t>
  </si>
  <si>
    <t>Section B - Budget Categories</t>
  </si>
  <si>
    <t>6.</t>
  </si>
  <si>
    <t>Object Class Categories</t>
  </si>
  <si>
    <t>Grant Program, Function or Activity</t>
  </si>
  <si>
    <t>Total (5)</t>
  </si>
  <si>
    <t>a.  Personnel</t>
  </si>
  <si>
    <t>b.  Fringe Benefits</t>
  </si>
  <si>
    <t>c.  Travel</t>
  </si>
  <si>
    <t>d.  Equipment</t>
  </si>
  <si>
    <t>e.  Supplies</t>
  </si>
  <si>
    <t>f.  Contractual</t>
  </si>
  <si>
    <t>g.  Construction</t>
  </si>
  <si>
    <t>h.  Other</t>
  </si>
  <si>
    <t>i.  Total Direct Charges (sum of 6a-6h)</t>
  </si>
  <si>
    <t>j.  Indirect Charges</t>
  </si>
  <si>
    <t>7.</t>
  </si>
  <si>
    <t>Program Income</t>
  </si>
  <si>
    <t>Previous Edition Usable</t>
  </si>
  <si>
    <t>Prescribed by OMB Circular A-102</t>
  </si>
  <si>
    <t>Authorized for Local Reproduction</t>
  </si>
  <si>
    <t>Vendor 
Name/Organization</t>
  </si>
  <si>
    <t xml:space="preserve">Cost Share Item </t>
  </si>
  <si>
    <t>a. Personnel</t>
  </si>
  <si>
    <t>b. Fringe Benefits</t>
  </si>
  <si>
    <t>c. Travel</t>
  </si>
  <si>
    <t>d. Equipment</t>
  </si>
  <si>
    <t>e. Supplies</t>
  </si>
  <si>
    <t>g. Construction</t>
  </si>
  <si>
    <t>h. Other Direct Costs</t>
  </si>
  <si>
    <t>i. Indirect Charges</t>
  </si>
  <si>
    <t>Budget Period 1</t>
  </si>
  <si>
    <t>Budget Period 3</t>
  </si>
  <si>
    <t xml:space="preserve"> Total Costs</t>
  </si>
  <si>
    <t>Budget Period 2</t>
  </si>
  <si>
    <t>Budget Period 1 Total</t>
  </si>
  <si>
    <t>Budget Period 2 Total</t>
  </si>
  <si>
    <t>Budget Period 3 Total</t>
  </si>
  <si>
    <t>Qty</t>
  </si>
  <si>
    <t xml:space="preserve">Unit Cost         </t>
  </si>
  <si>
    <t xml:space="preserve">Total Cost             </t>
  </si>
  <si>
    <t>Basis of Cost</t>
  </si>
  <si>
    <t>Justification of need</t>
  </si>
  <si>
    <t>Sub-Recipient
Name/Organization</t>
  </si>
  <si>
    <t>CATEGORY</t>
  </si>
  <si>
    <t>Rate Basis</t>
  </si>
  <si>
    <t>Pay Rate
($/Hr)</t>
  </si>
  <si>
    <t>Actual Salary</t>
  </si>
  <si>
    <t>Total Personnel Costs</t>
  </si>
  <si>
    <t>No. of Travelers</t>
  </si>
  <si>
    <t>No. of Days</t>
  </si>
  <si>
    <t>Cost per Trip</t>
  </si>
  <si>
    <t>Basis for Estimating Costs</t>
  </si>
  <si>
    <t>Domestic Travel</t>
  </si>
  <si>
    <t>International Travel</t>
  </si>
  <si>
    <t>Project Total</t>
  </si>
  <si>
    <t>Date of Submission:</t>
  </si>
  <si>
    <t xml:space="preserve"> Cost             </t>
  </si>
  <si>
    <t xml:space="preserve">Organization/Source                 </t>
  </si>
  <si>
    <t>Total Project Cost Share</t>
  </si>
  <si>
    <t>FFRDC
Name/Organization</t>
  </si>
  <si>
    <t>Total Contractual</t>
  </si>
  <si>
    <t>f. Contractual</t>
  </si>
  <si>
    <t>Cost Share</t>
  </si>
  <si>
    <t>Project Total Dollars</t>
  </si>
  <si>
    <t>Project Total Hours</t>
  </si>
  <si>
    <t>Position Title</t>
  </si>
  <si>
    <t>Total Budget Period 1</t>
  </si>
  <si>
    <t>Total Budget Period 2</t>
  </si>
  <si>
    <t>Total Budget Period 3</t>
  </si>
  <si>
    <t>Instructions and Summary</t>
  </si>
  <si>
    <t>Total</t>
  </si>
  <si>
    <t>PROJECT TOTAL</t>
  </si>
  <si>
    <t>Award Recipient:</t>
  </si>
  <si>
    <t xml:space="preserve">Form submitted by: </t>
  </si>
  <si>
    <t>General Description</t>
  </si>
  <si>
    <t xml:space="preserve">Cost             </t>
  </si>
  <si>
    <t>Award Number:</t>
  </si>
  <si>
    <t>Catalog price</t>
  </si>
  <si>
    <t>For Alpha prototype - Task 2.4</t>
  </si>
  <si>
    <t>Reliability testing of PV modules- Task 4.3</t>
  </si>
  <si>
    <t>Sub-total</t>
  </si>
  <si>
    <t>Established UCD costs</t>
  </si>
  <si>
    <t xml:space="preserve">Support of graduate students working on project </t>
  </si>
  <si>
    <t>Totals</t>
  </si>
  <si>
    <t>Cash</t>
  </si>
  <si>
    <t>(May be award recipient or sub-recipient)</t>
  </si>
  <si>
    <t>Cost Share Percent of Award:</t>
  </si>
  <si>
    <t xml:space="preserve">Total Project Cost:  </t>
  </si>
  <si>
    <t>Sub-recipient</t>
  </si>
  <si>
    <t>Vendor</t>
  </si>
  <si>
    <t xml:space="preserve">Total Contractual </t>
  </si>
  <si>
    <t>FFRDC</t>
  </si>
  <si>
    <t>Labor Type</t>
  </si>
  <si>
    <t>Rate</t>
  </si>
  <si>
    <t>Total:</t>
  </si>
  <si>
    <t>Personnel Costs</t>
  </si>
  <si>
    <t>Total Direct Costs</t>
  </si>
  <si>
    <t xml:space="preserve">Detailed Budget Justification </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</si>
  <si>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</si>
  <si>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</si>
  <si>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</si>
  <si>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</si>
  <si>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</si>
  <si>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</si>
  <si>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</si>
  <si>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</si>
  <si>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</si>
  <si>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</si>
  <si>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</si>
  <si>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</si>
  <si>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Total indirect costs requested:</t>
  </si>
  <si>
    <t xml:space="preserve">Explanation of BASE </t>
  </si>
  <si>
    <t>FCCM Rate, if applicable</t>
  </si>
  <si>
    <t>FCCM Costs, if applicable</t>
  </si>
  <si>
    <t xml:space="preserve">Total Project </t>
  </si>
  <si>
    <t>% of Project</t>
  </si>
  <si>
    <t>Total Costs</t>
  </si>
  <si>
    <r>
      <t xml:space="preserve">Comments </t>
    </r>
    <r>
      <rPr>
        <sz val="10"/>
        <rFont val="Arial"/>
        <family val="2"/>
      </rPr>
      <t>(as needed)</t>
    </r>
  </si>
  <si>
    <t>Additional Explanation (as needed):</t>
  </si>
  <si>
    <t>Cost Share %</t>
  </si>
  <si>
    <t>EXAMPLE ONLY!!! Three days of excavation for platform site</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</si>
  <si>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</si>
  <si>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</si>
  <si>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</si>
  <si>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Additional Explanation (as necessary): Please use this box (or an attachment) to list the elements that comprise your fringe benefits and how they are applied to your base (e.g. Personnel) to arrive at your fringe benefit rate.</t>
  </si>
  <si>
    <t>You must provide an explanation (below or in a separate attachment) and show how your indirect cost rate was applied to this budget in order to come up with the indirect costs shown.</t>
  </si>
  <si>
    <t xml:space="preserve">                                                             Budget Period 1</t>
  </si>
  <si>
    <t xml:space="preserve">                                                             Budget Period 2</t>
  </si>
  <si>
    <t xml:space="preserve">                                                              Budget Period 3</t>
  </si>
  <si>
    <t>Project partner ABC Company will provide 20 PV modules for product development at the price of $680 per module</t>
  </si>
  <si>
    <t>SOPO Task #</t>
  </si>
  <si>
    <t>General Description and SOPO Task #</t>
  </si>
  <si>
    <r>
      <t xml:space="preserve">EXAMPLE!!! </t>
    </r>
    <r>
      <rPr>
        <sz val="10"/>
        <color indexed="10"/>
        <rFont val="Arial"/>
        <family val="2"/>
      </rPr>
      <t xml:space="preserve"> Grad student tuition - tasks 1-3</t>
    </r>
  </si>
  <si>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</si>
  <si>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</si>
  <si>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</si>
  <si>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</si>
  <si>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</si>
  <si>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t>Equipment Item</t>
  </si>
  <si>
    <r>
      <t xml:space="preserve">EXAMPLE!!!   </t>
    </r>
    <r>
      <rPr>
        <sz val="10"/>
        <color indexed="10"/>
        <rFont val="Arial"/>
        <family val="2"/>
      </rPr>
      <t>Thermal shock chamber</t>
    </r>
  </si>
  <si>
    <t>General Category of Supplies</t>
  </si>
  <si>
    <t>4,6</t>
  </si>
  <si>
    <t>3,4,5</t>
  </si>
  <si>
    <t>Purpose and Basis of Cost</t>
  </si>
  <si>
    <t>2,4</t>
  </si>
  <si>
    <t>Partner to develop optimal lens for Gen 2 product. Cost estimate based on personnel hours.</t>
  </si>
  <si>
    <t>Vendor for developing robotics to perform lens inspection. Estimate provided by vendor.</t>
  </si>
  <si>
    <t>Proposed Budget Period Dates</t>
  </si>
  <si>
    <r>
      <t>EXAMPLE!!!</t>
    </r>
    <r>
      <rPr>
        <sz val="10"/>
        <color indexed="10"/>
        <rFont val="Arial"/>
        <family val="2"/>
      </rPr>
      <t xml:space="preserve">  Visit to PV manufacturer</t>
    </r>
  </si>
  <si>
    <r>
      <t>EXAMPLE!!!</t>
    </r>
    <r>
      <rPr>
        <sz val="10"/>
        <color indexed="10"/>
        <rFont val="Arial"/>
        <family val="2"/>
      </rPr>
      <t xml:space="preserve">  XYZ Corp.</t>
    </r>
  </si>
  <si>
    <r>
      <t>EXAMPLE!!!</t>
    </r>
    <r>
      <rPr>
        <sz val="10"/>
        <color indexed="10"/>
        <rFont val="Arial"/>
        <family val="2"/>
      </rPr>
      <t xml:space="preserve">  ABC Corp.</t>
    </r>
  </si>
  <si>
    <r>
      <t xml:space="preserve">ABC Company
</t>
    </r>
    <r>
      <rPr>
        <b/>
        <sz val="10"/>
        <color indexed="10"/>
        <rFont val="Arial"/>
        <family val="2"/>
      </rPr>
      <t>EXAMPLE!!!</t>
    </r>
  </si>
  <si>
    <r>
      <rPr>
        <b/>
        <sz val="10"/>
        <color rgb="FFFF0000"/>
        <rFont val="Arial"/>
        <family val="2"/>
      </rPr>
      <t>Example!!!</t>
    </r>
    <r>
      <rPr>
        <sz val="10"/>
        <color rgb="FFFF0000"/>
        <rFont val="Arial"/>
        <family val="2"/>
      </rPr>
      <t xml:space="preserve"> 01/01/2014 - 12/31/2014</t>
    </r>
  </si>
  <si>
    <r>
      <t xml:space="preserve">SUMMARY OF BUDGET CATEGORY COSTS PROPOSED
</t>
    </r>
    <r>
      <rPr>
        <b/>
        <sz val="11"/>
        <color indexed="10"/>
        <rFont val="Arial"/>
        <family val="2"/>
      </rPr>
      <t>The values in this summary table are from entries made in subsequent tabs, only blank white cells require data entry</t>
    </r>
  </si>
  <si>
    <t>Technicians (2)</t>
  </si>
  <si>
    <t>Current GSA rates</t>
  </si>
  <si>
    <r>
      <t>Overall description of construction activities:</t>
    </r>
    <r>
      <rPr>
        <b/>
        <sz val="11"/>
        <color indexed="10"/>
        <rFont val="Arial"/>
        <family val="2"/>
      </rPr>
      <t xml:space="preserve"> Example Only!!! - Build wind turbine platform</t>
    </r>
  </si>
  <si>
    <t>Vendor Quote - Attached</t>
  </si>
  <si>
    <t xml:space="preserve">Type (Cash or In Kind) </t>
  </si>
  <si>
    <t>Lodging per Traveler</t>
  </si>
  <si>
    <t>Flight per Traveler</t>
  </si>
  <si>
    <t>Vehicle per Traveler</t>
  </si>
  <si>
    <t>Per Diem Per Traveler</t>
  </si>
  <si>
    <t>(c)</t>
  </si>
  <si>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Please refer to the applicable Federal regulations in 2 CFR 200 for specific equipment definitions and treatment. 
</t>
    </r>
    <r>
      <rPr>
        <b/>
        <sz val="10"/>
        <rFont val="Arial"/>
        <family val="2"/>
      </rPr>
      <t xml:space="preserve">2. </t>
    </r>
    <r>
      <rPr>
        <sz val="10"/>
        <rFont val="Arial"/>
        <family val="2"/>
      </rPr>
      <t xml:space="preserve">List all equipment below, providing a basis of cost (e.g. vendor quotes, catalog prices, prior invoices, etc.). Briefly justify items as they apply to the Statement of Project Objectives. If it is existing equipment, provide logical support for the estimated value shown. </t>
    </r>
    <r>
      <rPr>
        <b/>
        <sz val="10"/>
        <rFont val="Arial"/>
        <family val="2"/>
      </rPr>
      <t xml:space="preserve">
3.</t>
    </r>
    <r>
      <rPr>
        <sz val="10"/>
        <rFont val="Arial"/>
        <family val="2"/>
      </rPr>
      <t xml:space="preserve"> During award negotiations, provide a vendor quote for all equipment items over $50,000 in price.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
</t>
    </r>
    <r>
      <rPr>
        <sz val="10"/>
        <color rgb="FFFF0000"/>
        <rFont val="Arial"/>
        <family val="2"/>
      </rPr>
      <t>4. Each budget period is rounded to the nearest dollar.</t>
    </r>
  </si>
  <si>
    <r>
      <t>INSTRUCTIONS - PLEASE READ!!!</t>
    </r>
    <r>
      <rPr>
        <b/>
        <sz val="10"/>
        <rFont val="Arial"/>
        <family val="2"/>
      </rPr>
      <t xml:space="preserve">
1. </t>
    </r>
    <r>
      <rPr>
        <sz val="10"/>
        <rFont val="Arial"/>
        <family val="2"/>
      </rPr>
      <t xml:space="preserve"> Identify Foreign and Domestic Travel as separate items. Examples of Purpose of Travel are subrecipient site visits, DOE meetings, project mgmt. meetings, etc. Examples of Basis for Estimating Costs are past trips, travel quotes, GSA rates, etc.   
</t>
    </r>
    <r>
      <rPr>
        <b/>
        <sz val="10"/>
        <rFont val="Arial"/>
        <family val="2"/>
      </rPr>
      <t>2.</t>
    </r>
    <r>
      <rPr>
        <sz val="10"/>
        <rFont val="Arial"/>
        <family val="2"/>
      </rPr>
      <t xml:space="preserve">  All listed travel must be necessary for performance of the Statement of Project Objectives.
</t>
    </r>
    <r>
      <rPr>
        <b/>
        <sz val="10"/>
        <rFont val="Arial"/>
        <family val="2"/>
      </rPr>
      <t>3.</t>
    </r>
    <r>
      <rPr>
        <sz val="10"/>
        <rFont val="Arial"/>
        <family val="2"/>
      </rPr>
      <t xml:space="preserve"> Federal travel regulations are contained within the applicable cost principles for all entity types. 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t>
    </r>
    <r>
      <rPr>
        <sz val="10"/>
        <color rgb="FFFF0000"/>
        <rFont val="Arial"/>
        <family val="2"/>
      </rPr>
      <t>4. Each budget period is rounded to the nearest dollar.</t>
    </r>
  </si>
  <si>
    <r>
      <rPr>
        <b/>
        <sz val="10"/>
        <color indexed="10"/>
        <rFont val="Arial"/>
        <family val="2"/>
      </rPr>
      <t>INSTRUCTIONS - PLEASE READ!!!</t>
    </r>
    <r>
      <rPr>
        <b/>
        <sz val="10"/>
        <rFont val="Arial"/>
        <family val="2"/>
      </rPr>
      <t xml:space="preserve">
1.</t>
    </r>
    <r>
      <rPr>
        <sz val="10"/>
        <rFont val="Arial"/>
        <family val="2"/>
      </rPr>
      <t xml:space="preserve"> Fill out the table below by position title.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Share.
</t>
    </r>
    <r>
      <rPr>
        <sz val="10"/>
        <color rgb="FFFF0000"/>
        <rFont val="Arial"/>
        <family val="2"/>
      </rPr>
      <t>4. Each budget period is rounded to the nearest dollar.</t>
    </r>
  </si>
  <si>
    <r>
      <t>INSTRUCTIONS - PLEASE READ!!!</t>
    </r>
    <r>
      <rPr>
        <b/>
        <sz val="10"/>
        <rFont val="Arial"/>
        <family val="2"/>
      </rPr>
      <t xml:space="preserve">
1.</t>
    </r>
    <r>
      <rPr>
        <sz val="10"/>
        <rFont val="Arial"/>
        <family val="2"/>
      </rPr>
      <t xml:space="preserve"> List project costs solely for employees of the entity completing this form.  All personnel costs for subrecipients and vendors must be included under f. Contractual.
</t>
    </r>
    <r>
      <rPr>
        <b/>
        <sz val="10"/>
        <rFont val="Arial"/>
        <family val="2"/>
      </rPr>
      <t>2.</t>
    </r>
    <r>
      <rPr>
        <sz val="10"/>
        <rFont val="Arial"/>
        <family val="2"/>
      </rPr>
      <t xml:space="preserve"> All personnel should be identified by position title and not employee name. Enter the amount of time (e.g., hours or % of time) and the base pay rate and the total direct personnel compensation will automatically calculate. Rate basis (e.g., actual salary, labor distribution report, state civil service rates, etc.) must also be identified.
</t>
    </r>
    <r>
      <rPr>
        <b/>
        <sz val="10"/>
        <rFont val="Arial"/>
        <family val="2"/>
      </rPr>
      <t>3.</t>
    </r>
    <r>
      <rPr>
        <sz val="10"/>
        <rFont val="Arial"/>
        <family val="2"/>
      </rPr>
      <t xml:space="preserve"> If loaded labor rates are utilized, a description of the costs the loaded rate is comprised of must be included in the Additional Explanation section below. DOE must review all components of the loaded labor rate for reasonableness and unallowable costs (e.g. fee or profit). 
</t>
    </r>
    <r>
      <rPr>
        <b/>
        <sz val="10"/>
        <rFont val="Arial"/>
        <family val="2"/>
      </rPr>
      <t>4.</t>
    </r>
    <r>
      <rPr>
        <sz val="10"/>
        <rFont val="Arial"/>
        <family val="2"/>
      </rPr>
      <t xml:space="preserve"> If a position and hours are attributed to multiple employees (e.g. Technician working 4000 hours) the number of employees for that position title must be identified.  
</t>
    </r>
    <r>
      <rPr>
        <sz val="10"/>
        <color rgb="FFFF0000"/>
        <rFont val="Arial"/>
        <family val="2"/>
      </rPr>
      <t>5.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</si>
  <si>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A computing device is a supply if the acquisition cost is less than the lesser of the capitalization level established by the non-Federal entity for financial statement purposes or $5,000, regardless of the length of its useful life. 
</t>
    </r>
    <r>
      <rPr>
        <b/>
        <sz val="10"/>
        <rFont val="Arial"/>
        <family val="2"/>
      </rPr>
      <t>2.</t>
    </r>
    <r>
      <rPr>
        <sz val="10"/>
        <rFont val="Arial"/>
        <family val="2"/>
      </rPr>
      <t xml:space="preserve"> List all proposed supplies below, providing a basis of costs (e.g. vendor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t>
    </r>
    <r>
      <rPr>
        <b/>
        <sz val="10"/>
        <rFont val="Arial"/>
        <family val="2"/>
      </rPr>
      <t>3.</t>
    </r>
    <r>
      <rPr>
        <sz val="10"/>
        <rFont val="Arial"/>
        <family val="2"/>
      </rPr>
      <t xml:space="preserve">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rFont val="Arial"/>
        <family val="2"/>
      </rPr>
      <t>4.</t>
    </r>
    <r>
      <rPr>
        <sz val="10"/>
        <rFont val="Arial"/>
        <family val="2"/>
      </rPr>
      <t xml:space="preserve"> Add rows as needed. If rows are added, formulas/calculations may need to be adjusted by the preparer. 
</t>
    </r>
    <r>
      <rPr>
        <sz val="10"/>
        <color rgb="FFFF0000"/>
        <rFont val="Arial"/>
        <family val="2"/>
      </rPr>
      <t>5.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</si>
  <si>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are: tuition, printing costs, etc. which can be directly charged to the project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
    </r>
    <r>
      <rPr>
        <sz val="10"/>
        <color rgb="FFFF0000"/>
        <rFont val="Arial"/>
        <family val="2"/>
      </rPr>
      <t>3. Each budget period is rounded to the nearest dollar.</t>
    </r>
  </si>
  <si>
    <r>
      <rPr>
        <b/>
        <sz val="10"/>
        <color indexed="10"/>
        <rFont val="Arial"/>
        <family val="2"/>
      </rPr>
      <t>INSTRUCTIONS - PLEASE READ!!!</t>
    </r>
    <r>
      <rPr>
        <sz val="10"/>
        <color indexed="10"/>
        <rFont val="Arial"/>
        <family val="2"/>
      </rPr>
      <t xml:space="preserve">
</t>
    </r>
    <r>
      <rPr>
        <b/>
        <sz val="10"/>
        <rFont val="Arial"/>
        <family val="2"/>
      </rPr>
      <t>1.</t>
    </r>
    <r>
      <rPr>
        <sz val="10"/>
        <rFont val="Arial"/>
        <family val="2"/>
      </rPr>
      <t xml:space="preserve"> Fill out the table below to indicate how your indirect costs are calculated. Use the box below to provide additional explanation regarding your indirect rate calculation.  
</t>
    </r>
    <r>
      <rPr>
        <b/>
        <sz val="10"/>
        <rFont val="Arial"/>
        <family val="2"/>
      </rPr>
      <t>2.</t>
    </r>
    <r>
      <rPr>
        <sz val="10"/>
        <rFont val="Arial"/>
        <family val="2"/>
      </rPr>
      <t xml:space="preserve">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t>
    </r>
    <r>
      <rPr>
        <b/>
        <sz val="10"/>
        <rFont val="Arial"/>
        <family val="2"/>
      </rPr>
      <t>3.</t>
    </r>
    <r>
      <rPr>
        <sz val="10"/>
        <rFont val="Arial"/>
        <family val="2"/>
      </rPr>
      <t xml:space="preserve"> The indirect rate should be applied to both the Federal Share and Recipient Cost Share.                                                                                                                                                                                     </t>
    </r>
    <r>
      <rPr>
        <b/>
        <sz val="10"/>
        <rFont val="Arial"/>
        <family val="2"/>
      </rPr>
      <t>4. NOTE:</t>
    </r>
    <r>
      <rPr>
        <sz val="10"/>
        <rFont val="Arial"/>
        <family val="2"/>
      </rPr>
      <t xml:space="preserve"> A Recipient who elects to employ the 10% de minimis Indirect Cost rate </t>
    </r>
    <r>
      <rPr>
        <b/>
        <sz val="10"/>
        <rFont val="Arial"/>
        <family val="2"/>
      </rPr>
      <t>cannot claim resulting costs as a Cost Share contribution, nor can the Recipient claim "unrecovered indirect costs"</t>
    </r>
    <r>
      <rPr>
        <sz val="10"/>
        <rFont val="Arial"/>
        <family val="2"/>
      </rPr>
      <t xml:space="preserve"> </t>
    </r>
    <r>
      <rPr>
        <b/>
        <sz val="10"/>
        <rFont val="Arial"/>
        <family val="2"/>
      </rPr>
      <t>as a Cost Share contribution.</t>
    </r>
    <r>
      <rPr>
        <sz val="10"/>
        <rFont val="Arial"/>
        <family val="2"/>
      </rPr>
      <t xml:space="preserve">  Neither of these costs can be reflected as actual indirect cost rates realized by the organization, and therefore are not verifiable in the Recipient records as required by Federal Regulation (§200.306(b)(1)).
</t>
    </r>
    <r>
      <rPr>
        <sz val="10"/>
        <color rgb="FFFF0000"/>
        <rFont val="Arial"/>
        <family val="2"/>
      </rPr>
      <t>5. Each budget period is rounded to the nearest dollar.</t>
    </r>
  </si>
  <si>
    <r>
      <rPr>
        <b/>
        <sz val="10"/>
        <color indexed="10"/>
        <rFont val="Arial"/>
        <family val="2"/>
      </rPr>
      <t>PLEASE READ!!!</t>
    </r>
    <r>
      <rPr>
        <sz val="10"/>
        <rFont val="Arial"/>
        <family val="2"/>
      </rPr>
      <t xml:space="preserve">
</t>
    </r>
    <r>
      <rPr>
        <b/>
        <sz val="10"/>
        <rFont val="Arial"/>
        <family val="2"/>
      </rPr>
      <t>1.</t>
    </r>
    <r>
      <rPr>
        <sz val="10"/>
        <rFont val="Arial"/>
        <family val="2"/>
      </rPr>
      <t xml:space="preserve"> Construction, for the purpose of budgeting, is defined as all types of work done on a particular building, including erecting, altering, or remodeling. Construction conducted by the award recipient is entered on this page. Any construction work that is performed by a vendor or subrecipient should be entered under f. Contractual.
</t>
    </r>
    <r>
      <rPr>
        <b/>
        <sz val="10"/>
        <rFont val="Arial"/>
        <family val="2"/>
      </rPr>
      <t>2.</t>
    </r>
    <r>
      <rPr>
        <sz val="10"/>
        <rFont val="Arial"/>
        <family val="2"/>
      </rPr>
      <t xml:space="preserve"> List all proposed construction below, providing a basis of cost such as engineering estimates, prior construction, etc., and briefly justify its need as it applies to the Statement of Project Objectives.
</t>
    </r>
    <r>
      <rPr>
        <sz val="10"/>
        <color rgb="FFFF0000"/>
        <rFont val="Arial"/>
        <family val="2"/>
      </rPr>
      <t>3. Each budget period is rounded to the nearest dollar.</t>
    </r>
  </si>
  <si>
    <t xml:space="preserve">______ An  indirect rate has been approved or negotiated with a federal government agency.  A  copy of the latest rate agreement is included with this application, and will be provided electronically to the Contracting Officer for this project.
______ There is not a current, federally approved rate agreement negotiated and available*.  
*When this option is checked, the entity preparing this form shall submit an indirect rate proposal in the format provided by your DOE contact, or a format that provides the same level of information and which will support the rates being proposed for use in performance of the proposed project.  Additionally, any non-Federal entity that has never received a negotiated indirect cost rate, except for those non-Federal entities described in Appendix VII to Part 200—States and Local Government and Indian Tribe Indirect Cost Proposals, paragraph D.1.b, may elect to charge a de minimis rate of 10% of modified total direct costs (MTDC) which may be used indefinitely.As described in §200.403 Factors affecting allowability of costs,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 </t>
  </si>
  <si>
    <r>
      <t>SF-424A</t>
    </r>
    <r>
      <rPr>
        <sz val="9"/>
        <rFont val="Arial"/>
        <family val="2"/>
      </rPr>
      <t xml:space="preserve"> (Rev. 4-92) </t>
    </r>
  </si>
  <si>
    <r>
      <t xml:space="preserve">k.  </t>
    </r>
    <r>
      <rPr>
        <b/>
        <sz val="11"/>
        <rFont val="Arial"/>
        <family val="2"/>
      </rPr>
      <t>Totals</t>
    </r>
    <r>
      <rPr>
        <sz val="11"/>
        <rFont val="Arial"/>
        <family val="2"/>
      </rPr>
      <t xml:space="preserve"> (sum of 6i-6j)</t>
    </r>
  </si>
  <si>
    <t xml:space="preserve">Please read the instructions on each worksheet tab before starting. If you have any questions, please ask your DOE contact!  </t>
  </si>
  <si>
    <r>
      <rPr>
        <b/>
        <sz val="10"/>
        <rFont val="Arial"/>
        <family val="2"/>
      </rPr>
      <t>1.</t>
    </r>
    <r>
      <rPr>
        <sz val="10"/>
        <rFont val="Arial"/>
        <family val="2"/>
      </rPr>
      <t xml:space="preserve"> If using this form for award application, negotiation, or budget revision, fill out the blank white cells in workbook tabs a. through j. with total project costs. If using this form for invoice submission, fill out tabs a. through j. with total costs for just the proposed invoice and fill out tab k. per the instructions on that tab.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share)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vendors,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If your project contains more than three budget periods, consult your DOE contact before adding additional budget period rows or columns. </t>
    </r>
    <r>
      <rPr>
        <b/>
        <sz val="10"/>
        <rFont val="Arial"/>
        <family val="2"/>
      </rPr>
      <t xml:space="preserve">
</t>
    </r>
    <r>
      <rPr>
        <b/>
        <sz val="10"/>
        <color rgb="FFFF0000"/>
        <rFont val="Arial"/>
        <family val="2"/>
      </rPr>
      <t>8.</t>
    </r>
    <r>
      <rPr>
        <sz val="10"/>
        <color rgb="FFFF0000"/>
        <rFont val="Arial"/>
        <family val="2"/>
      </rPr>
      <t xml:space="preserve"> ALL budget period cost categories are rounded to the nearest dollar.</t>
    </r>
    <r>
      <rPr>
        <b/>
        <sz val="11"/>
        <rFont val="Arial"/>
        <family val="2"/>
      </rPr>
      <t xml:space="preserve">
</t>
    </r>
    <r>
      <rPr>
        <b/>
        <sz val="9"/>
        <rFont val="Arial"/>
        <family val="2"/>
      </rPr>
      <t xml:space="preserve">BURDEN DISCLOSURE STATEMENT
</t>
    </r>
    <r>
      <rPr>
        <sz val="9"/>
        <rFont val="Arial"/>
        <family val="2"/>
      </rPr>
      <t>Public reporting burden for this collection of information is estimated to average 3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(1910-5162), U.S. Department of Energy, 1000 Independence Avenue, S.W., Washington, DC 20585; and to the Office of Management and Budget, Paperwork Reduction Project (1910-5162), Washington, DC 20503.</t>
    </r>
  </si>
  <si>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**When this option is checked, the entity preparing this form shall submit an indirect rate proposal in the format provided in the Sample Rate Proposal at </t>
    </r>
    <r>
      <rPr>
        <sz val="10"/>
        <color indexed="10"/>
        <rFont val="Arial"/>
        <family val="2"/>
      </rPr>
      <t xml:space="preserve">http://www1.eere.energy.gov/financing/resources.html, or a format that provides the same level of information and which will support the rates being proposed for use in the performance of the proposed project. </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</si>
  <si>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The entity completing this form must provide all costs related to subrecipients, vendors, and FFRDC partners in the applicable boxes below.  
</t>
    </r>
    <r>
      <rPr>
        <b/>
        <sz val="10"/>
        <rFont val="Arial"/>
        <family val="2"/>
      </rPr>
      <t>2.</t>
    </r>
    <r>
      <rPr>
        <sz val="10"/>
        <rFont val="Arial"/>
        <family val="2"/>
      </rPr>
      <t xml:space="preserve"> </t>
    </r>
    <r>
      <rPr>
        <u/>
        <sz val="10"/>
        <rFont val="Arial"/>
        <family val="2"/>
      </rPr>
      <t>Subrecipients (partners, sub-awardees): Subrecipients shall submit a Budget Justification describing all project costs and calculations when their total proposed budget exceeds either (1) $100,000 or (2) 50% of total award costs.</t>
    </r>
    <r>
      <rPr>
        <sz val="10"/>
        <rFont val="Arial"/>
        <family val="2"/>
      </rPr>
      <t xml:space="preserve"> 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vendor status. 
</t>
    </r>
    <r>
      <rPr>
        <b/>
        <sz val="10"/>
        <rFont val="Arial"/>
        <family val="2"/>
      </rPr>
      <t>3.</t>
    </r>
    <r>
      <rPr>
        <sz val="10"/>
        <rFont val="Arial"/>
        <family val="2"/>
      </rPr>
      <t xml:space="preserve"> </t>
    </r>
    <r>
      <rPr>
        <u/>
        <sz val="10"/>
        <rFont val="Arial"/>
        <family val="2"/>
      </rPr>
      <t>Vendors (including contractors)</t>
    </r>
    <r>
      <rPr>
        <sz val="10"/>
        <rFont val="Arial"/>
        <family val="2"/>
      </rPr>
      <t xml:space="preserve">: List all vendors and contractors supplying commercial supplies or services used to support the project. For each Vendor cost with total project costs of $250,000 or more, a Vendor quote must be provided. A vendor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vendor status. 
</t>
    </r>
    <r>
      <rPr>
        <b/>
        <sz val="10"/>
        <rFont val="Arial"/>
        <family val="2"/>
      </rPr>
      <t>4.</t>
    </r>
    <r>
      <rPr>
        <sz val="10"/>
        <rFont val="Arial"/>
        <family val="2"/>
      </rPr>
      <t xml:space="preserve">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DOE, however project costs must also be provided below.
</t>
    </r>
    <r>
      <rPr>
        <sz val="10"/>
        <color rgb="FFFF0000"/>
        <rFont val="Arial"/>
        <family val="2"/>
      </rPr>
      <t>5. Each budget period is rounded to the nearest dollar.</t>
    </r>
  </si>
  <si>
    <r>
      <rPr>
        <b/>
        <sz val="10"/>
        <color indexed="1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share proposed must be provided in the table below. All items in the chart below must be identified within the applicable cost category tabs a. through i. in addition to the detailed presentation of the cash or cash value of all cost share proposed provided in the table below. Identify the source organization &amp; amount of each cost share item proposed in the award. 
</t>
    </r>
    <r>
      <rPr>
        <b/>
        <sz val="10"/>
        <rFont val="Arial"/>
        <family val="2"/>
      </rPr>
      <t xml:space="preserve">2. </t>
    </r>
    <r>
      <rPr>
        <u/>
        <sz val="10"/>
        <rFont val="Arial"/>
        <family val="2"/>
      </rPr>
      <t>Cash Cost Share</t>
    </r>
    <r>
      <rPr>
        <sz val="10"/>
        <rFont val="Arial"/>
        <family val="2"/>
      </rPr>
      <t xml:space="preserve"> - encompasses all contributions to the project made by the recipient, subrecipient, or third party (an entity that does not have a role in performing the scope of work) for costs incurred and paid for during the project. This includes when an organization pays for personnel, supplies, equipment, etc. for their own company with organizational resources. If the item or service is reimbursed for, it is cash cost share. All cost share items must be necessary to the performance of the project. </t>
    </r>
    <r>
      <rPr>
        <b/>
        <sz val="10"/>
        <rFont val="Arial"/>
        <family val="2"/>
      </rPr>
      <t>Vendors may not provide cost share.</t>
    </r>
    <r>
      <rPr>
        <sz val="10"/>
        <rFont val="Arial"/>
        <family val="2"/>
      </rPr>
      <t xml:space="preserve"> Any partial donation of goods or services is considered a discount and is not allowable.  
</t>
    </r>
    <r>
      <rPr>
        <b/>
        <sz val="10"/>
        <rFont val="Arial"/>
        <family val="2"/>
      </rPr>
      <t>3.</t>
    </r>
    <r>
      <rPr>
        <sz val="10"/>
        <rFont val="Arial"/>
        <family val="2"/>
      </rPr>
      <t xml:space="preserve"> </t>
    </r>
    <r>
      <rPr>
        <u/>
        <sz val="10"/>
        <rFont val="Arial"/>
        <family val="2"/>
      </rPr>
      <t>In Kind Cost Share</t>
    </r>
    <r>
      <rPr>
        <sz val="10"/>
        <rFont val="Arial"/>
        <family val="2"/>
      </rPr>
      <t xml:space="preserve"> - encompasses all contributions to the project made by the recipient, subrecipient, or third party (an entity that does not have a role in performing the scope of work) where a value of the contribution can be readily determined, verified and justified but where no actual cash is transacted in securing the good or service comprising the contribution. In Kind cost share items include volunteer personnel hours, the donation of space or use of equipment, etc. The cash value and calculations thereof for all In Kind cost share items must be justified and explained in the Cost Share Item section below. All cost share items must be necessary to the performance of the project. If questions exist, consult your DOE contact before filling out In Kind cost share in this section. </t>
    </r>
    <r>
      <rPr>
        <b/>
        <sz val="10"/>
        <rFont val="Arial"/>
        <family val="2"/>
      </rPr>
      <t xml:space="preserve">Vendors may not provide cost share. </t>
    </r>
    <r>
      <rPr>
        <sz val="10"/>
        <rFont val="Arial"/>
        <family val="2"/>
      </rPr>
      <t xml:space="preserve"> Any partial donation of goods or services is considered a discount and is not allowable.  
</t>
    </r>
    <r>
      <rPr>
        <b/>
        <sz val="10"/>
        <rFont val="Arial"/>
        <family val="2"/>
      </rPr>
      <t>4.</t>
    </r>
    <r>
      <rPr>
        <sz val="10"/>
        <rFont val="Arial"/>
        <family val="2"/>
      </rPr>
      <t xml:space="preserve"> Funds from other Federal sources </t>
    </r>
    <r>
      <rPr>
        <u/>
        <sz val="10"/>
        <rFont val="Arial"/>
        <family val="2"/>
      </rPr>
      <t>MAY NOT</t>
    </r>
    <r>
      <rPr>
        <sz val="10"/>
        <rFont val="Arial"/>
        <family val="2"/>
      </rPr>
      <t xml:space="preserve"> be counted as cost share. This prohibition includes FFRDC sub-recipients. Non-Federal sources include any source not originally derived from Federal funds. Cost sharing commitment letters from subrecipients and third parties must be provided with the original application.
</t>
    </r>
    <r>
      <rPr>
        <b/>
        <sz val="10"/>
        <rFont val="Arial"/>
        <family val="2"/>
      </rPr>
      <t>5.</t>
    </r>
    <r>
      <rPr>
        <sz val="10"/>
        <rFont val="Arial"/>
        <family val="2"/>
      </rPr>
      <t xml:space="preserve"> Fee or profit, including foregone fee or profit, </t>
    </r>
    <r>
      <rPr>
        <b/>
        <sz val="10"/>
        <rFont val="Arial"/>
        <family val="2"/>
      </rPr>
      <t>are not allowable</t>
    </r>
    <r>
      <rPr>
        <sz val="10"/>
        <rFont val="Arial"/>
        <family val="2"/>
      </rPr>
      <t xml:space="preserve"> as project costs (including cost share) under any resulting award. The project may only incur those costs that are allowable and allocable to the project (including cost share) as determined in accordance with the applicable cost principles prescribed in FAR Part 31 for For-Profit entities and 2 CFR Part 200 Subpart E - Cost Principles for all other non-federal entities.
</t>
    </r>
    <r>
      <rPr>
        <b/>
        <sz val="10"/>
        <rFont val="Arial"/>
        <family val="2"/>
      </rPr>
      <t>6.</t>
    </r>
    <r>
      <rPr>
        <sz val="10"/>
        <rFont val="Arial"/>
        <family val="2"/>
      </rPr>
      <t xml:space="preserve"> </t>
    </r>
    <r>
      <rPr>
        <b/>
        <sz val="10"/>
        <rFont val="Arial"/>
        <family val="2"/>
      </rPr>
      <t>NOTE:</t>
    </r>
    <r>
      <rPr>
        <sz val="10"/>
        <rFont val="Arial"/>
        <family val="2"/>
      </rPr>
      <t xml:space="preserve"> A Recipient who elects to employ the 10% de minimis Indirect Cost rate </t>
    </r>
    <r>
      <rPr>
        <b/>
        <sz val="10"/>
        <rFont val="Arial"/>
        <family val="2"/>
      </rPr>
      <t>cannot claim the resulting indirect costs as a Cost Share contribution.</t>
    </r>
    <r>
      <rPr>
        <sz val="10"/>
        <rFont val="Arial"/>
        <family val="2"/>
      </rPr>
      <t xml:space="preserve">                                                                                      </t>
    </r>
    <r>
      <rPr>
        <b/>
        <sz val="10"/>
        <rFont val="Arial"/>
        <family val="2"/>
      </rPr>
      <t>7</t>
    </r>
    <r>
      <rPr>
        <sz val="10"/>
        <rFont val="Arial"/>
        <family val="2"/>
      </rPr>
      <t xml:space="preserve">. </t>
    </r>
    <r>
      <rPr>
        <b/>
        <sz val="10"/>
        <rFont val="Arial"/>
        <family val="2"/>
      </rPr>
      <t>NOTE:</t>
    </r>
    <r>
      <rPr>
        <sz val="10"/>
        <rFont val="Arial"/>
        <family val="2"/>
      </rPr>
      <t xml:space="preserve"> A Recipient</t>
    </r>
    <r>
      <rPr>
        <b/>
        <sz val="10"/>
        <rFont val="Arial"/>
        <family val="2"/>
      </rPr>
      <t xml:space="preserve"> cannot claim "unrecovered indirect costs"</t>
    </r>
    <r>
      <rPr>
        <sz val="10"/>
        <rFont val="Arial"/>
        <family val="2"/>
      </rPr>
      <t xml:space="preserve"> as a Cost Share contribution,</t>
    </r>
    <r>
      <rPr>
        <b/>
        <sz val="10"/>
        <rFont val="Arial"/>
        <family val="2"/>
      </rPr>
      <t xml:space="preserve"> without prior approval.        </t>
    </r>
    <r>
      <rPr>
        <sz val="10"/>
        <rFont val="Arial"/>
        <family val="2"/>
      </rPr>
      <t xml:space="preserve">                                                                                                                                                                                                                                                                                                                </t>
    </r>
    <r>
      <rPr>
        <b/>
        <sz val="10"/>
        <color rgb="FFFF0000"/>
        <rFont val="Arial"/>
        <family val="2"/>
      </rPr>
      <t>8.</t>
    </r>
    <r>
      <rPr>
        <sz val="10"/>
        <color rgb="FFFF0000"/>
        <rFont val="Arial"/>
        <family val="2"/>
      </rPr>
      <t xml:space="preserve"> Each budget period is rounded to the nearest dollar.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</si>
</sst>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36"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sz val="7"/>
      <name val="Arial"/>
      <family val="2"/>
    </font>
    <font>
      <b/>
      <sz val="14"/>
      <name val="Arial"/>
      <family val="2"/>
    </font>
    <font>
      <b/>
      <sz val="9"/>
      <name val="Arial"/>
      <family val="2"/>
    </font>
    <font>
      <sz val="9"/>
      <name val="Arial"/>
      <family val="2"/>
    </font>
    <font>
      <b/>
      <sz val="12"/>
      <name val="Calibri"/>
      <family val="2"/>
    </font>
    <font>
      <sz val="12"/>
      <name val="Arial"/>
      <family val="2"/>
    </font>
    <font>
      <b/>
      <sz val="8"/>
      <name val="Arial"/>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s>
  <fills count="7">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right/>
      <top/>
      <bottom style="medium">
        <color indexed="10"/>
      </bottom>
      <diagonal/>
    </border>
    <border>
      <left style="medium">
        <color indexed="64"/>
      </left>
      <right style="thin">
        <color indexed="64"/>
      </right>
      <top/>
      <bottom style="medium">
        <color indexed="10"/>
      </bottom>
      <diagonal/>
    </border>
    <border>
      <left style="thin">
        <color indexed="64"/>
      </left>
      <right/>
      <top/>
      <bottom style="medium">
        <color indexed="10"/>
      </bottom>
      <diagonal/>
    </border>
  </borders>
  <cellStyleXfs count="5">
    <xf numFmtId="0" fontId="0" fillId="0" borderId="0"/>
    <xf numFmtId="44" fontId="1" fillId="0" borderId="0" applyFont="0" applyFill="0" applyBorder="0" applyAlignment="0" applyProtection="0"/>
    <xf numFmtId="0" fontId="5" fillId="0" borderId="0"/>
    <xf numFmtId="0" fontId="30" fillId="0" borderId="0"/>
    <xf numFmtId="9" fontId="1" fillId="0" borderId="0" applyFont="0" applyFill="0" applyBorder="0" applyAlignment="0" applyProtection="0"/>
  </cellStyleXfs>
  <cellXfs count="624">
    <xf numFmtId="0" fontId="0" fillId="0" borderId="0" xfId="0"/>
    <xf numFmtId="0" fontId="9" fillId="0" borderId="0" xfId="0" applyFont="1" applyAlignment="1">
      <alignment vertical="center" wrapText="1"/>
    </xf>
    <xf numFmtId="0" fontId="11" fillId="0" borderId="0" xfId="0" applyFont="1" applyAlignment="1">
      <alignment vertical="center" wrapText="1"/>
    </xf>
    <xf numFmtId="0" fontId="5" fillId="0" borderId="0" xfId="0" applyFont="1" applyAlignment="1" applyProtection="1">
      <alignment vertical="top" wrapText="1"/>
    </xf>
    <xf numFmtId="1" fontId="5" fillId="0" borderId="1" xfId="0" applyNumberFormat="1" applyFont="1" applyBorder="1" applyAlignment="1" applyProtection="1">
      <alignment horizontal="center" vertical="top" wrapText="1"/>
      <protection locked="0"/>
    </xf>
    <xf numFmtId="0" fontId="5" fillId="0" borderId="2" xfId="0" applyFont="1" applyBorder="1" applyAlignment="1" applyProtection="1">
      <alignment horizontal="left" vertical="top" wrapText="1"/>
      <protection locked="0"/>
    </xf>
    <xf numFmtId="1" fontId="5" fillId="0" borderId="1" xfId="0" applyNumberFormat="1" applyFont="1" applyBorder="1" applyAlignment="1" applyProtection="1">
      <alignment horizontal="left" vertical="top" wrapText="1"/>
      <protection locked="0"/>
    </xf>
    <xf numFmtId="0" fontId="5" fillId="0" borderId="0" xfId="0" applyFont="1" applyAlignment="1" applyProtection="1">
      <alignment vertical="top" wrapText="1"/>
      <protection locked="0"/>
    </xf>
    <xf numFmtId="0" fontId="5" fillId="0" borderId="15" xfId="0" applyFont="1" applyBorder="1" applyAlignment="1" applyProtection="1">
      <alignment horizontal="left" vertical="top" wrapText="1"/>
      <protection locked="0"/>
    </xf>
    <xf numFmtId="1" fontId="5" fillId="0" borderId="8" xfId="0" applyNumberFormat="1" applyFont="1" applyBorder="1" applyAlignment="1" applyProtection="1">
      <alignment horizontal="center" vertical="top" wrapText="1"/>
      <protection locked="0"/>
    </xf>
    <xf numFmtId="1" fontId="5" fillId="0" borderId="8" xfId="0" applyNumberFormat="1" applyFont="1" applyBorder="1" applyAlignment="1" applyProtection="1">
      <alignment horizontal="left" vertical="top" wrapText="1"/>
      <protection locked="0"/>
    </xf>
    <xf numFmtId="0" fontId="12" fillId="0" borderId="0" xfId="0" applyFont="1" applyAlignment="1" applyProtection="1">
      <alignment vertical="top" wrapText="1"/>
      <protection locked="0"/>
    </xf>
    <xf numFmtId="49" fontId="10" fillId="0" borderId="0" xfId="0" applyNumberFormat="1" applyFont="1" applyAlignment="1">
      <alignment horizontal="center" vertical="center" wrapText="1"/>
    </xf>
    <xf numFmtId="0" fontId="3" fillId="0" borderId="0" xfId="0" applyFont="1" applyFill="1" applyBorder="1" applyAlignment="1" applyProtection="1">
      <alignment horizontal="left" vertical="top" wrapText="1"/>
      <protection locked="0"/>
    </xf>
    <xf numFmtId="0" fontId="4" fillId="3" borderId="23" xfId="0" applyNumberFormat="1" applyFont="1" applyFill="1" applyBorder="1" applyAlignment="1" applyProtection="1">
      <alignment horizontal="left" vertical="center" wrapText="1"/>
      <protection locked="0"/>
    </xf>
    <xf numFmtId="0" fontId="4" fillId="3" borderId="24" xfId="0" applyNumberFormat="1" applyFont="1" applyFill="1" applyBorder="1" applyAlignment="1" applyProtection="1">
      <alignment horizontal="left" vertical="center" wrapText="1"/>
      <protection locked="0"/>
    </xf>
    <xf numFmtId="0" fontId="0" fillId="0" borderId="0" xfId="0" applyAlignment="1" applyProtection="1">
      <alignment vertical="center" wrapText="1"/>
    </xf>
    <xf numFmtId="0" fontId="5" fillId="0" borderId="26" xfId="0" applyFont="1" applyBorder="1" applyAlignment="1" applyProtection="1">
      <alignment vertical="center" wrapText="1"/>
      <protection locked="0"/>
    </xf>
    <xf numFmtId="0" fontId="5" fillId="0" borderId="19" xfId="0" applyFont="1" applyBorder="1" applyAlignment="1" applyProtection="1">
      <alignment vertical="center" wrapText="1"/>
      <protection locked="0"/>
    </xf>
    <xf numFmtId="0" fontId="5" fillId="0" borderId="19" xfId="0" applyFont="1" applyFill="1" applyBorder="1" applyAlignment="1" applyProtection="1">
      <alignment vertical="center" wrapText="1"/>
      <protection locked="0"/>
    </xf>
    <xf numFmtId="0" fontId="5" fillId="0" borderId="21" xfId="0" applyFont="1" applyFill="1" applyBorder="1" applyAlignment="1" applyProtection="1">
      <alignment vertical="center" wrapText="1"/>
      <protection locked="0"/>
    </xf>
    <xf numFmtId="49" fontId="5" fillId="0" borderId="0" xfId="0" applyNumberFormat="1"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7" fillId="0" borderId="0" xfId="0" applyFont="1" applyBorder="1" applyAlignment="1">
      <alignment horizontal="left" vertical="center" wrapText="1"/>
    </xf>
    <xf numFmtId="1" fontId="4" fillId="0" borderId="0" xfId="0" applyNumberFormat="1"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26"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19" xfId="0" applyFont="1" applyBorder="1" applyAlignment="1" applyProtection="1">
      <alignment horizontal="left" vertical="center" wrapText="1"/>
      <protection locked="0"/>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49" fontId="2" fillId="0" borderId="0" xfId="0" applyNumberFormat="1" applyFont="1" applyBorder="1" applyAlignment="1">
      <alignment horizontal="left" vertical="center"/>
    </xf>
    <xf numFmtId="49" fontId="27" fillId="0" borderId="0" xfId="0" applyNumberFormat="1" applyFont="1" applyBorder="1" applyAlignment="1">
      <alignment horizontal="left" vertical="center" wrapText="1"/>
    </xf>
    <xf numFmtId="49" fontId="2" fillId="0" borderId="0" xfId="0" applyNumberFormat="1" applyFont="1" applyBorder="1" applyAlignment="1">
      <alignment horizontal="right" vertical="center" wrapText="1"/>
    </xf>
    <xf numFmtId="49" fontId="27" fillId="0" borderId="0" xfId="0" applyNumberFormat="1" applyFont="1" applyBorder="1" applyAlignment="1">
      <alignment horizontal="left" vertical="center"/>
    </xf>
    <xf numFmtId="0" fontId="4" fillId="0" borderId="0" xfId="0" applyFont="1" applyBorder="1" applyAlignment="1">
      <alignment horizontal="right" vertical="center" wrapText="1"/>
    </xf>
    <xf numFmtId="0" fontId="7" fillId="0" borderId="11" xfId="0" applyFont="1" applyBorder="1" applyAlignment="1" applyProtection="1">
      <alignment horizontal="left" vertical="center" wrapText="1"/>
      <protection locked="0"/>
    </xf>
    <xf numFmtId="0" fontId="7" fillId="0" borderId="0" xfId="0" applyFont="1" applyBorder="1" applyAlignment="1">
      <alignment vertical="center" wrapText="1"/>
    </xf>
    <xf numFmtId="0" fontId="4" fillId="0" borderId="0" xfId="0" applyFont="1" applyBorder="1" applyAlignment="1">
      <alignment vertical="center" wrapText="1"/>
    </xf>
    <xf numFmtId="0" fontId="2" fillId="0" borderId="0" xfId="0" applyNumberFormat="1" applyFont="1" applyBorder="1" applyAlignment="1">
      <alignment horizontal="center" vertical="center" wrapText="1"/>
    </xf>
    <xf numFmtId="49" fontId="0" fillId="0" borderId="0" xfId="0" applyNumberFormat="1" applyAlignment="1" applyProtection="1">
      <alignment horizontal="left" vertical="center" wrapText="1"/>
    </xf>
    <xf numFmtId="49" fontId="5" fillId="0" borderId="0" xfId="0" applyNumberFormat="1" applyFont="1" applyAlignment="1" applyProtection="1">
      <alignment horizontal="left" vertical="center" wrapText="1"/>
    </xf>
    <xf numFmtId="0" fontId="3" fillId="0" borderId="0" xfId="0" applyFont="1" applyAlignment="1" applyProtection="1">
      <alignment horizontal="center" vertical="center" wrapText="1"/>
    </xf>
    <xf numFmtId="0" fontId="5" fillId="0" borderId="0" xfId="0" applyFont="1" applyAlignment="1" applyProtection="1">
      <alignment vertical="center" wrapText="1"/>
    </xf>
    <xf numFmtId="49" fontId="3" fillId="0" borderId="0" xfId="0" applyNumberFormat="1" applyFont="1" applyAlignment="1" applyProtection="1">
      <alignment horizontal="right" vertical="center" wrapText="1"/>
    </xf>
    <xf numFmtId="49" fontId="0" fillId="0" borderId="0" xfId="0" applyNumberFormat="1" applyAlignment="1">
      <alignment horizontal="left" vertical="center" wrapText="1"/>
    </xf>
    <xf numFmtId="0" fontId="0" fillId="0" borderId="0" xfId="0" applyAlignment="1">
      <alignmen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right" vertical="center" wrapText="1"/>
    </xf>
    <xf numFmtId="0" fontId="2" fillId="0" borderId="0" xfId="0" applyFont="1" applyAlignment="1">
      <alignment vertical="center" wrapText="1"/>
    </xf>
    <xf numFmtId="0" fontId="32" fillId="0" borderId="0" xfId="0" applyNumberFormat="1" applyFont="1" applyFill="1" applyBorder="1" applyAlignment="1">
      <alignment horizontal="left" vertical="center" wrapText="1"/>
    </xf>
    <xf numFmtId="49" fontId="4" fillId="0" borderId="0" xfId="0" applyNumberFormat="1" applyFont="1" applyFill="1" applyBorder="1" applyAlignment="1" applyProtection="1">
      <alignment vertical="center" wrapText="1"/>
    </xf>
    <xf numFmtId="0" fontId="7" fillId="0" borderId="0" xfId="0" applyFont="1" applyAlignment="1">
      <alignment vertical="center" wrapText="1"/>
    </xf>
    <xf numFmtId="49" fontId="5" fillId="0" borderId="0" xfId="0" applyNumberFormat="1" applyFont="1" applyAlignment="1">
      <alignment horizontal="center"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19" fillId="0" borderId="0" xfId="0" applyFont="1" applyFill="1" applyBorder="1" applyAlignment="1">
      <alignment vertical="center" wrapText="1"/>
    </xf>
    <xf numFmtId="0" fontId="3"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0" fontId="3" fillId="4" borderId="28" xfId="0" applyFont="1" applyFill="1" applyBorder="1" applyAlignment="1" applyProtection="1">
      <alignment horizontal="center" vertical="center" wrapText="1"/>
    </xf>
    <xf numFmtId="0" fontId="3" fillId="4" borderId="7" xfId="0" applyFont="1" applyFill="1" applyBorder="1" applyAlignment="1" applyProtection="1">
      <alignment horizontal="left" vertical="center" wrapText="1"/>
    </xf>
    <xf numFmtId="165" fontId="5" fillId="4" borderId="8" xfId="0" applyNumberFormat="1" applyFont="1" applyFill="1" applyBorder="1" applyAlignment="1" applyProtection="1">
      <alignment horizontal="right" vertical="center" wrapText="1"/>
    </xf>
    <xf numFmtId="0" fontId="3" fillId="4" borderId="6" xfId="0" applyFont="1" applyFill="1" applyBorder="1" applyAlignment="1" applyProtection="1">
      <alignment horizontal="left" vertical="center" wrapText="1"/>
    </xf>
    <xf numFmtId="0" fontId="3" fillId="4" borderId="29" xfId="0" applyFont="1" applyFill="1" applyBorder="1" applyAlignment="1" applyProtection="1">
      <alignment horizontal="right" vertical="center" wrapText="1"/>
    </xf>
    <xf numFmtId="165" fontId="5" fillId="4" borderId="4" xfId="0" applyNumberFormat="1" applyFont="1" applyFill="1" applyBorder="1" applyAlignment="1" applyProtection="1">
      <alignment horizontal="right" vertical="center" wrapText="1"/>
    </xf>
    <xf numFmtId="0" fontId="3" fillId="4" borderId="28" xfId="0" applyFont="1" applyFill="1" applyBorder="1" applyAlignment="1" applyProtection="1">
      <alignment horizontal="right" vertical="center" wrapText="1"/>
    </xf>
    <xf numFmtId="0" fontId="4" fillId="4" borderId="28" xfId="0" applyFont="1" applyFill="1" applyBorder="1" applyAlignment="1" applyProtection="1">
      <alignment horizontal="center" vertical="center" wrapText="1"/>
    </xf>
    <xf numFmtId="0" fontId="4" fillId="4" borderId="30" xfId="0" applyFont="1" applyFill="1" applyBorder="1" applyAlignment="1" applyProtection="1">
      <alignment horizontal="center" vertical="center" wrapText="1"/>
    </xf>
    <xf numFmtId="0" fontId="4" fillId="4" borderId="31" xfId="0" applyFont="1" applyFill="1" applyBorder="1" applyAlignment="1" applyProtection="1">
      <alignment horizontal="center" vertical="center" wrapText="1"/>
    </xf>
    <xf numFmtId="165" fontId="5" fillId="4" borderId="1" xfId="0" applyNumberFormat="1" applyFont="1" applyFill="1" applyBorder="1" applyAlignment="1" applyProtection="1">
      <alignment horizontal="right" vertical="center" wrapText="1"/>
    </xf>
    <xf numFmtId="165" fontId="5" fillId="4" borderId="32" xfId="0" applyNumberFormat="1" applyFont="1" applyFill="1" applyBorder="1" applyAlignment="1" applyProtection="1">
      <alignment horizontal="right" vertical="center" wrapText="1"/>
    </xf>
    <xf numFmtId="0" fontId="5" fillId="5" borderId="19" xfId="0" applyFont="1" applyFill="1" applyBorder="1" applyAlignment="1" applyProtection="1">
      <alignment horizontal="center" vertical="center" wrapText="1"/>
    </xf>
    <xf numFmtId="0" fontId="3" fillId="6" borderId="33" xfId="0" applyFont="1" applyFill="1" applyBorder="1" applyAlignment="1" applyProtection="1">
      <alignment horizontal="center" vertical="center" wrapText="1"/>
    </xf>
    <xf numFmtId="0" fontId="3" fillId="6" borderId="28" xfId="0" applyFont="1" applyFill="1" applyBorder="1" applyAlignment="1" applyProtection="1">
      <alignment horizontal="center" vertical="center" wrapText="1"/>
    </xf>
    <xf numFmtId="0" fontId="3" fillId="6" borderId="34" xfId="0" applyFont="1" applyFill="1" applyBorder="1" applyAlignment="1" applyProtection="1">
      <alignment horizontal="center" vertical="center" wrapText="1"/>
    </xf>
    <xf numFmtId="0" fontId="2" fillId="6" borderId="35" xfId="0" applyFont="1" applyFill="1" applyBorder="1" applyAlignment="1" applyProtection="1">
      <alignment horizontal="left" vertical="center" wrapText="1"/>
    </xf>
    <xf numFmtId="0" fontId="2" fillId="6" borderId="36" xfId="0" applyFont="1" applyFill="1" applyBorder="1" applyAlignment="1" applyProtection="1">
      <alignment horizontal="left" vertical="center" wrapText="1"/>
    </xf>
    <xf numFmtId="0" fontId="3" fillId="6" borderId="37" xfId="0" applyFont="1" applyFill="1" applyBorder="1" applyAlignment="1" applyProtection="1">
      <alignment horizontal="center" vertical="center" wrapText="1"/>
    </xf>
    <xf numFmtId="0" fontId="3" fillId="6" borderId="38" xfId="0" applyFont="1" applyFill="1" applyBorder="1" applyAlignment="1" applyProtection="1">
      <alignment horizontal="center" vertical="center" wrapText="1"/>
    </xf>
    <xf numFmtId="0" fontId="3" fillId="6" borderId="39" xfId="0" applyFont="1" applyFill="1" applyBorder="1" applyAlignment="1" applyProtection="1">
      <alignment horizontal="center" vertical="center" wrapText="1"/>
    </xf>
    <xf numFmtId="0" fontId="3" fillId="6" borderId="15" xfId="0" applyFont="1" applyFill="1" applyBorder="1" applyAlignment="1" applyProtection="1">
      <alignment horizontal="left" vertical="center" wrapText="1"/>
    </xf>
    <xf numFmtId="0" fontId="3" fillId="6" borderId="2" xfId="0" applyFont="1" applyFill="1" applyBorder="1" applyAlignment="1" applyProtection="1">
      <alignment horizontal="left" vertical="center" wrapText="1"/>
    </xf>
    <xf numFmtId="0" fontId="3" fillId="6" borderId="40" xfId="0" applyFont="1" applyFill="1" applyBorder="1" applyAlignment="1" applyProtection="1">
      <alignment horizontal="left" vertical="center" wrapText="1"/>
    </xf>
    <xf numFmtId="0" fontId="3" fillId="6" borderId="41" xfId="0" applyFont="1" applyFill="1" applyBorder="1" applyAlignment="1" applyProtection="1">
      <alignment horizontal="left" vertical="center" wrapText="1"/>
    </xf>
    <xf numFmtId="0" fontId="3" fillId="6" borderId="41" xfId="0" applyFont="1" applyFill="1" applyBorder="1" applyAlignment="1" applyProtection="1">
      <alignment horizontal="right" vertical="center" wrapText="1"/>
    </xf>
    <xf numFmtId="0" fontId="3" fillId="6" borderId="22" xfId="0" applyFont="1" applyFill="1" applyBorder="1" applyAlignment="1" applyProtection="1">
      <alignment horizontal="right" vertical="center" wrapText="1"/>
    </xf>
    <xf numFmtId="0" fontId="5" fillId="5" borderId="8" xfId="0" applyFont="1" applyFill="1" applyBorder="1" applyAlignment="1" applyProtection="1">
      <alignment horizontal="right" vertical="center" wrapText="1"/>
      <protection locked="0"/>
    </xf>
    <xf numFmtId="164" fontId="5" fillId="5" borderId="8" xfId="0" applyNumberFormat="1" applyFont="1" applyFill="1" applyBorder="1" applyAlignment="1" applyProtection="1">
      <alignment horizontal="right" vertical="center" wrapText="1"/>
      <protection locked="0"/>
    </xf>
    <xf numFmtId="1" fontId="5" fillId="5" borderId="12" xfId="0" applyNumberFormat="1" applyFont="1" applyFill="1" applyBorder="1" applyAlignment="1" applyProtection="1">
      <alignment horizontal="right" vertical="center" wrapText="1"/>
      <protection locked="0"/>
    </xf>
    <xf numFmtId="164" fontId="5" fillId="5" borderId="12" xfId="0" applyNumberFormat="1" applyFont="1" applyFill="1" applyBorder="1" applyAlignment="1" applyProtection="1">
      <alignment horizontal="right" vertical="center" wrapText="1"/>
      <protection locked="0"/>
    </xf>
    <xf numFmtId="0" fontId="5" fillId="5" borderId="1" xfId="0" applyFont="1" applyFill="1" applyBorder="1" applyAlignment="1" applyProtection="1">
      <alignment horizontal="right" vertical="center" wrapText="1"/>
      <protection locked="0"/>
    </xf>
    <xf numFmtId="164" fontId="5" fillId="5" borderId="1" xfId="0" applyNumberFormat="1" applyFont="1" applyFill="1" applyBorder="1" applyAlignment="1" applyProtection="1">
      <alignment horizontal="right" vertical="center" wrapText="1"/>
      <protection locked="0"/>
    </xf>
    <xf numFmtId="1" fontId="5" fillId="5" borderId="3" xfId="0" applyNumberFormat="1" applyFont="1" applyFill="1" applyBorder="1" applyAlignment="1" applyProtection="1">
      <alignment horizontal="right" vertical="center" wrapText="1"/>
      <protection locked="0"/>
    </xf>
    <xf numFmtId="164" fontId="5" fillId="5" borderId="3" xfId="0" applyNumberFormat="1" applyFont="1" applyFill="1" applyBorder="1" applyAlignment="1" applyProtection="1">
      <alignment horizontal="right" vertical="center" wrapText="1"/>
      <protection locked="0"/>
    </xf>
    <xf numFmtId="1" fontId="5" fillId="5" borderId="1" xfId="0" applyNumberFormat="1" applyFont="1" applyFill="1" applyBorder="1" applyAlignment="1" applyProtection="1">
      <alignment horizontal="right" vertical="center" wrapText="1"/>
      <protection locked="0"/>
    </xf>
    <xf numFmtId="0" fontId="4" fillId="6" borderId="38" xfId="0" applyFont="1" applyFill="1" applyBorder="1" applyAlignment="1" applyProtection="1">
      <alignment horizontal="center" vertical="center" wrapText="1"/>
    </xf>
    <xf numFmtId="164" fontId="4" fillId="6" borderId="38" xfId="0" applyNumberFormat="1" applyFont="1" applyFill="1" applyBorder="1" applyAlignment="1" applyProtection="1">
      <alignment horizontal="center" vertical="center" wrapText="1"/>
    </xf>
    <xf numFmtId="0" fontId="35" fillId="4" borderId="6" xfId="0" applyFont="1" applyFill="1" applyBorder="1" applyAlignment="1" applyProtection="1">
      <alignment horizontal="left" vertical="center" wrapText="1"/>
    </xf>
    <xf numFmtId="0" fontId="35" fillId="4" borderId="1" xfId="0" applyFont="1" applyFill="1" applyBorder="1" applyAlignment="1" applyProtection="1">
      <alignment horizontal="right" vertical="center" wrapText="1"/>
    </xf>
    <xf numFmtId="164" fontId="35" fillId="4" borderId="1" xfId="0" applyNumberFormat="1" applyFont="1" applyFill="1" applyBorder="1" applyAlignment="1" applyProtection="1">
      <alignment horizontal="right" vertical="center" wrapText="1"/>
    </xf>
    <xf numFmtId="165" fontId="35" fillId="4" borderId="8" xfId="0" applyNumberFormat="1" applyFont="1" applyFill="1" applyBorder="1" applyAlignment="1" applyProtection="1">
      <alignment horizontal="right" vertical="center" wrapText="1"/>
    </xf>
    <xf numFmtId="1" fontId="35" fillId="4" borderId="3" xfId="0" applyNumberFormat="1" applyFont="1" applyFill="1" applyBorder="1" applyAlignment="1" applyProtection="1">
      <alignment horizontal="right" vertical="center" wrapText="1"/>
    </xf>
    <xf numFmtId="164" fontId="35" fillId="4" borderId="12" xfId="0" applyNumberFormat="1" applyFont="1" applyFill="1" applyBorder="1" applyAlignment="1" applyProtection="1">
      <alignment horizontal="right" vertical="center" wrapText="1"/>
    </xf>
    <xf numFmtId="165" fontId="35" fillId="4" borderId="12" xfId="0" applyNumberFormat="1" applyFont="1" applyFill="1" applyBorder="1" applyAlignment="1" applyProtection="1">
      <alignment horizontal="right" vertical="center" wrapText="1"/>
    </xf>
    <xf numFmtId="0" fontId="35" fillId="4" borderId="26" xfId="0" applyFont="1" applyFill="1" applyBorder="1" applyAlignment="1" applyProtection="1">
      <alignment horizontal="left" vertical="center" wrapText="1"/>
    </xf>
    <xf numFmtId="0" fontId="35" fillId="4" borderId="44" xfId="0" applyFont="1" applyFill="1" applyBorder="1" applyAlignment="1" applyProtection="1">
      <alignment horizontal="left" vertical="center" wrapText="1"/>
    </xf>
    <xf numFmtId="0" fontId="35" fillId="4" borderId="32" xfId="0" applyFont="1" applyFill="1" applyBorder="1" applyAlignment="1" applyProtection="1">
      <alignment horizontal="right" vertical="center" wrapText="1"/>
    </xf>
    <xf numFmtId="164" fontId="35" fillId="4" borderId="32" xfId="0" applyNumberFormat="1" applyFont="1" applyFill="1" applyBorder="1" applyAlignment="1" applyProtection="1">
      <alignment horizontal="right" vertical="center" wrapText="1"/>
    </xf>
    <xf numFmtId="165" fontId="35" fillId="4" borderId="38" xfId="0" applyNumberFormat="1" applyFont="1" applyFill="1" applyBorder="1" applyAlignment="1" applyProtection="1">
      <alignment horizontal="right" vertical="center" wrapText="1"/>
    </xf>
    <xf numFmtId="1" fontId="35" fillId="4" borderId="20" xfId="0" applyNumberFormat="1" applyFont="1" applyFill="1" applyBorder="1" applyAlignment="1" applyProtection="1">
      <alignment horizontal="right" vertical="center" wrapText="1"/>
    </xf>
    <xf numFmtId="164" fontId="35" fillId="4" borderId="45" xfId="0" applyNumberFormat="1" applyFont="1" applyFill="1" applyBorder="1" applyAlignment="1" applyProtection="1">
      <alignment horizontal="right" vertical="center" wrapText="1"/>
    </xf>
    <xf numFmtId="165" fontId="35" fillId="4" borderId="45" xfId="0" applyNumberFormat="1" applyFont="1" applyFill="1" applyBorder="1" applyAlignment="1" applyProtection="1">
      <alignment horizontal="right" vertical="center" wrapText="1"/>
    </xf>
    <xf numFmtId="0" fontId="35" fillId="4" borderId="39" xfId="0" applyFont="1" applyFill="1" applyBorder="1" applyAlignment="1" applyProtection="1">
      <alignment horizontal="left" vertical="center" wrapText="1"/>
    </xf>
    <xf numFmtId="0" fontId="5" fillId="4" borderId="28" xfId="0" applyFont="1" applyFill="1" applyBorder="1" applyAlignment="1" applyProtection="1">
      <alignment horizontal="right" vertical="center" wrapText="1"/>
      <protection locked="0"/>
    </xf>
    <xf numFmtId="0" fontId="3" fillId="4" borderId="28" xfId="0" applyFont="1" applyFill="1" applyBorder="1" applyAlignment="1" applyProtection="1">
      <alignment horizontal="right" vertical="center" wrapText="1"/>
      <protection locked="0"/>
    </xf>
    <xf numFmtId="164" fontId="3" fillId="4" borderId="28" xfId="0" applyNumberFormat="1" applyFont="1" applyFill="1" applyBorder="1" applyAlignment="1" applyProtection="1">
      <alignment horizontal="right" vertical="center" wrapText="1"/>
      <protection locked="0"/>
    </xf>
    <xf numFmtId="0" fontId="3" fillId="4" borderId="34" xfId="0" applyFont="1" applyFill="1" applyBorder="1" applyAlignment="1" applyProtection="1">
      <alignment horizontal="right" vertical="center" wrapText="1"/>
      <protection locked="0"/>
    </xf>
    <xf numFmtId="165" fontId="5" fillId="4" borderId="12" xfId="0" applyNumberFormat="1" applyFont="1" applyFill="1" applyBorder="1" applyAlignment="1" applyProtection="1">
      <alignment horizontal="right" vertical="center" wrapText="1"/>
      <protection locked="0"/>
    </xf>
    <xf numFmtId="165" fontId="5" fillId="4" borderId="8" xfId="0" applyNumberFormat="1" applyFont="1" applyFill="1" applyBorder="1" applyAlignment="1" applyProtection="1">
      <alignment horizontal="right" vertical="center" wrapText="1"/>
      <protection locked="0"/>
    </xf>
    <xf numFmtId="1" fontId="5" fillId="4" borderId="12" xfId="0" applyNumberFormat="1" applyFont="1" applyFill="1" applyBorder="1" applyAlignment="1" applyProtection="1">
      <alignment horizontal="right" vertical="center" wrapText="1"/>
      <protection locked="0"/>
    </xf>
    <xf numFmtId="49" fontId="4" fillId="6" borderId="42" xfId="2" applyNumberFormat="1" applyFont="1" applyFill="1" applyBorder="1" applyAlignment="1" applyProtection="1">
      <alignment horizontal="center" vertical="center" wrapText="1"/>
    </xf>
    <xf numFmtId="0" fontId="4" fillId="6" borderId="43" xfId="2" applyFont="1" applyFill="1" applyBorder="1" applyAlignment="1">
      <alignment horizontal="center" vertical="center" wrapText="1"/>
    </xf>
    <xf numFmtId="0" fontId="7" fillId="6" borderId="2" xfId="0" applyFont="1" applyFill="1" applyBorder="1" applyAlignment="1">
      <alignment vertical="center" wrapText="1"/>
    </xf>
    <xf numFmtId="49" fontId="4" fillId="6" borderId="1" xfId="2" applyNumberFormat="1" applyFont="1" applyFill="1" applyBorder="1" applyAlignment="1" applyProtection="1">
      <alignment horizontal="center" vertical="center" wrapText="1"/>
    </xf>
    <xf numFmtId="0" fontId="4" fillId="6" borderId="1" xfId="2" applyFont="1" applyFill="1" applyBorder="1" applyAlignment="1">
      <alignment horizontal="center" vertical="center" wrapText="1"/>
    </xf>
    <xf numFmtId="0" fontId="7" fillId="6" borderId="19" xfId="2" applyFont="1" applyFill="1" applyBorder="1" applyAlignment="1">
      <alignment vertical="center" wrapText="1"/>
    </xf>
    <xf numFmtId="49" fontId="4" fillId="4" borderId="22" xfId="2" applyNumberFormat="1" applyFont="1" applyFill="1" applyBorder="1" applyAlignment="1">
      <alignment horizontal="right" vertical="center" wrapText="1"/>
    </xf>
    <xf numFmtId="165" fontId="3" fillId="4" borderId="32" xfId="2" applyNumberFormat="1" applyFont="1" applyFill="1" applyBorder="1" applyAlignment="1">
      <alignment horizontal="center" vertical="center" wrapText="1"/>
    </xf>
    <xf numFmtId="9" fontId="3" fillId="4" borderId="32" xfId="2" applyNumberFormat="1" applyFont="1" applyFill="1" applyBorder="1" applyAlignment="1">
      <alignment horizontal="center" vertical="center" wrapText="1"/>
    </xf>
    <xf numFmtId="165" fontId="4" fillId="4" borderId="21" xfId="2" applyNumberFormat="1" applyFont="1" applyFill="1" applyBorder="1" applyAlignment="1">
      <alignment horizontal="center" vertical="center" wrapText="1"/>
    </xf>
    <xf numFmtId="165" fontId="31" fillId="4" borderId="1" xfId="2" applyNumberFormat="1" applyFont="1" applyFill="1" applyBorder="1" applyAlignment="1" applyProtection="1">
      <alignment horizontal="center" vertical="center" wrapText="1"/>
    </xf>
    <xf numFmtId="165" fontId="31" fillId="4" borderId="1" xfId="2" applyNumberFormat="1" applyFont="1" applyFill="1" applyBorder="1" applyAlignment="1">
      <alignment horizontal="center" vertical="center" wrapText="1"/>
    </xf>
    <xf numFmtId="165" fontId="31" fillId="4" borderId="19" xfId="2" applyNumberFormat="1" applyFont="1" applyFill="1" applyBorder="1" applyAlignment="1">
      <alignment horizontal="center" vertical="center" wrapText="1"/>
    </xf>
    <xf numFmtId="6" fontId="31" fillId="4" borderId="1" xfId="2" applyNumberFormat="1" applyFont="1" applyFill="1" applyBorder="1" applyAlignment="1" applyProtection="1">
      <alignment horizontal="center" vertical="center" wrapText="1"/>
    </xf>
    <xf numFmtId="9" fontId="31" fillId="4" borderId="1" xfId="2" applyNumberFormat="1" applyFont="1" applyFill="1" applyBorder="1" applyAlignment="1" applyProtection="1">
      <alignment horizontal="center" vertical="center" wrapText="1"/>
    </xf>
    <xf numFmtId="9" fontId="31" fillId="4" borderId="1" xfId="2" applyNumberFormat="1" applyFont="1" applyFill="1" applyBorder="1" applyAlignment="1">
      <alignment horizontal="center" vertical="center" wrapText="1"/>
    </xf>
    <xf numFmtId="165" fontId="5" fillId="4" borderId="8" xfId="0" applyNumberFormat="1" applyFont="1" applyFill="1" applyBorder="1" applyAlignment="1" applyProtection="1">
      <alignment horizontal="right" vertical="top" wrapText="1"/>
      <protection locked="0"/>
    </xf>
    <xf numFmtId="164" fontId="5" fillId="4" borderId="28" xfId="0" applyNumberFormat="1" applyFont="1" applyFill="1" applyBorder="1" applyAlignment="1" applyProtection="1">
      <alignment horizontal="center" vertical="top" wrapText="1"/>
      <protection locked="0"/>
    </xf>
    <xf numFmtId="1" fontId="5" fillId="4" borderId="28" xfId="0" applyNumberFormat="1" applyFont="1" applyFill="1" applyBorder="1" applyAlignment="1" applyProtection="1">
      <alignment horizontal="center" vertical="top" wrapText="1"/>
      <protection locked="0"/>
    </xf>
    <xf numFmtId="0" fontId="5" fillId="4" borderId="34" xfId="0" applyFont="1" applyFill="1" applyBorder="1" applyAlignment="1" applyProtection="1">
      <alignment horizontal="left" vertical="top" wrapText="1"/>
      <protection locked="0"/>
    </xf>
    <xf numFmtId="164" fontId="5" fillId="5" borderId="8" xfId="0" applyNumberFormat="1" applyFont="1" applyFill="1" applyBorder="1" applyAlignment="1" applyProtection="1">
      <alignment horizontal="center" vertical="top" wrapText="1"/>
      <protection locked="0"/>
    </xf>
    <xf numFmtId="1" fontId="5" fillId="5" borderId="8" xfId="0" applyNumberFormat="1"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right" vertical="top" wrapText="1"/>
      <protection locked="0"/>
    </xf>
    <xf numFmtId="0" fontId="5" fillId="5" borderId="26" xfId="0" applyFont="1" applyFill="1" applyBorder="1" applyAlignment="1" applyProtection="1">
      <alignment horizontal="left" vertical="top" wrapText="1"/>
      <protection locked="0"/>
    </xf>
    <xf numFmtId="164" fontId="5" fillId="5" borderId="1" xfId="0" applyNumberFormat="1" applyFont="1" applyFill="1" applyBorder="1" applyAlignment="1" applyProtection="1">
      <alignment horizontal="center" vertical="top" wrapText="1"/>
      <protection locked="0"/>
    </xf>
    <xf numFmtId="1" fontId="5" fillId="5" borderId="1" xfId="0" applyNumberFormat="1" applyFont="1" applyFill="1" applyBorder="1" applyAlignment="1" applyProtection="1">
      <alignment horizontal="center" vertical="top" wrapText="1"/>
      <protection locked="0"/>
    </xf>
    <xf numFmtId="0" fontId="5" fillId="5" borderId="19" xfId="0" applyFont="1" applyFill="1" applyBorder="1" applyAlignment="1" applyProtection="1">
      <alignment horizontal="left" vertical="top" wrapText="1"/>
      <protection locked="0"/>
    </xf>
    <xf numFmtId="164" fontId="5" fillId="5" borderId="28" xfId="0" applyNumberFormat="1" applyFont="1" applyFill="1" applyBorder="1" applyAlignment="1" applyProtection="1">
      <alignment horizontal="center" vertical="top" wrapText="1"/>
      <protection locked="0"/>
    </xf>
    <xf numFmtId="0" fontId="5" fillId="5" borderId="34" xfId="0" applyFont="1" applyFill="1" applyBorder="1" applyAlignment="1" applyProtection="1">
      <alignment horizontal="left" vertical="top" wrapText="1"/>
      <protection locked="0"/>
    </xf>
    <xf numFmtId="164" fontId="3" fillId="4" borderId="28" xfId="0" applyNumberFormat="1" applyFont="1" applyFill="1" applyBorder="1" applyAlignment="1" applyProtection="1">
      <alignment horizontal="center" vertical="top" wrapText="1"/>
      <protection locked="0"/>
    </xf>
    <xf numFmtId="1" fontId="3" fillId="4" borderId="28" xfId="0" applyNumberFormat="1" applyFont="1" applyFill="1" applyBorder="1" applyAlignment="1" applyProtection="1">
      <alignment horizontal="center" vertical="top" wrapText="1"/>
      <protection locked="0"/>
    </xf>
    <xf numFmtId="0" fontId="3" fillId="4" borderId="34" xfId="0" applyFont="1" applyFill="1" applyBorder="1" applyAlignment="1" applyProtection="1">
      <alignment horizontal="left" vertical="top" wrapText="1"/>
      <protection locked="0"/>
    </xf>
    <xf numFmtId="164" fontId="5" fillId="6" borderId="8" xfId="0" applyNumberFormat="1" applyFont="1" applyFill="1" applyBorder="1" applyAlignment="1" applyProtection="1">
      <alignment horizontal="center" vertical="top" wrapText="1"/>
      <protection locked="0"/>
    </xf>
    <xf numFmtId="165" fontId="5" fillId="6" borderId="8" xfId="0" applyNumberFormat="1" applyFont="1" applyFill="1" applyBorder="1" applyAlignment="1" applyProtection="1">
      <alignment horizontal="right" vertical="top" wrapText="1"/>
      <protection locked="0"/>
    </xf>
    <xf numFmtId="0" fontId="5" fillId="6" borderId="26" xfId="0" applyFont="1" applyFill="1" applyBorder="1" applyAlignment="1" applyProtection="1">
      <alignment horizontal="left" vertical="top" wrapText="1"/>
      <protection locked="0"/>
    </xf>
    <xf numFmtId="0" fontId="5" fillId="5" borderId="8" xfId="0"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center" vertical="top" wrapText="1"/>
      <protection locked="0"/>
    </xf>
    <xf numFmtId="0" fontId="5" fillId="5" borderId="1" xfId="0" applyFont="1" applyFill="1" applyBorder="1" applyAlignment="1" applyProtection="1">
      <alignment horizontal="center" vertical="top" wrapText="1"/>
      <protection locked="0"/>
    </xf>
    <xf numFmtId="165" fontId="5" fillId="5" borderId="1" xfId="0" applyNumberFormat="1" applyFont="1" applyFill="1" applyBorder="1" applyAlignment="1" applyProtection="1">
      <alignment horizontal="right" vertical="top" wrapText="1"/>
      <protection locked="0"/>
    </xf>
    <xf numFmtId="0" fontId="5" fillId="4" borderId="28" xfId="0" applyFont="1" applyFill="1" applyBorder="1" applyAlignment="1" applyProtection="1">
      <alignment horizontal="center" vertical="top" wrapText="1"/>
      <protection locked="0"/>
    </xf>
    <xf numFmtId="165" fontId="5" fillId="4" borderId="28" xfId="0" applyNumberFormat="1" applyFont="1" applyFill="1" applyBorder="1" applyAlignment="1" applyProtection="1">
      <alignment horizontal="right" vertical="top" wrapText="1"/>
      <protection locked="0"/>
    </xf>
    <xf numFmtId="0" fontId="5" fillId="4" borderId="34" xfId="0" applyFont="1" applyFill="1" applyBorder="1" applyAlignment="1" applyProtection="1">
      <alignment horizontal="center" vertical="top" wrapText="1"/>
      <protection locked="0"/>
    </xf>
    <xf numFmtId="165" fontId="5" fillId="4" borderId="1" xfId="0" applyNumberFormat="1" applyFont="1" applyFill="1" applyBorder="1" applyAlignment="1" applyProtection="1">
      <alignment horizontal="right" vertical="top" wrapText="1"/>
      <protection locked="0"/>
    </xf>
    <xf numFmtId="164" fontId="5" fillId="5" borderId="8" xfId="0" applyNumberFormat="1" applyFont="1" applyFill="1" applyBorder="1" applyAlignment="1" applyProtection="1">
      <alignment horizontal="right" vertical="top" wrapText="1"/>
      <protection locked="0"/>
    </xf>
    <xf numFmtId="164" fontId="5" fillId="5" borderId="1" xfId="0" applyNumberFormat="1" applyFont="1" applyFill="1" applyBorder="1" applyAlignment="1" applyProtection="1">
      <alignment horizontal="right" vertical="top" wrapText="1"/>
      <protection locked="0"/>
    </xf>
    <xf numFmtId="0" fontId="5" fillId="5" borderId="26" xfId="0" applyFont="1" applyFill="1" applyBorder="1" applyAlignment="1" applyProtection="1">
      <alignment horizontal="center" vertical="top" wrapText="1"/>
      <protection locked="0"/>
    </xf>
    <xf numFmtId="0" fontId="5" fillId="5" borderId="19" xfId="0" applyFont="1" applyFill="1" applyBorder="1" applyAlignment="1" applyProtection="1">
      <alignment horizontal="center" vertical="top" wrapText="1"/>
      <protection locked="0"/>
    </xf>
    <xf numFmtId="164" fontId="5" fillId="4" borderId="28" xfId="0" applyNumberFormat="1" applyFont="1" applyFill="1" applyBorder="1" applyAlignment="1" applyProtection="1">
      <alignment horizontal="right" vertical="top" wrapText="1"/>
      <protection locked="0"/>
    </xf>
    <xf numFmtId="0" fontId="3" fillId="4" borderId="28" xfId="0" applyFont="1" applyFill="1" applyBorder="1" applyAlignment="1" applyProtection="1">
      <alignment horizontal="center" vertical="top" wrapText="1"/>
      <protection locked="0"/>
    </xf>
    <xf numFmtId="164" fontId="3" fillId="4" borderId="28" xfId="0" applyNumberFormat="1" applyFont="1" applyFill="1" applyBorder="1" applyAlignment="1" applyProtection="1">
      <alignment horizontal="right" vertical="top" wrapText="1"/>
      <protection locked="0"/>
    </xf>
    <xf numFmtId="0" fontId="3" fillId="4" borderId="34" xfId="0" applyFont="1" applyFill="1" applyBorder="1" applyAlignment="1" applyProtection="1">
      <alignment horizontal="center" vertical="top" wrapText="1"/>
      <protection locked="0"/>
    </xf>
    <xf numFmtId="0" fontId="5" fillId="0" borderId="7" xfId="0" applyFont="1" applyFill="1" applyBorder="1" applyAlignment="1" applyProtection="1">
      <alignment vertical="top" wrapText="1"/>
      <protection locked="0"/>
    </xf>
    <xf numFmtId="165" fontId="5" fillId="0" borderId="8" xfId="0" applyNumberFormat="1" applyFont="1" applyFill="1" applyBorder="1" applyAlignment="1" applyProtection="1">
      <alignment horizontal="right" vertical="top" wrapText="1"/>
      <protection locked="0"/>
    </xf>
    <xf numFmtId="165" fontId="5" fillId="0" borderId="12" xfId="0" applyNumberFormat="1" applyFont="1" applyFill="1" applyBorder="1" applyAlignment="1" applyProtection="1">
      <alignment horizontal="right" vertical="top" wrapText="1"/>
      <protection locked="0"/>
    </xf>
    <xf numFmtId="0" fontId="5" fillId="0" borderId="6" xfId="0" applyFont="1" applyFill="1" applyBorder="1" applyAlignment="1" applyProtection="1">
      <alignment vertical="top" wrapText="1"/>
      <protection locked="0"/>
    </xf>
    <xf numFmtId="165" fontId="5" fillId="0" borderId="3" xfId="0" applyNumberFormat="1" applyFont="1" applyFill="1" applyBorder="1" applyAlignment="1" applyProtection="1">
      <alignment horizontal="right" vertical="top" wrapText="1"/>
      <protection locked="0"/>
    </xf>
    <xf numFmtId="0" fontId="5" fillId="0" borderId="0" xfId="0" applyFont="1" applyFill="1" applyAlignment="1" applyProtection="1">
      <alignment vertical="top" wrapText="1"/>
      <protection locked="0"/>
    </xf>
    <xf numFmtId="165" fontId="5" fillId="0" borderId="0" xfId="0" applyNumberFormat="1" applyFont="1" applyFill="1" applyAlignment="1" applyProtection="1">
      <alignment horizontal="right" vertical="top" wrapText="1"/>
      <protection locked="0"/>
    </xf>
    <xf numFmtId="1" fontId="5" fillId="0" borderId="0" xfId="0" applyNumberFormat="1" applyFont="1" applyFill="1" applyAlignment="1" applyProtection="1">
      <alignment horizontal="right" vertical="top" wrapText="1"/>
      <protection locked="0"/>
    </xf>
    <xf numFmtId="165" fontId="3" fillId="0" borderId="0" xfId="0" applyNumberFormat="1" applyFont="1" applyFill="1" applyAlignment="1" applyProtection="1">
      <alignment horizontal="right" vertical="top" wrapText="1"/>
      <protection locked="0"/>
    </xf>
    <xf numFmtId="0" fontId="3" fillId="4" borderId="44" xfId="0" applyFont="1" applyFill="1" applyBorder="1" applyAlignment="1" applyProtection="1">
      <alignment horizontal="right" vertical="top" wrapText="1"/>
      <protection locked="0"/>
    </xf>
    <xf numFmtId="165" fontId="3" fillId="4" borderId="26" xfId="0" applyNumberFormat="1" applyFont="1" applyFill="1" applyBorder="1" applyAlignment="1" applyProtection="1">
      <alignment horizontal="right" vertical="top" wrapText="1"/>
      <protection locked="0"/>
    </xf>
    <xf numFmtId="0" fontId="3" fillId="4" borderId="33" xfId="0"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vertical="top" wrapText="1"/>
      <protection locked="0"/>
    </xf>
    <xf numFmtId="1" fontId="5" fillId="4" borderId="28" xfId="0" applyNumberFormat="1" applyFont="1" applyFill="1" applyBorder="1" applyAlignment="1" applyProtection="1">
      <alignment vertical="top" wrapText="1"/>
      <protection locked="0"/>
    </xf>
    <xf numFmtId="1" fontId="3" fillId="4" borderId="28" xfId="0" applyNumberFormat="1" applyFont="1" applyFill="1" applyBorder="1" applyAlignment="1" applyProtection="1">
      <alignment vertical="top" wrapText="1"/>
      <protection locked="0"/>
    </xf>
    <xf numFmtId="1" fontId="5" fillId="5" borderId="8" xfId="0" applyNumberFormat="1" applyFont="1" applyFill="1" applyBorder="1" applyAlignment="1" applyProtection="1">
      <alignment horizontal="left" vertical="top" wrapText="1"/>
      <protection locked="0"/>
    </xf>
    <xf numFmtId="1" fontId="5" fillId="5" borderId="1" xfId="0" applyNumberFormat="1" applyFont="1" applyFill="1" applyBorder="1" applyAlignment="1" applyProtection="1">
      <alignment horizontal="left" vertical="top" wrapText="1"/>
      <protection locked="0"/>
    </xf>
    <xf numFmtId="1" fontId="5" fillId="4" borderId="28" xfId="0" applyNumberFormat="1" applyFont="1" applyFill="1" applyBorder="1" applyAlignment="1" applyProtection="1">
      <alignment horizontal="left" vertical="top" wrapText="1"/>
      <protection locked="0"/>
    </xf>
    <xf numFmtId="165" fontId="4" fillId="6" borderId="38" xfId="0" applyNumberFormat="1" applyFont="1" applyFill="1" applyBorder="1" applyAlignment="1" applyProtection="1">
      <alignment horizontal="center" vertical="center" wrapText="1"/>
    </xf>
    <xf numFmtId="1" fontId="4" fillId="6" borderId="38" xfId="0" applyNumberFormat="1" applyFont="1" applyFill="1" applyBorder="1" applyAlignment="1" applyProtection="1">
      <alignment horizontal="center" vertical="center" wrapText="1"/>
    </xf>
    <xf numFmtId="165" fontId="5" fillId="5" borderId="12" xfId="0" applyNumberFormat="1" applyFont="1" applyFill="1" applyBorder="1" applyAlignment="1" applyProtection="1">
      <alignment horizontal="right" vertical="top" wrapText="1"/>
      <protection locked="0"/>
    </xf>
    <xf numFmtId="165" fontId="5" fillId="5" borderId="3" xfId="0" applyNumberFormat="1" applyFont="1" applyFill="1" applyBorder="1" applyAlignment="1" applyProtection="1">
      <alignment horizontal="right" vertical="top" wrapText="1"/>
      <protection locked="0"/>
    </xf>
    <xf numFmtId="165" fontId="3" fillId="4" borderId="19" xfId="0" applyNumberFormat="1" applyFont="1" applyFill="1" applyBorder="1" applyAlignment="1" applyProtection="1">
      <alignment horizontal="right" vertical="top" wrapText="1"/>
      <protection locked="0"/>
    </xf>
    <xf numFmtId="165" fontId="3" fillId="4" borderId="18" xfId="0" applyNumberFormat="1" applyFont="1" applyFill="1" applyBorder="1" applyAlignment="1" applyProtection="1">
      <alignment horizontal="right" vertical="top" wrapText="1"/>
      <protection locked="0"/>
    </xf>
    <xf numFmtId="0" fontId="3" fillId="4" borderId="36" xfId="0" applyFont="1" applyFill="1" applyBorder="1" applyAlignment="1" applyProtection="1">
      <alignment horizontal="left" vertical="top" wrapText="1"/>
      <protection locked="0"/>
    </xf>
    <xf numFmtId="1" fontId="3" fillId="4" borderId="28" xfId="0" applyNumberFormat="1" applyFont="1" applyFill="1" applyBorder="1" applyAlignment="1" applyProtection="1">
      <alignment horizontal="right" vertical="top" wrapText="1"/>
      <protection locked="0"/>
    </xf>
    <xf numFmtId="0" fontId="5" fillId="0" borderId="56" xfId="0" applyFont="1" applyBorder="1" applyAlignment="1" applyProtection="1">
      <alignment vertical="center" wrapText="1"/>
      <protection locked="0"/>
    </xf>
    <xf numFmtId="0" fontId="5" fillId="5" borderId="56" xfId="0" applyFont="1" applyFill="1" applyBorder="1" applyAlignment="1" applyProtection="1">
      <alignment horizontal="right" vertical="center" wrapText="1"/>
      <protection locked="0"/>
    </xf>
    <xf numFmtId="164" fontId="5" fillId="5" borderId="56" xfId="0" applyNumberFormat="1" applyFont="1" applyFill="1" applyBorder="1" applyAlignment="1" applyProtection="1">
      <alignment horizontal="right" vertical="center" wrapText="1"/>
      <protection locked="0"/>
    </xf>
    <xf numFmtId="165" fontId="5" fillId="4" borderId="4" xfId="0" applyNumberFormat="1" applyFont="1" applyFill="1" applyBorder="1" applyAlignment="1" applyProtection="1">
      <alignment horizontal="right" vertical="center" wrapText="1"/>
      <protection locked="0"/>
    </xf>
    <xf numFmtId="1" fontId="5" fillId="5" borderId="56" xfId="0" applyNumberFormat="1" applyFont="1" applyFill="1" applyBorder="1" applyAlignment="1" applyProtection="1">
      <alignment horizontal="right" vertical="center" wrapText="1"/>
      <protection locked="0"/>
    </xf>
    <xf numFmtId="1" fontId="5" fillId="4" borderId="9" xfId="0" applyNumberFormat="1" applyFont="1" applyFill="1" applyBorder="1" applyAlignment="1" applyProtection="1">
      <alignment horizontal="right" vertical="center" wrapText="1"/>
      <protection locked="0"/>
    </xf>
    <xf numFmtId="165" fontId="5" fillId="4" borderId="9" xfId="0" applyNumberFormat="1" applyFont="1" applyFill="1" applyBorder="1" applyAlignment="1" applyProtection="1">
      <alignment horizontal="right" vertical="center" wrapText="1"/>
      <protection locked="0"/>
    </xf>
    <xf numFmtId="0" fontId="5" fillId="0" borderId="18" xfId="0" applyFont="1" applyBorder="1" applyAlignment="1" applyProtection="1">
      <alignment horizontal="left" vertical="center" wrapText="1"/>
      <protection locked="0"/>
    </xf>
    <xf numFmtId="165" fontId="5" fillId="5" borderId="8" xfId="1" applyNumberFormat="1" applyFont="1" applyFill="1" applyBorder="1" applyAlignment="1" applyProtection="1">
      <alignment horizontal="right" vertical="top" wrapText="1"/>
      <protection locked="0"/>
    </xf>
    <xf numFmtId="165" fontId="5" fillId="5" borderId="1" xfId="1" applyNumberFormat="1" applyFont="1" applyFill="1" applyBorder="1" applyAlignment="1" applyProtection="1">
      <alignment horizontal="right" vertical="top" wrapText="1"/>
      <protection locked="0"/>
    </xf>
    <xf numFmtId="165" fontId="5" fillId="6" borderId="8" xfId="1" applyNumberFormat="1" applyFont="1" applyFill="1" applyBorder="1" applyAlignment="1" applyProtection="1">
      <alignment horizontal="right" vertical="top" wrapText="1"/>
      <protection locked="0"/>
    </xf>
    <xf numFmtId="165" fontId="5" fillId="4" borderId="28" xfId="1" applyNumberFormat="1" applyFont="1" applyFill="1" applyBorder="1" applyAlignment="1" applyProtection="1">
      <alignment horizontal="right" vertical="top" wrapText="1"/>
      <protection locked="0"/>
    </xf>
    <xf numFmtId="1" fontId="5" fillId="5" borderId="8"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horizontal="right" vertical="top" wrapText="1"/>
      <protection locked="0"/>
    </xf>
    <xf numFmtId="1" fontId="5" fillId="6" borderId="8" xfId="0" applyNumberFormat="1" applyFont="1" applyFill="1" applyBorder="1" applyAlignment="1" applyProtection="1">
      <alignment horizontal="right" vertical="top" wrapText="1"/>
      <protection locked="0"/>
    </xf>
    <xf numFmtId="1" fontId="5" fillId="4" borderId="28" xfId="0" applyNumberFormat="1" applyFont="1" applyFill="1" applyBorder="1" applyAlignment="1" applyProtection="1">
      <alignment horizontal="right" vertical="top" wrapText="1"/>
      <protection locked="0"/>
    </xf>
    <xf numFmtId="1" fontId="5" fillId="5" borderId="28" xfId="0" applyNumberFormat="1" applyFont="1" applyFill="1" applyBorder="1" applyAlignment="1" applyProtection="1">
      <alignment horizontal="right" vertical="top" wrapText="1"/>
      <protection locked="0"/>
    </xf>
    <xf numFmtId="165" fontId="5" fillId="5" borderId="28" xfId="1" applyNumberFormat="1" applyFont="1" applyFill="1" applyBorder="1" applyAlignment="1" applyProtection="1">
      <alignment horizontal="right" vertical="top" wrapText="1"/>
      <protection locked="0"/>
    </xf>
    <xf numFmtId="165" fontId="3" fillId="4" borderId="28" xfId="1" applyNumberFormat="1" applyFont="1" applyFill="1" applyBorder="1" applyAlignment="1" applyProtection="1">
      <alignment horizontal="right" vertical="top" wrapText="1"/>
      <protection locked="0"/>
    </xf>
    <xf numFmtId="1" fontId="3" fillId="4" borderId="28" xfId="0" applyNumberFormat="1" applyFont="1" applyFill="1" applyBorder="1" applyAlignment="1" applyProtection="1">
      <alignment horizontal="left" vertical="top" wrapText="1"/>
      <protection locked="0"/>
    </xf>
    <xf numFmtId="44" fontId="7" fillId="6" borderId="1" xfId="1" applyFont="1" applyFill="1" applyBorder="1" applyAlignment="1" applyProtection="1">
      <alignment horizontal="center" wrapText="1"/>
      <protection locked="0"/>
    </xf>
    <xf numFmtId="165" fontId="7" fillId="5" borderId="1" xfId="1" applyNumberFormat="1" applyFont="1" applyFill="1" applyBorder="1" applyAlignment="1" applyProtection="1">
      <alignment horizontal="center" wrapText="1"/>
      <protection locked="0"/>
    </xf>
    <xf numFmtId="9" fontId="34" fillId="4" borderId="2" xfId="2" applyNumberFormat="1" applyFont="1" applyFill="1" applyBorder="1" applyAlignment="1" applyProtection="1">
      <alignment horizontal="left" vertical="center" wrapText="1"/>
    </xf>
    <xf numFmtId="0" fontId="5" fillId="5" borderId="7" xfId="0" applyFont="1" applyFill="1" applyBorder="1" applyAlignment="1" applyProtection="1">
      <alignment horizontal="left" vertical="top" wrapText="1"/>
      <protection locked="0"/>
    </xf>
    <xf numFmtId="0" fontId="5" fillId="5" borderId="6" xfId="0" applyFont="1" applyFill="1" applyBorder="1" applyAlignment="1" applyProtection="1">
      <alignment horizontal="left" vertical="top" wrapText="1"/>
      <protection locked="0"/>
    </xf>
    <xf numFmtId="0" fontId="35" fillId="5" borderId="6" xfId="0" applyFont="1" applyFill="1" applyBorder="1" applyAlignment="1" applyProtection="1">
      <alignment horizontal="left" vertical="top" wrapText="1"/>
      <protection locked="0"/>
    </xf>
    <xf numFmtId="0" fontId="3" fillId="6" borderId="7" xfId="0" applyFont="1" applyFill="1" applyBorder="1" applyAlignment="1" applyProtection="1">
      <alignment horizontal="center" vertical="top" wrapText="1"/>
      <protection locked="0"/>
    </xf>
    <xf numFmtId="0" fontId="3" fillId="6" borderId="30" xfId="0" applyFont="1" applyFill="1" applyBorder="1" applyAlignment="1" applyProtection="1">
      <alignment horizontal="center" vertical="top" wrapText="1"/>
      <protection locked="0"/>
    </xf>
    <xf numFmtId="0" fontId="3" fillId="5" borderId="33" xfId="0" applyFont="1" applyFill="1" applyBorder="1" applyAlignment="1" applyProtection="1">
      <alignment horizontal="right" vertical="top" wrapText="1"/>
      <protection locked="0"/>
    </xf>
    <xf numFmtId="0" fontId="5" fillId="5" borderId="29" xfId="0" applyFont="1" applyFill="1" applyBorder="1" applyAlignment="1" applyProtection="1">
      <alignment horizontal="left" vertical="top" wrapText="1"/>
      <protection locked="0"/>
    </xf>
    <xf numFmtId="164" fontId="5" fillId="5" borderId="56" xfId="0" applyNumberFormat="1" applyFont="1" applyFill="1" applyBorder="1" applyAlignment="1" applyProtection="1">
      <alignment horizontal="center" vertical="top" wrapText="1"/>
      <protection locked="0"/>
    </xf>
    <xf numFmtId="1" fontId="5" fillId="5" borderId="56" xfId="0" applyNumberFormat="1" applyFont="1" applyFill="1" applyBorder="1" applyAlignment="1" applyProtection="1">
      <alignment horizontal="right" vertical="top" wrapText="1"/>
      <protection locked="0"/>
    </xf>
    <xf numFmtId="165" fontId="5" fillId="5" borderId="56" xfId="1" applyNumberFormat="1" applyFont="1" applyFill="1" applyBorder="1" applyAlignment="1" applyProtection="1">
      <alignment horizontal="right" vertical="top" wrapText="1"/>
      <protection locked="0"/>
    </xf>
    <xf numFmtId="165" fontId="5" fillId="4" borderId="4" xfId="0" applyNumberFormat="1" applyFont="1" applyFill="1" applyBorder="1" applyAlignment="1" applyProtection="1">
      <alignment horizontal="right" vertical="top" wrapText="1"/>
      <protection locked="0"/>
    </xf>
    <xf numFmtId="0" fontId="5" fillId="5" borderId="18" xfId="0" applyFont="1" applyFill="1" applyBorder="1" applyAlignment="1" applyProtection="1">
      <alignment horizontal="left" vertical="top" wrapText="1"/>
      <protection locked="0"/>
    </xf>
    <xf numFmtId="0" fontId="5" fillId="0" borderId="15" xfId="0" applyFont="1" applyBorder="1" applyAlignment="1" applyProtection="1">
      <alignment horizontal="center" vertical="center"/>
      <protection locked="0"/>
    </xf>
    <xf numFmtId="0" fontId="5" fillId="4" borderId="36" xfId="0" applyFont="1" applyFill="1" applyBorder="1" applyAlignment="1" applyProtection="1">
      <alignment horizontal="center" vertical="center" wrapText="1"/>
      <protection locked="0"/>
    </xf>
    <xf numFmtId="0" fontId="35" fillId="4" borderId="2" xfId="0" applyFont="1" applyFill="1" applyBorder="1" applyAlignment="1" applyProtection="1">
      <alignment horizontal="center" vertical="center"/>
    </xf>
    <xf numFmtId="0" fontId="35" fillId="4" borderId="22" xfId="0" applyFont="1" applyFill="1" applyBorder="1" applyAlignment="1" applyProtection="1">
      <alignment horizontal="center" vertical="center"/>
    </xf>
    <xf numFmtId="0" fontId="5" fillId="5" borderId="56" xfId="0" applyFont="1" applyFill="1" applyBorder="1" applyAlignment="1" applyProtection="1">
      <alignment horizontal="center" vertical="top" wrapText="1"/>
      <protection locked="0"/>
    </xf>
    <xf numFmtId="165" fontId="5" fillId="5" borderId="56" xfId="0" applyNumberFormat="1" applyFont="1" applyFill="1" applyBorder="1" applyAlignment="1" applyProtection="1">
      <alignment horizontal="right" vertical="top" wrapText="1"/>
      <protection locked="0"/>
    </xf>
    <xf numFmtId="165" fontId="5" fillId="4" borderId="56" xfId="0" applyNumberFormat="1" applyFont="1" applyFill="1" applyBorder="1" applyAlignment="1" applyProtection="1">
      <alignment horizontal="right" vertical="top" wrapText="1"/>
      <protection locked="0"/>
    </xf>
    <xf numFmtId="1" fontId="5" fillId="5" borderId="56" xfId="0" applyNumberFormat="1" applyFont="1" applyFill="1" applyBorder="1" applyAlignment="1" applyProtection="1">
      <alignment horizontal="center" vertical="top" wrapText="1"/>
      <protection locked="0"/>
    </xf>
    <xf numFmtId="0" fontId="5" fillId="5" borderId="7" xfId="0" applyFont="1" applyFill="1" applyBorder="1" applyAlignment="1" applyProtection="1">
      <alignment vertical="top" wrapText="1"/>
      <protection locked="0"/>
    </xf>
    <xf numFmtId="0" fontId="5" fillId="5" borderId="6" xfId="0" applyFont="1" applyFill="1" applyBorder="1" applyAlignment="1" applyProtection="1">
      <alignment vertical="top" wrapText="1"/>
      <protection locked="0"/>
    </xf>
    <xf numFmtId="164" fontId="5" fillId="5" borderId="56" xfId="0" applyNumberFormat="1" applyFont="1" applyFill="1" applyBorder="1" applyAlignment="1" applyProtection="1">
      <alignment horizontal="right" vertical="top" wrapText="1"/>
      <protection locked="0"/>
    </xf>
    <xf numFmtId="0" fontId="3" fillId="5" borderId="7" xfId="0" applyFont="1" applyFill="1" applyBorder="1" applyAlignment="1" applyProtection="1">
      <alignment vertical="top" wrapText="1"/>
      <protection locked="0"/>
    </xf>
    <xf numFmtId="0" fontId="5" fillId="5" borderId="29" xfId="0" applyFont="1" applyFill="1" applyBorder="1" applyAlignment="1" applyProtection="1">
      <alignment vertical="top" wrapText="1"/>
      <protection locked="0"/>
    </xf>
    <xf numFmtId="0" fontId="3" fillId="5" borderId="7" xfId="0" applyFont="1" applyFill="1" applyBorder="1" applyAlignment="1" applyProtection="1">
      <alignment horizontal="left" vertical="top" wrapText="1"/>
      <protection locked="0"/>
    </xf>
    <xf numFmtId="0" fontId="5" fillId="5" borderId="18" xfId="0" applyFont="1" applyFill="1" applyBorder="1" applyAlignment="1" applyProtection="1">
      <alignment horizontal="center" vertical="top" wrapText="1"/>
      <protection locked="0"/>
    </xf>
    <xf numFmtId="0" fontId="5" fillId="0" borderId="2" xfId="0" applyFont="1" applyBorder="1" applyAlignment="1" applyProtection="1">
      <alignment horizontal="center" vertical="top" wrapText="1"/>
      <protection locked="0"/>
    </xf>
    <xf numFmtId="0" fontId="5" fillId="0" borderId="40" xfId="0" applyFont="1" applyBorder="1" applyAlignment="1" applyProtection="1">
      <alignment horizontal="center" vertical="top" wrapText="1"/>
      <protection locked="0"/>
    </xf>
    <xf numFmtId="0" fontId="5" fillId="0" borderId="15" xfId="0" applyFont="1" applyBorder="1" applyAlignment="1" applyProtection="1">
      <alignment horizontal="center" vertical="top" wrapText="1"/>
      <protection locked="0"/>
    </xf>
    <xf numFmtId="49" fontId="2" fillId="0" borderId="0" xfId="0" applyNumberFormat="1" applyFont="1" applyAlignment="1">
      <alignment vertical="center" wrapText="1"/>
    </xf>
    <xf numFmtId="1" fontId="5" fillId="5" borderId="8" xfId="0" applyNumberFormat="1" applyFont="1" applyFill="1" applyBorder="1" applyAlignment="1" applyProtection="1">
      <alignment vertical="top" wrapText="1"/>
      <protection locked="0"/>
    </xf>
    <xf numFmtId="165" fontId="5" fillId="5" borderId="4" xfId="0" applyNumberFormat="1" applyFont="1" applyFill="1" applyBorder="1" applyAlignment="1" applyProtection="1">
      <alignment horizontal="right" vertical="top" wrapText="1"/>
      <protection locked="0"/>
    </xf>
    <xf numFmtId="1" fontId="5" fillId="5" borderId="56" xfId="0" applyNumberFormat="1" applyFont="1" applyFill="1" applyBorder="1" applyAlignment="1" applyProtection="1">
      <alignment vertical="top" wrapText="1"/>
      <protection locked="0"/>
    </xf>
    <xf numFmtId="1" fontId="5" fillId="5" borderId="56" xfId="0" applyNumberFormat="1" applyFont="1" applyFill="1" applyBorder="1" applyAlignment="1" applyProtection="1">
      <alignment horizontal="left" vertical="top" wrapText="1"/>
      <protection locked="0"/>
    </xf>
    <xf numFmtId="0" fontId="3" fillId="5" borderId="7" xfId="0" applyFont="1" applyFill="1" applyBorder="1" applyAlignment="1" applyProtection="1">
      <alignment horizontal="center" vertical="top" wrapText="1"/>
      <protection locked="0"/>
    </xf>
    <xf numFmtId="0" fontId="35" fillId="5" borderId="19" xfId="0" applyFont="1" applyFill="1" applyBorder="1" applyAlignment="1" applyProtection="1">
      <alignment horizontal="center" vertical="center" wrapText="1"/>
    </xf>
    <xf numFmtId="0" fontId="5" fillId="4" borderId="18" xfId="0" applyFont="1" applyFill="1" applyBorder="1" applyAlignment="1" applyProtection="1">
      <alignment horizontal="center" vertical="center" wrapText="1"/>
    </xf>
    <xf numFmtId="10" fontId="5" fillId="4" borderId="8" xfId="0" applyNumberFormat="1" applyFont="1" applyFill="1" applyBorder="1" applyAlignment="1" applyProtection="1">
      <alignment horizontal="center" vertical="center" wrapText="1"/>
    </xf>
    <xf numFmtId="10" fontId="5" fillId="4" borderId="32" xfId="0" applyNumberFormat="1" applyFont="1" applyFill="1" applyBorder="1" applyAlignment="1" applyProtection="1">
      <alignment horizontal="center" vertical="center" wrapText="1"/>
    </xf>
    <xf numFmtId="10" fontId="7" fillId="5" borderId="1" xfId="0" applyNumberFormat="1" applyFont="1" applyFill="1" applyBorder="1" applyAlignment="1" applyProtection="1">
      <alignment horizontal="center" wrapText="1"/>
      <protection locked="0"/>
    </xf>
    <xf numFmtId="165" fontId="4" fillId="4" borderId="32" xfId="1" applyNumberFormat="1" applyFont="1" applyFill="1" applyBorder="1" applyAlignment="1" applyProtection="1">
      <alignment horizontal="center" wrapText="1"/>
    </xf>
    <xf numFmtId="164" fontId="0" fillId="0" borderId="0" xfId="0" applyNumberFormat="1"/>
    <xf numFmtId="165" fontId="3" fillId="4" borderId="28" xfId="0" applyNumberFormat="1" applyFont="1" applyFill="1" applyBorder="1" applyAlignment="1" applyProtection="1">
      <alignment horizontal="right" vertical="center" wrapText="1"/>
    </xf>
    <xf numFmtId="1" fontId="3" fillId="4" borderId="28" xfId="0" applyNumberFormat="1" applyFont="1" applyFill="1" applyBorder="1" applyAlignment="1" applyProtection="1">
      <alignment horizontal="right" vertical="center" wrapText="1"/>
    </xf>
    <xf numFmtId="6" fontId="7" fillId="0" borderId="2" xfId="2" applyNumberFormat="1" applyFont="1" applyBorder="1" applyAlignment="1" applyProtection="1">
      <alignment horizontal="left" vertical="center" wrapText="1"/>
      <protection locked="0"/>
    </xf>
    <xf numFmtId="3" fontId="7" fillId="5" borderId="1" xfId="2" applyNumberFormat="1" applyFont="1" applyFill="1" applyBorder="1" applyAlignment="1" applyProtection="1">
      <alignment horizontal="center" vertical="center" wrapText="1"/>
      <protection locked="0"/>
    </xf>
    <xf numFmtId="10" fontId="7" fillId="5" borderId="1" xfId="2" applyNumberFormat="1" applyFont="1" applyFill="1" applyBorder="1" applyAlignment="1" applyProtection="1">
      <alignment horizontal="center" vertical="center" wrapText="1"/>
      <protection locked="0"/>
    </xf>
    <xf numFmtId="6" fontId="7" fillId="0" borderId="2" xfId="2" applyNumberFormat="1" applyFont="1" applyBorder="1" applyAlignment="1" applyProtection="1">
      <alignment horizontal="center" vertical="center" wrapText="1"/>
      <protection locked="0"/>
    </xf>
    <xf numFmtId="165" fontId="7" fillId="4" borderId="1" xfId="2" applyNumberFormat="1" applyFont="1" applyFill="1" applyBorder="1" applyAlignment="1" applyProtection="1">
      <alignment horizontal="center" vertical="center" wrapText="1"/>
      <protection locked="0"/>
    </xf>
    <xf numFmtId="165" fontId="7" fillId="4" borderId="19" xfId="2" applyNumberFormat="1" applyFont="1" applyFill="1" applyBorder="1" applyAlignment="1" applyProtection="1">
      <alignment horizontal="center" vertical="center" wrapText="1"/>
      <protection locked="0"/>
    </xf>
    <xf numFmtId="0" fontId="7" fillId="0" borderId="0" xfId="0" applyFont="1" applyAlignment="1" applyProtection="1">
      <alignment vertical="center" wrapText="1"/>
      <protection locked="0"/>
    </xf>
    <xf numFmtId="0" fontId="5" fillId="6" borderId="2" xfId="0" applyFont="1" applyFill="1" applyBorder="1" applyAlignment="1" applyProtection="1">
      <alignment horizontal="center" vertical="top" wrapText="1"/>
      <protection locked="0"/>
    </xf>
    <xf numFmtId="0" fontId="5" fillId="4" borderId="36" xfId="0" applyFont="1" applyFill="1" applyBorder="1" applyAlignment="1" applyProtection="1">
      <alignment horizontal="center" vertical="top" wrapText="1"/>
      <protection locked="0"/>
    </xf>
    <xf numFmtId="0" fontId="5" fillId="6" borderId="36" xfId="0" applyFont="1" applyFill="1" applyBorder="1" applyAlignment="1" applyProtection="1">
      <alignment horizontal="center" vertical="top" wrapText="1"/>
      <protection locked="0"/>
    </xf>
    <xf numFmtId="0" fontId="5" fillId="0" borderId="36" xfId="0" applyFont="1" applyBorder="1" applyAlignment="1" applyProtection="1">
      <alignment horizontal="center" vertical="top" wrapText="1"/>
      <protection locked="0"/>
    </xf>
    <xf numFmtId="165" fontId="3" fillId="4" borderId="28" xfId="0" applyNumberFormat="1" applyFont="1" applyFill="1" applyBorder="1" applyAlignment="1" applyProtection="1">
      <alignment horizontal="right" vertical="top" wrapText="1"/>
    </xf>
    <xf numFmtId="49" fontId="2" fillId="0" borderId="0" xfId="0" applyNumberFormat="1" applyFont="1" applyAlignment="1" applyProtection="1">
      <alignment vertical="top" wrapText="1"/>
      <protection locked="0"/>
    </xf>
    <xf numFmtId="49" fontId="3" fillId="0" borderId="0" xfId="0" applyNumberFormat="1" applyFont="1" applyAlignment="1" applyProtection="1">
      <alignment horizontal="left" vertical="top" wrapText="1"/>
      <protection locked="0"/>
    </xf>
    <xf numFmtId="167" fontId="3" fillId="0" borderId="0" xfId="1" applyNumberFormat="1" applyFont="1" applyAlignment="1" applyProtection="1">
      <alignment horizontal="left" vertical="top" wrapText="1"/>
      <protection locked="0"/>
    </xf>
    <xf numFmtId="49" fontId="3" fillId="0" borderId="0" xfId="0" applyNumberFormat="1" applyFont="1" applyAlignment="1" applyProtection="1">
      <alignment horizontal="right" vertical="top" wrapText="1"/>
      <protection locked="0"/>
    </xf>
    <xf numFmtId="0" fontId="2" fillId="0" borderId="0" xfId="0" applyNumberFormat="1" applyFont="1" applyAlignment="1" applyProtection="1">
      <alignment horizontal="right" vertical="top" wrapText="1"/>
      <protection locked="0"/>
    </xf>
    <xf numFmtId="0" fontId="3" fillId="0" borderId="0" xfId="0" applyNumberFormat="1" applyFont="1" applyAlignment="1" applyProtection="1">
      <alignment horizontal="right"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49" fontId="5" fillId="0" borderId="0" xfId="0" applyNumberFormat="1" applyFont="1" applyAlignment="1" applyProtection="1">
      <alignment horizontal="left" vertical="top" wrapText="1"/>
      <protection locked="0"/>
    </xf>
    <xf numFmtId="164" fontId="5" fillId="0" borderId="0" xfId="0" applyNumberFormat="1" applyFont="1" applyAlignment="1" applyProtection="1">
      <alignment horizontal="center" vertical="top" wrapText="1"/>
      <protection locked="0"/>
    </xf>
    <xf numFmtId="1" fontId="5" fillId="0" borderId="0" xfId="0" applyNumberFormat="1" applyFont="1" applyAlignment="1" applyProtection="1">
      <alignment horizontal="center" vertical="top" wrapText="1"/>
      <protection locked="0"/>
    </xf>
    <xf numFmtId="167" fontId="5" fillId="0" borderId="0" xfId="1" applyNumberFormat="1" applyFont="1" applyAlignment="1" applyProtection="1">
      <alignment horizontal="center" vertical="top" wrapText="1"/>
      <protection locked="0"/>
    </xf>
    <xf numFmtId="165" fontId="5" fillId="0" borderId="0" xfId="0" applyNumberFormat="1" applyFont="1" applyAlignment="1" applyProtection="1">
      <alignment horizontal="right" vertical="top" wrapText="1"/>
      <protection locked="0"/>
    </xf>
    <xf numFmtId="0" fontId="5" fillId="0" borderId="0" xfId="0" applyFont="1" applyAlignment="1" applyProtection="1">
      <alignment horizontal="left" vertical="top" wrapText="1"/>
      <protection locked="0"/>
    </xf>
    <xf numFmtId="0" fontId="3" fillId="6" borderId="49" xfId="0" applyFont="1" applyFill="1" applyBorder="1" applyAlignment="1" applyProtection="1">
      <alignment horizontal="center" vertical="center" wrapText="1"/>
      <protection locked="0"/>
    </xf>
    <xf numFmtId="164" fontId="3" fillId="6" borderId="50" xfId="0" applyNumberFormat="1" applyFont="1" applyFill="1" applyBorder="1" applyAlignment="1" applyProtection="1">
      <alignment horizontal="center" vertical="center" wrapText="1"/>
      <protection locked="0"/>
    </xf>
    <xf numFmtId="1" fontId="3" fillId="6" borderId="50" xfId="0" applyNumberFormat="1" applyFont="1" applyFill="1" applyBorder="1" applyAlignment="1" applyProtection="1">
      <alignment horizontal="center" vertical="center" wrapText="1"/>
      <protection locked="0"/>
    </xf>
    <xf numFmtId="167" fontId="3" fillId="6" borderId="50" xfId="1" applyNumberFormat="1" applyFont="1" applyFill="1" applyBorder="1" applyAlignment="1" applyProtection="1">
      <alignment horizontal="center" vertical="center" wrapText="1"/>
      <protection locked="0"/>
    </xf>
    <xf numFmtId="165" fontId="3" fillId="6" borderId="50" xfId="0" applyNumberFormat="1" applyFont="1" applyFill="1" applyBorder="1" applyAlignment="1" applyProtection="1">
      <alignment horizontal="center" vertical="center" wrapText="1"/>
      <protection locked="0"/>
    </xf>
    <xf numFmtId="0" fontId="3" fillId="6" borderId="51" xfId="0" applyFont="1" applyFill="1" applyBorder="1" applyAlignment="1" applyProtection="1">
      <alignment horizontal="center" vertical="center" wrapText="1"/>
      <protection locked="0"/>
    </xf>
    <xf numFmtId="0" fontId="3" fillId="6" borderId="33" xfId="0" applyFont="1" applyFill="1" applyBorder="1" applyAlignment="1" applyProtection="1">
      <alignment horizontal="center" vertical="top" wrapText="1"/>
      <protection locked="0"/>
    </xf>
    <xf numFmtId="0" fontId="3" fillId="0" borderId="0" xfId="0" applyFont="1" applyAlignment="1" applyProtection="1">
      <alignment horizontal="left" vertical="top" wrapText="1" indent="1"/>
      <protection locked="0"/>
    </xf>
    <xf numFmtId="0" fontId="35" fillId="4" borderId="67" xfId="0" applyFont="1" applyFill="1" applyBorder="1" applyAlignment="1" applyProtection="1">
      <alignment horizontal="center" vertical="top" wrapText="1"/>
      <protection locked="0"/>
    </xf>
    <xf numFmtId="0" fontId="34" fillId="4" borderId="63" xfId="0" applyFont="1" applyFill="1" applyBorder="1" applyAlignment="1" applyProtection="1">
      <alignment horizontal="left" vertical="top" wrapText="1"/>
      <protection locked="0"/>
    </xf>
    <xf numFmtId="164" fontId="35" fillId="4" borderId="64" xfId="0" applyNumberFormat="1"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horizontal="right" vertical="top" wrapText="1"/>
      <protection locked="0"/>
    </xf>
    <xf numFmtId="165" fontId="35" fillId="4" borderId="64" xfId="1" applyNumberFormat="1" applyFont="1" applyFill="1" applyBorder="1" applyAlignment="1" applyProtection="1">
      <alignment horizontal="right" vertical="top" wrapText="1"/>
      <protection locked="0"/>
    </xf>
    <xf numFmtId="165" fontId="35" fillId="4" borderId="64" xfId="0" applyNumberFormat="1" applyFont="1" applyFill="1" applyBorder="1" applyAlignment="1" applyProtection="1">
      <alignment horizontal="right" vertical="top" wrapText="1"/>
      <protection locked="0"/>
    </xf>
    <xf numFmtId="0" fontId="35" fillId="4" borderId="65" xfId="0" applyFont="1" applyFill="1" applyBorder="1" applyAlignment="1" applyProtection="1">
      <alignment horizontal="left" vertical="top" wrapText="1"/>
      <protection locked="0"/>
    </xf>
    <xf numFmtId="0" fontId="6" fillId="0" borderId="0" xfId="0" applyFont="1" applyAlignment="1" applyProtection="1">
      <alignment vertical="top" wrapText="1"/>
      <protection locked="0"/>
    </xf>
    <xf numFmtId="165" fontId="5" fillId="4" borderId="28" xfId="0" applyNumberFormat="1" applyFont="1" applyFill="1" applyBorder="1" applyAlignment="1" applyProtection="1">
      <alignment horizontal="right" vertical="top" wrapText="1"/>
    </xf>
    <xf numFmtId="49" fontId="2" fillId="0" borderId="0" xfId="0" applyNumberFormat="1" applyFont="1" applyAlignment="1" applyProtection="1">
      <alignment horizontal="left" vertical="top" wrapText="1"/>
      <protection locked="0"/>
    </xf>
    <xf numFmtId="0" fontId="2" fillId="0" borderId="0" xfId="0" applyFont="1" applyAlignment="1" applyProtection="1">
      <alignment vertical="top" wrapText="1"/>
      <protection locked="0"/>
    </xf>
    <xf numFmtId="0" fontId="15" fillId="0" borderId="0" xfId="0" applyFont="1" applyAlignment="1" applyProtection="1">
      <alignment vertical="center" wrapText="1"/>
      <protection locked="0"/>
    </xf>
    <xf numFmtId="0" fontId="16" fillId="0" borderId="0" xfId="0" applyFont="1" applyAlignment="1" applyProtection="1">
      <alignment vertical="center" wrapText="1"/>
      <protection locked="0"/>
    </xf>
    <xf numFmtId="49" fontId="5" fillId="0" borderId="0" xfId="0" applyNumberFormat="1" applyFont="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4" fillId="6" borderId="52" xfId="0" applyFont="1" applyFill="1" applyBorder="1" applyAlignment="1" applyProtection="1">
      <alignment horizontal="center" vertical="center" wrapText="1"/>
      <protection locked="0"/>
    </xf>
    <xf numFmtId="0" fontId="4" fillId="6" borderId="50" xfId="0" applyFont="1" applyFill="1" applyBorder="1" applyAlignment="1" applyProtection="1">
      <alignment horizontal="center" vertical="center" wrapText="1"/>
      <protection locked="0"/>
    </xf>
    <xf numFmtId="165" fontId="4" fillId="6" borderId="50" xfId="0" applyNumberFormat="1" applyFont="1" applyFill="1" applyBorder="1" applyAlignment="1" applyProtection="1">
      <alignment horizontal="center" vertical="center" wrapText="1"/>
      <protection locked="0"/>
    </xf>
    <xf numFmtId="1" fontId="4" fillId="6" borderId="50" xfId="0" applyNumberFormat="1" applyFont="1" applyFill="1" applyBorder="1" applyAlignment="1" applyProtection="1">
      <alignment horizontal="center" vertical="center" wrapText="1"/>
      <protection locked="0"/>
    </xf>
    <xf numFmtId="0" fontId="4" fillId="6" borderId="51" xfId="0" applyFont="1" applyFill="1" applyBorder="1" applyAlignment="1" applyProtection="1">
      <alignment horizontal="center" vertical="center" wrapText="1"/>
      <protection locked="0"/>
    </xf>
    <xf numFmtId="0" fontId="3" fillId="0" borderId="0" xfId="0" applyFont="1" applyFill="1" applyAlignment="1" applyProtection="1">
      <alignment vertical="top" wrapText="1"/>
      <protection locked="0"/>
    </xf>
    <xf numFmtId="0" fontId="35" fillId="4" borderId="63" xfId="0" applyFont="1" applyFill="1" applyBorder="1" applyAlignment="1" applyProtection="1">
      <alignment horizontal="center" vertical="top" wrapText="1"/>
      <protection locked="0"/>
    </xf>
    <xf numFmtId="0" fontId="35" fillId="4" borderId="64" xfId="0"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horizontal="center" vertical="top" wrapText="1"/>
      <protection locked="0"/>
    </xf>
    <xf numFmtId="164" fontId="5" fillId="0" borderId="0" xfId="0" applyNumberFormat="1" applyFont="1" applyAlignment="1" applyProtection="1">
      <alignment horizontal="right" vertical="top" wrapText="1"/>
      <protection locked="0"/>
    </xf>
    <xf numFmtId="0" fontId="3" fillId="6" borderId="36" xfId="0" applyFont="1" applyFill="1" applyBorder="1" applyAlignment="1" applyProtection="1">
      <alignment horizontal="center" vertical="center" wrapText="1"/>
      <protection locked="0"/>
    </xf>
    <xf numFmtId="0" fontId="4" fillId="6" borderId="33" xfId="0" applyFont="1" applyFill="1" applyBorder="1" applyAlignment="1" applyProtection="1">
      <alignment horizontal="center" vertical="center" wrapText="1"/>
      <protection locked="0"/>
    </xf>
    <xf numFmtId="0" fontId="4" fillId="6" borderId="28" xfId="0" applyFont="1" applyFill="1" applyBorder="1" applyAlignment="1" applyProtection="1">
      <alignment horizontal="center" vertical="center" wrapText="1"/>
      <protection locked="0"/>
    </xf>
    <xf numFmtId="164" fontId="4" fillId="6" borderId="28" xfId="0" applyNumberFormat="1" applyFont="1" applyFill="1" applyBorder="1" applyAlignment="1" applyProtection="1">
      <alignment horizontal="center" vertical="center" wrapText="1"/>
      <protection locked="0"/>
    </xf>
    <xf numFmtId="165" fontId="4" fillId="6" borderId="28" xfId="0" applyNumberFormat="1" applyFont="1" applyFill="1" applyBorder="1" applyAlignment="1" applyProtection="1">
      <alignment horizontal="center" vertical="center" wrapText="1"/>
      <protection locked="0"/>
    </xf>
    <xf numFmtId="1" fontId="4" fillId="6" borderId="28" xfId="0" applyNumberFormat="1" applyFont="1" applyFill="1" applyBorder="1" applyAlignment="1" applyProtection="1">
      <alignment horizontal="center" vertical="center" wrapText="1"/>
      <protection locked="0"/>
    </xf>
    <xf numFmtId="0" fontId="4" fillId="6" borderId="34" xfId="0" applyFont="1" applyFill="1" applyBorder="1" applyAlignment="1" applyProtection="1">
      <alignment horizontal="center" vertical="center" wrapText="1"/>
      <protection locked="0"/>
    </xf>
    <xf numFmtId="164" fontId="35" fillId="4" borderId="64" xfId="0" applyNumberFormat="1" applyFont="1" applyFill="1" applyBorder="1" applyAlignment="1" applyProtection="1">
      <alignment horizontal="right" vertical="top" wrapText="1"/>
      <protection locked="0"/>
    </xf>
    <xf numFmtId="49" fontId="2" fillId="0" borderId="0" xfId="0" applyNumberFormat="1" applyFont="1" applyAlignment="1" applyProtection="1">
      <alignment horizontal="right" vertical="top" wrapText="1"/>
      <protection locked="0"/>
    </xf>
    <xf numFmtId="0" fontId="7" fillId="0" borderId="0" xfId="0" applyFont="1" applyBorder="1" applyAlignment="1" applyProtection="1">
      <alignment horizontal="left" vertical="top" wrapText="1"/>
      <protection locked="0"/>
    </xf>
    <xf numFmtId="0" fontId="7" fillId="0" borderId="0" xfId="0" applyFont="1" applyBorder="1" applyAlignment="1" applyProtection="1">
      <alignment horizontal="right" vertical="top" wrapText="1"/>
      <protection locked="0"/>
    </xf>
    <xf numFmtId="0" fontId="4" fillId="0" borderId="0" xfId="0" applyFont="1" applyBorder="1" applyAlignment="1" applyProtection="1">
      <alignment horizontal="right" vertical="top" wrapText="1"/>
      <protection locked="0"/>
    </xf>
    <xf numFmtId="0" fontId="4" fillId="6" borderId="53" xfId="0" applyFont="1" applyFill="1" applyBorder="1" applyAlignment="1" applyProtection="1">
      <alignment horizontal="center" vertical="center" wrapText="1"/>
      <protection locked="0"/>
    </xf>
    <xf numFmtId="165" fontId="4" fillId="6" borderId="34" xfId="0" applyNumberFormat="1" applyFont="1" applyFill="1" applyBorder="1" applyAlignment="1" applyProtection="1">
      <alignment horizontal="center" vertical="center" wrapText="1"/>
      <protection locked="0"/>
    </xf>
    <xf numFmtId="0" fontId="34" fillId="4" borderId="63" xfId="0" applyFont="1" applyFill="1" applyBorder="1" applyAlignment="1" applyProtection="1">
      <alignment vertical="top" wrapText="1"/>
      <protection locked="0"/>
    </xf>
    <xf numFmtId="0" fontId="35" fillId="4" borderId="63" xfId="0" applyFont="1" applyFill="1" applyBorder="1" applyAlignment="1" applyProtection="1">
      <alignment vertical="top" wrapText="1"/>
      <protection locked="0"/>
    </xf>
    <xf numFmtId="165" fontId="35" fillId="4" borderId="66" xfId="0" applyNumberFormat="1" applyFont="1" applyFill="1" applyBorder="1" applyAlignment="1" applyProtection="1">
      <alignment horizontal="right" vertical="top" wrapText="1"/>
      <protection locked="0"/>
    </xf>
    <xf numFmtId="165" fontId="35" fillId="4" borderId="68" xfId="0" applyNumberFormat="1" applyFont="1" applyFill="1" applyBorder="1" applyAlignment="1" applyProtection="1">
      <alignment horizontal="right" vertical="top" wrapText="1"/>
      <protection locked="0"/>
    </xf>
    <xf numFmtId="165" fontId="34" fillId="4" borderId="65" xfId="0" applyNumberFormat="1" applyFont="1" applyFill="1" applyBorder="1" applyAlignment="1" applyProtection="1">
      <alignment horizontal="right" vertical="top" wrapText="1"/>
      <protection locked="0"/>
    </xf>
    <xf numFmtId="0" fontId="3" fillId="4" borderId="22" xfId="0" applyFont="1" applyFill="1" applyBorder="1" applyAlignment="1" applyProtection="1">
      <alignment horizontal="center" vertical="top" wrapText="1"/>
      <protection locked="0"/>
    </xf>
    <xf numFmtId="0" fontId="34" fillId="4" borderId="67" xfId="0" applyFont="1" applyFill="1" applyBorder="1" applyAlignment="1" applyProtection="1">
      <alignment vertical="center" wrapText="1"/>
      <protection locked="0"/>
    </xf>
    <xf numFmtId="0" fontId="20" fillId="0" borderId="0" xfId="0" applyFont="1" applyFill="1" applyAlignment="1" applyProtection="1">
      <alignment horizontal="center" vertical="top" wrapText="1"/>
      <protection locked="0"/>
    </xf>
    <xf numFmtId="0" fontId="20" fillId="0" borderId="0" xfId="0" applyFont="1" applyFill="1" applyBorder="1" applyAlignment="1" applyProtection="1">
      <alignment horizontal="right" vertical="top" wrapText="1"/>
      <protection locked="0"/>
    </xf>
    <xf numFmtId="165" fontId="20" fillId="0" borderId="0" xfId="0" applyNumberFormat="1" applyFont="1" applyFill="1" applyBorder="1" applyAlignment="1" applyProtection="1">
      <alignment horizontal="right" vertical="top" wrapText="1"/>
      <protection locked="0"/>
    </xf>
    <xf numFmtId="0" fontId="20" fillId="0" borderId="0" xfId="0" applyFont="1" applyFill="1" applyAlignment="1" applyProtection="1">
      <alignment vertical="top" wrapText="1"/>
      <protection locked="0"/>
    </xf>
    <xf numFmtId="0" fontId="3" fillId="4" borderId="36" xfId="0" applyFont="1" applyFill="1" applyBorder="1" applyAlignment="1" applyProtection="1">
      <alignment horizontal="center" vertical="top" wrapText="1"/>
      <protection locked="0"/>
    </xf>
    <xf numFmtId="1" fontId="5" fillId="0" borderId="0" xfId="0" applyNumberFormat="1" applyFont="1" applyAlignment="1" applyProtection="1">
      <alignment horizontal="right" vertical="top" wrapText="1"/>
      <protection locked="0"/>
    </xf>
    <xf numFmtId="165" fontId="3" fillId="0" borderId="0" xfId="0" applyNumberFormat="1" applyFont="1" applyAlignment="1" applyProtection="1">
      <alignment horizontal="right" vertical="top" wrapText="1"/>
      <protection locked="0"/>
    </xf>
    <xf numFmtId="165" fontId="3" fillId="4" borderId="32" xfId="0" applyNumberFormat="1" applyFont="1" applyFill="1" applyBorder="1" applyAlignment="1" applyProtection="1">
      <alignment horizontal="right" vertical="top" wrapText="1"/>
    </xf>
    <xf numFmtId="165" fontId="3" fillId="4" borderId="21" xfId="0" applyNumberFormat="1" applyFont="1" applyFill="1" applyBorder="1" applyAlignment="1" applyProtection="1">
      <alignment horizontal="right" vertical="top" wrapText="1"/>
    </xf>
    <xf numFmtId="165" fontId="3" fillId="4" borderId="34" xfId="0" applyNumberFormat="1" applyFont="1" applyFill="1" applyBorder="1" applyAlignment="1" applyProtection="1">
      <alignment horizontal="right" vertical="top" wrapText="1"/>
    </xf>
    <xf numFmtId="165" fontId="2" fillId="0" borderId="0" xfId="0" applyNumberFormat="1" applyFont="1" applyAlignment="1" applyProtection="1">
      <alignment horizontal="right" vertical="top" wrapText="1"/>
      <protection locked="0"/>
    </xf>
    <xf numFmtId="49" fontId="10" fillId="0" borderId="0" xfId="0" applyNumberFormat="1" applyFont="1" applyAlignment="1" applyProtection="1">
      <alignment horizontal="center" vertical="center" wrapText="1"/>
      <protection locked="0"/>
    </xf>
    <xf numFmtId="1" fontId="5" fillId="0" borderId="0" xfId="0" applyNumberFormat="1" applyFont="1" applyAlignment="1" applyProtection="1">
      <alignment vertical="top" wrapText="1"/>
      <protection locked="0"/>
    </xf>
    <xf numFmtId="0" fontId="3" fillId="6" borderId="36" xfId="0"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vertical="top" wrapText="1"/>
      <protection locked="0"/>
    </xf>
    <xf numFmtId="1" fontId="5" fillId="0" borderId="0" xfId="0" applyNumberFormat="1" applyFont="1" applyAlignment="1" applyProtection="1">
      <alignment horizontal="left" vertical="top" wrapText="1"/>
      <protection locked="0"/>
    </xf>
    <xf numFmtId="1" fontId="35" fillId="4" borderId="64" xfId="0" applyNumberFormat="1" applyFont="1" applyFill="1" applyBorder="1" applyAlignment="1" applyProtection="1">
      <alignment horizontal="left" vertical="top" wrapText="1"/>
      <protection locked="0"/>
    </xf>
    <xf numFmtId="165" fontId="3" fillId="4" borderId="55" xfId="0" applyNumberFormat="1" applyFont="1" applyFill="1" applyBorder="1" applyAlignment="1" applyProtection="1">
      <alignment horizontal="right" vertical="top" wrapText="1"/>
    </xf>
    <xf numFmtId="0" fontId="2" fillId="0" borderId="0" xfId="0" applyFont="1" applyAlignment="1" applyProtection="1">
      <alignment wrapText="1"/>
      <protection locked="0"/>
    </xf>
    <xf numFmtId="0" fontId="5" fillId="0" borderId="0" xfId="0" applyFont="1" applyAlignment="1" applyProtection="1">
      <alignment wrapText="1"/>
      <protection locked="0"/>
    </xf>
    <xf numFmtId="0" fontId="4" fillId="0" borderId="0" xfId="0" applyNumberFormat="1" applyFont="1" applyFill="1" applyBorder="1" applyAlignment="1" applyProtection="1">
      <alignment horizontal="left" vertical="center" wrapText="1" indent="1"/>
      <protection locked="0"/>
    </xf>
    <xf numFmtId="0" fontId="11" fillId="0" borderId="0" xfId="0" applyFont="1" applyFill="1" applyBorder="1" applyAlignment="1" applyProtection="1">
      <alignment vertical="center" wrapText="1"/>
      <protection locked="0"/>
    </xf>
    <xf numFmtId="49" fontId="4" fillId="0" borderId="0" xfId="0" applyNumberFormat="1" applyFont="1" applyFill="1" applyBorder="1" applyAlignment="1" applyProtection="1">
      <alignment horizontal="center" vertical="top" wrapText="1"/>
      <protection locked="0"/>
    </xf>
    <xf numFmtId="0" fontId="4" fillId="0" borderId="0" xfId="0" applyFont="1" applyFill="1" applyBorder="1" applyAlignment="1" applyProtection="1">
      <alignment horizontal="center" wrapText="1"/>
      <protection locked="0"/>
    </xf>
    <xf numFmtId="0" fontId="5" fillId="0" borderId="0" xfId="0" applyFont="1" applyFill="1" applyBorder="1" applyAlignment="1" applyProtection="1">
      <alignment wrapText="1"/>
      <protection locked="0"/>
    </xf>
    <xf numFmtId="49" fontId="7" fillId="6" borderId="42" xfId="0" applyNumberFormat="1" applyFont="1" applyFill="1" applyBorder="1" applyAlignment="1" applyProtection="1">
      <alignment horizontal="left" vertical="top" wrapText="1"/>
      <protection locked="0"/>
    </xf>
    <xf numFmtId="49" fontId="4" fillId="6" borderId="27" xfId="0" applyNumberFormat="1" applyFont="1" applyFill="1" applyBorder="1" applyAlignment="1" applyProtection="1">
      <alignment horizontal="center" vertical="top" wrapText="1"/>
      <protection locked="0"/>
    </xf>
    <xf numFmtId="0" fontId="4" fillId="6" borderId="2" xfId="0" applyFont="1" applyFill="1" applyBorder="1" applyAlignment="1" applyProtection="1">
      <alignment horizontal="right" wrapText="1"/>
      <protection locked="0"/>
    </xf>
    <xf numFmtId="0" fontId="7" fillId="6" borderId="1" xfId="0" applyFont="1" applyFill="1" applyBorder="1" applyAlignment="1" applyProtection="1">
      <alignment wrapText="1"/>
      <protection locked="0"/>
    </xf>
    <xf numFmtId="166" fontId="4" fillId="6" borderId="1" xfId="4" applyNumberFormat="1" applyFont="1" applyFill="1" applyBorder="1" applyAlignment="1" applyProtection="1">
      <alignment horizontal="center" vertical="top" wrapText="1"/>
      <protection locked="0"/>
    </xf>
    <xf numFmtId="9" fontId="31" fillId="0" borderId="0" xfId="0" applyNumberFormat="1" applyFont="1" applyFill="1" applyBorder="1" applyAlignment="1" applyProtection="1">
      <alignment horizontal="center" wrapText="1"/>
      <protection locked="0"/>
    </xf>
    <xf numFmtId="165" fontId="31" fillId="0" borderId="0" xfId="0" applyNumberFormat="1" applyFont="1" applyFill="1" applyBorder="1" applyAlignment="1" applyProtection="1">
      <alignment horizontal="center" wrapText="1"/>
      <protection locked="0"/>
    </xf>
    <xf numFmtId="0" fontId="7" fillId="0" borderId="2" xfId="0" applyFont="1" applyBorder="1" applyAlignment="1" applyProtection="1">
      <alignment horizontal="right" wrapText="1"/>
      <protection locked="0"/>
    </xf>
    <xf numFmtId="166" fontId="4" fillId="4" borderId="1" xfId="4" applyNumberFormat="1" applyFont="1" applyFill="1" applyBorder="1" applyAlignment="1" applyProtection="1">
      <alignment horizontal="center" wrapText="1"/>
      <protection locked="0"/>
    </xf>
    <xf numFmtId="0" fontId="7" fillId="0" borderId="0" xfId="0" applyFont="1" applyFill="1" applyBorder="1" applyAlignment="1" applyProtection="1">
      <alignment horizontal="center" wrapText="1"/>
      <protection locked="0"/>
    </xf>
    <xf numFmtId="165" fontId="7" fillId="0" borderId="0" xfId="0" applyNumberFormat="1" applyFont="1" applyFill="1" applyBorder="1" applyAlignment="1" applyProtection="1">
      <alignment horizontal="center" wrapText="1"/>
      <protection locked="0"/>
    </xf>
    <xf numFmtId="165" fontId="4" fillId="4" borderId="1" xfId="1" applyNumberFormat="1" applyFont="1" applyFill="1" applyBorder="1" applyAlignment="1" applyProtection="1">
      <alignment horizontal="center" wrapText="1"/>
      <protection locked="0"/>
    </xf>
    <xf numFmtId="164" fontId="5" fillId="0" borderId="0" xfId="0" applyNumberFormat="1" applyFont="1" applyFill="1" applyBorder="1" applyAlignment="1" applyProtection="1">
      <alignment horizontal="center" vertical="top" wrapText="1"/>
      <protection locked="0"/>
    </xf>
    <xf numFmtId="165" fontId="4" fillId="6" borderId="1" xfId="1" applyNumberFormat="1" applyFont="1" applyFill="1" applyBorder="1" applyAlignment="1" applyProtection="1">
      <alignment horizontal="center" wrapText="1"/>
      <protection locked="0"/>
    </xf>
    <xf numFmtId="0" fontId="4" fillId="0" borderId="22" xfId="0" applyFont="1" applyBorder="1" applyAlignment="1" applyProtection="1">
      <alignment horizontal="right" wrapText="1"/>
      <protection locked="0"/>
    </xf>
    <xf numFmtId="165" fontId="5" fillId="0" borderId="0" xfId="0" applyNumberFormat="1" applyFont="1" applyAlignment="1" applyProtection="1">
      <alignment horizontal="center" vertical="top" wrapText="1"/>
      <protection locked="0"/>
    </xf>
    <xf numFmtId="0" fontId="4" fillId="0" borderId="0" xfId="0" applyFont="1" applyFill="1" applyBorder="1" applyAlignment="1" applyProtection="1">
      <alignment horizontal="left" vertical="top" wrapText="1" indent="1"/>
      <protection locked="0"/>
    </xf>
    <xf numFmtId="0" fontId="5" fillId="0" borderId="0" xfId="0" applyFont="1" applyFill="1" applyBorder="1" applyAlignment="1" applyProtection="1">
      <alignment vertical="top" wrapText="1"/>
      <protection locked="0"/>
    </xf>
    <xf numFmtId="0" fontId="5" fillId="0" borderId="0" xfId="0" applyFont="1" applyBorder="1" applyAlignment="1" applyProtection="1">
      <alignment wrapText="1"/>
      <protection locked="0"/>
    </xf>
    <xf numFmtId="0" fontId="0" fillId="0" borderId="0" xfId="0" applyAlignment="1" applyProtection="1">
      <alignment wrapText="1"/>
      <protection locked="0"/>
    </xf>
    <xf numFmtId="0" fontId="4" fillId="6" borderId="49" xfId="0" applyFont="1" applyFill="1" applyBorder="1" applyAlignment="1" applyProtection="1">
      <alignment horizontal="left" vertical="top" wrapText="1"/>
      <protection locked="0"/>
    </xf>
    <xf numFmtId="1" fontId="4" fillId="6" borderId="50" xfId="0" applyNumberFormat="1" applyFont="1" applyFill="1" applyBorder="1" applyAlignment="1" applyProtection="1">
      <alignment horizontal="center" vertical="top" wrapText="1"/>
      <protection locked="0"/>
    </xf>
    <xf numFmtId="0" fontId="4" fillId="6" borderId="50" xfId="0" applyFont="1" applyFill="1" applyBorder="1" applyAlignment="1" applyProtection="1">
      <alignment horizontal="center" vertical="top" wrapText="1"/>
      <protection locked="0"/>
    </xf>
    <xf numFmtId="0" fontId="4" fillId="6" borderId="51" xfId="0" applyFont="1" applyFill="1" applyBorder="1" applyAlignment="1" applyProtection="1">
      <alignment horizontal="center" vertical="top" wrapText="1"/>
      <protection locked="0"/>
    </xf>
    <xf numFmtId="0" fontId="35" fillId="4" borderId="46" xfId="0" applyFont="1" applyFill="1" applyBorder="1" applyAlignment="1" applyProtection="1">
      <alignment horizontal="left" vertical="top" wrapText="1"/>
      <protection locked="0"/>
    </xf>
    <xf numFmtId="1" fontId="35" fillId="4" borderId="47" xfId="0" applyNumberFormat="1" applyFont="1" applyFill="1" applyBorder="1" applyAlignment="1" applyProtection="1">
      <alignment horizontal="center" vertical="top" wrapText="1"/>
      <protection locked="0"/>
    </xf>
    <xf numFmtId="1" fontId="35" fillId="4" borderId="47" xfId="0" applyNumberFormat="1" applyFont="1" applyFill="1" applyBorder="1" applyAlignment="1" applyProtection="1">
      <alignment horizontal="left" vertical="top" wrapText="1"/>
      <protection locked="0"/>
    </xf>
    <xf numFmtId="165" fontId="35" fillId="4" borderId="54" xfId="0" applyNumberFormat="1" applyFont="1" applyFill="1" applyBorder="1" applyAlignment="1" applyProtection="1">
      <alignment horizontal="right" vertical="top" wrapText="1"/>
      <protection locked="0"/>
    </xf>
    <xf numFmtId="165" fontId="34" fillId="4" borderId="48" xfId="0" applyNumberFormat="1" applyFont="1" applyFill="1" applyBorder="1" applyAlignment="1" applyProtection="1">
      <alignment horizontal="right" vertical="top" wrapText="1"/>
      <protection locked="0"/>
    </xf>
    <xf numFmtId="0" fontId="7" fillId="0" borderId="0" xfId="0" applyFont="1" applyAlignment="1" applyProtection="1">
      <alignment vertical="top" wrapText="1"/>
      <protection locked="0"/>
    </xf>
    <xf numFmtId="0" fontId="18" fillId="0" borderId="0" xfId="0" applyFont="1" applyAlignment="1" applyProtection="1">
      <alignment horizontal="right" vertical="top" wrapText="1"/>
      <protection locked="0"/>
    </xf>
    <xf numFmtId="165" fontId="18" fillId="0" borderId="0" xfId="0" applyNumberFormat="1" applyFont="1" applyAlignment="1" applyProtection="1">
      <alignment horizontal="center" vertical="top" wrapText="1"/>
      <protection locked="0"/>
    </xf>
    <xf numFmtId="165" fontId="18" fillId="0" borderId="0" xfId="0" applyNumberFormat="1" applyFont="1" applyAlignment="1" applyProtection="1">
      <alignment horizontal="left" vertical="top" wrapText="1"/>
      <protection locked="0"/>
    </xf>
    <xf numFmtId="10" fontId="18" fillId="0" borderId="0" xfId="0" applyNumberFormat="1" applyFont="1" applyAlignment="1" applyProtection="1">
      <alignment horizontal="center" vertical="top" wrapText="1"/>
      <protection locked="0"/>
    </xf>
    <xf numFmtId="164" fontId="18" fillId="0" borderId="0" xfId="0" applyNumberFormat="1" applyFont="1" applyAlignment="1" applyProtection="1">
      <alignment horizontal="right" vertical="top" wrapText="1"/>
      <protection locked="0"/>
    </xf>
    <xf numFmtId="164" fontId="18" fillId="0" borderId="0" xfId="0" applyNumberFormat="1" applyFont="1" applyBorder="1" applyAlignment="1" applyProtection="1">
      <alignment horizontal="right" vertical="top" wrapText="1"/>
      <protection locked="0"/>
    </xf>
    <xf numFmtId="165" fontId="3" fillId="4" borderId="53" xfId="0" applyNumberFormat="1" applyFont="1" applyFill="1" applyBorder="1" applyAlignment="1" applyProtection="1">
      <alignment horizontal="right" vertical="top" wrapText="1"/>
    </xf>
    <xf numFmtId="165" fontId="3" fillId="4" borderId="35" xfId="0" applyNumberFormat="1" applyFont="1" applyFill="1" applyBorder="1" applyAlignment="1" applyProtection="1">
      <alignment horizontal="right" vertical="top" wrapText="1"/>
    </xf>
    <xf numFmtId="0" fontId="7" fillId="0" borderId="6" xfId="0" applyFont="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164" fontId="7" fillId="0" borderId="1" xfId="0" applyNumberFormat="1" applyFont="1" applyBorder="1" applyAlignment="1" applyProtection="1">
      <alignment horizontal="right" vertical="center"/>
      <protection locked="0"/>
    </xf>
    <xf numFmtId="164" fontId="7" fillId="0" borderId="1" xfId="0" applyNumberFormat="1" applyFont="1" applyBorder="1" applyAlignment="1">
      <alignment horizontal="right" vertical="center"/>
    </xf>
    <xf numFmtId="0" fontId="7" fillId="0" borderId="7" xfId="0" applyFont="1" applyBorder="1" applyAlignment="1" applyProtection="1">
      <alignment horizontal="left" vertical="center"/>
      <protection locked="0"/>
    </xf>
    <xf numFmtId="0" fontId="7" fillId="0" borderId="8" xfId="0" applyFont="1" applyBorder="1" applyAlignment="1" applyProtection="1">
      <alignment horizontal="center" vertical="center"/>
      <protection locked="0"/>
    </xf>
    <xf numFmtId="164" fontId="7" fillId="0" borderId="8" xfId="0" applyNumberFormat="1" applyFont="1" applyBorder="1" applyAlignment="1" applyProtection="1">
      <alignment horizontal="right" vertical="center"/>
      <protection locked="0"/>
    </xf>
    <xf numFmtId="164" fontId="7" fillId="0" borderId="8" xfId="0" applyNumberFormat="1" applyFont="1" applyBorder="1" applyAlignment="1">
      <alignment horizontal="right" vertical="center"/>
    </xf>
    <xf numFmtId="0" fontId="7" fillId="0" borderId="8" xfId="0" applyFont="1" applyBorder="1" applyAlignment="1">
      <alignment horizontal="center" vertical="center"/>
    </xf>
    <xf numFmtId="164" fontId="7" fillId="0" borderId="14" xfId="0" applyNumberFormat="1" applyFont="1" applyBorder="1" applyAlignment="1" applyProtection="1">
      <alignment horizontal="right" vertical="center"/>
      <protection locked="0"/>
    </xf>
    <xf numFmtId="164" fontId="7" fillId="0" borderId="56" xfId="0" applyNumberFormat="1" applyFont="1" applyBorder="1" applyAlignment="1">
      <alignment horizontal="right" vertical="center"/>
    </xf>
    <xf numFmtId="164" fontId="7" fillId="0" borderId="3" xfId="0" applyNumberFormat="1" applyFont="1" applyBorder="1" applyAlignment="1" applyProtection="1">
      <alignment horizontal="right" vertical="center"/>
      <protection locked="0"/>
    </xf>
    <xf numFmtId="0" fontId="24" fillId="0" borderId="0" xfId="0" applyFont="1" applyBorder="1" applyAlignment="1">
      <alignment vertical="center"/>
    </xf>
    <xf numFmtId="164" fontId="7" fillId="0" borderId="9" xfId="0" applyNumberFormat="1" applyFont="1" applyBorder="1" applyAlignment="1" applyProtection="1">
      <alignment horizontal="right" vertical="center"/>
      <protection locked="0"/>
    </xf>
    <xf numFmtId="164" fontId="7" fillId="0" borderId="9" xfId="0" applyNumberFormat="1" applyFont="1" applyBorder="1" applyAlignment="1">
      <alignment horizontal="right" vertical="center"/>
    </xf>
    <xf numFmtId="164" fontId="7" fillId="5" borderId="9" xfId="0" applyNumberFormat="1" applyFont="1" applyFill="1" applyBorder="1" applyAlignment="1">
      <alignment horizontal="right" vertical="center"/>
    </xf>
    <xf numFmtId="164" fontId="7" fillId="0" borderId="4" xfId="0" applyNumberFormat="1" applyFont="1" applyBorder="1" applyAlignment="1">
      <alignment horizontal="right" vertical="center"/>
    </xf>
    <xf numFmtId="165" fontId="7" fillId="0" borderId="3" xfId="0" applyNumberFormat="1" applyFont="1" applyBorder="1" applyAlignment="1" applyProtection="1">
      <alignment horizontal="right" vertical="center"/>
      <protection locked="0"/>
    </xf>
    <xf numFmtId="165" fontId="7" fillId="0" borderId="1" xfId="0" applyNumberFormat="1" applyFont="1" applyBorder="1" applyAlignment="1">
      <alignment horizontal="right" vertical="center"/>
    </xf>
    <xf numFmtId="49" fontId="24" fillId="0" borderId="0" xfId="0" applyNumberFormat="1" applyFont="1" applyBorder="1" applyAlignment="1">
      <alignment vertical="center"/>
    </xf>
    <xf numFmtId="165" fontId="7" fillId="0" borderId="0" xfId="0" applyNumberFormat="1" applyFont="1" applyBorder="1" applyAlignment="1">
      <alignment horizontal="right" vertical="center"/>
    </xf>
    <xf numFmtId="0" fontId="24" fillId="0" borderId="0" xfId="0" applyFont="1" applyAlignment="1">
      <alignment vertical="center"/>
    </xf>
    <xf numFmtId="0" fontId="23" fillId="0" borderId="0" xfId="0" applyFont="1" applyAlignment="1">
      <alignment horizontal="right" vertical="center" wrapText="1"/>
    </xf>
    <xf numFmtId="0" fontId="7" fillId="0" borderId="0" xfId="0" applyFont="1" applyBorder="1" applyAlignment="1" applyProtection="1">
      <alignment horizontal="right" vertical="center"/>
      <protection locked="0"/>
    </xf>
    <xf numFmtId="0" fontId="7" fillId="0" borderId="0" xfId="0" applyFont="1" applyAlignment="1">
      <alignment vertical="center"/>
    </xf>
    <xf numFmtId="0" fontId="7" fillId="0" borderId="4" xfId="0" applyFont="1" applyBorder="1" applyAlignment="1">
      <alignment horizontal="center" vertical="center"/>
    </xf>
    <xf numFmtId="0" fontId="7" fillId="0" borderId="56"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top"/>
    </xf>
    <xf numFmtId="0" fontId="7" fillId="0" borderId="4" xfId="0" applyFont="1" applyBorder="1" applyAlignment="1">
      <alignment horizontal="center" vertical="top"/>
    </xf>
    <xf numFmtId="2" fontId="7" fillId="0" borderId="10" xfId="0" applyNumberFormat="1" applyFont="1" applyBorder="1" applyAlignment="1">
      <alignment horizontal="right" vertical="center"/>
    </xf>
    <xf numFmtId="164" fontId="7" fillId="5" borderId="1" xfId="0" applyNumberFormat="1" applyFont="1" applyFill="1" applyBorder="1" applyAlignment="1" applyProtection="1">
      <alignment horizontal="right" vertical="top" wrapText="1"/>
    </xf>
    <xf numFmtId="2" fontId="7" fillId="0" borderId="11" xfId="0" applyNumberFormat="1" applyFont="1" applyBorder="1" applyAlignment="1">
      <alignment horizontal="right" vertical="center"/>
    </xf>
    <xf numFmtId="0" fontId="7" fillId="0" borderId="7" xfId="0" applyFont="1" applyBorder="1" applyAlignment="1">
      <alignment horizontal="center" vertical="center"/>
    </xf>
    <xf numFmtId="49" fontId="7" fillId="0" borderId="3" xfId="0" applyNumberFormat="1" applyFont="1" applyBorder="1" applyAlignment="1" applyProtection="1">
      <alignment horizontal="left" vertical="center"/>
      <protection locked="0"/>
    </xf>
    <xf numFmtId="0" fontId="7" fillId="0" borderId="13" xfId="0" applyFont="1" applyBorder="1" applyAlignment="1">
      <alignment vertical="center"/>
    </xf>
    <xf numFmtId="0" fontId="7" fillId="0" borderId="10" xfId="0" applyFont="1" applyBorder="1" applyAlignment="1">
      <alignment vertical="center"/>
    </xf>
    <xf numFmtId="164" fontId="7" fillId="5" borderId="8" xfId="0" applyNumberFormat="1" applyFont="1" applyFill="1" applyBorder="1" applyAlignment="1" applyProtection="1">
      <alignment horizontal="right" vertical="top" wrapText="1"/>
    </xf>
    <xf numFmtId="0" fontId="7" fillId="0" borderId="0" xfId="0" applyFont="1" applyBorder="1" applyAlignment="1">
      <alignment vertical="center"/>
    </xf>
    <xf numFmtId="49" fontId="7" fillId="0" borderId="10" xfId="0" applyNumberFormat="1" applyFont="1" applyBorder="1" applyAlignment="1">
      <alignment vertical="center"/>
    </xf>
    <xf numFmtId="49" fontId="33" fillId="0" borderId="0" xfId="0" applyNumberFormat="1" applyFont="1" applyBorder="1" applyAlignment="1">
      <alignment horizontal="center" vertical="center" wrapText="1"/>
    </xf>
    <xf numFmtId="0" fontId="7" fillId="0" borderId="11" xfId="0" applyFont="1" applyBorder="1" applyAlignment="1" applyProtection="1">
      <alignment horizontal="left" vertical="center" wrapText="1"/>
      <protection locked="0"/>
    </xf>
    <xf numFmtId="0" fontId="4" fillId="0" borderId="0" xfId="0" applyFont="1" applyBorder="1" applyAlignment="1">
      <alignment horizontal="right" vertical="center" wrapText="1"/>
    </xf>
    <xf numFmtId="0" fontId="4" fillId="6" borderId="36" xfId="0" applyFont="1" applyFill="1" applyBorder="1" applyAlignment="1" applyProtection="1">
      <alignment horizontal="center" vertical="center" wrapText="1"/>
    </xf>
    <xf numFmtId="0" fontId="4" fillId="6" borderId="28"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5" fillId="0" borderId="57" xfId="0" applyFont="1" applyBorder="1" applyAlignment="1" applyProtection="1">
      <alignment vertical="top" wrapText="1"/>
      <protection locked="0"/>
    </xf>
    <xf numFmtId="0" fontId="5" fillId="0" borderId="23" xfId="0" applyFont="1" applyBorder="1" applyAlignment="1" applyProtection="1">
      <alignment vertical="top" wrapText="1"/>
      <protection locked="0"/>
    </xf>
    <xf numFmtId="0" fontId="5" fillId="0" borderId="24" xfId="0" applyFont="1" applyBorder="1" applyAlignment="1" applyProtection="1">
      <alignment vertical="top" wrapText="1"/>
      <protection locked="0"/>
    </xf>
    <xf numFmtId="0" fontId="5" fillId="0" borderId="58" xfId="0" applyFont="1" applyBorder="1" applyAlignment="1" applyProtection="1">
      <alignment vertical="top" wrapText="1"/>
      <protection locked="0"/>
    </xf>
    <xf numFmtId="0" fontId="5" fillId="0" borderId="25" xfId="0" applyFont="1" applyBorder="1" applyAlignment="1" applyProtection="1">
      <alignment vertical="top" wrapText="1"/>
      <protection locked="0"/>
    </xf>
    <xf numFmtId="0" fontId="5" fillId="0" borderId="59" xfId="0" applyFont="1" applyBorder="1" applyAlignment="1" applyProtection="1">
      <alignment vertical="top" wrapText="1"/>
      <protection locked="0"/>
    </xf>
    <xf numFmtId="0" fontId="7" fillId="0" borderId="10" xfId="0" applyFont="1" applyBorder="1" applyAlignment="1" applyProtection="1">
      <alignment horizontal="left" vertical="center" wrapText="1"/>
      <protection locked="0"/>
    </xf>
    <xf numFmtId="0" fontId="29" fillId="6" borderId="31" xfId="0" applyNumberFormat="1" applyFont="1" applyFill="1" applyBorder="1" applyAlignment="1" applyProtection="1">
      <alignment horizontal="center" vertical="center" wrapText="1"/>
    </xf>
    <xf numFmtId="0" fontId="18" fillId="6" borderId="55" xfId="0" applyNumberFormat="1" applyFont="1" applyFill="1" applyBorder="1" applyAlignment="1" applyProtection="1">
      <alignment horizontal="center" vertical="center" wrapText="1"/>
    </xf>
    <xf numFmtId="0" fontId="18" fillId="6" borderId="30" xfId="0" applyNumberFormat="1" applyFont="1" applyFill="1" applyBorder="1" applyAlignment="1" applyProtection="1">
      <alignment horizontal="center" vertical="center" wrapText="1"/>
    </xf>
    <xf numFmtId="0" fontId="22" fillId="6" borderId="31" xfId="0" applyNumberFormat="1" applyFont="1" applyFill="1" applyBorder="1" applyAlignment="1" applyProtection="1">
      <alignment horizontal="left" vertical="center" wrapText="1" readingOrder="1"/>
    </xf>
    <xf numFmtId="0" fontId="22" fillId="6" borderId="55" xfId="0" applyNumberFormat="1" applyFont="1" applyFill="1" applyBorder="1" applyAlignment="1" applyProtection="1">
      <alignment horizontal="left" vertical="center" wrapText="1" readingOrder="1"/>
    </xf>
    <xf numFmtId="0" fontId="22" fillId="6" borderId="30" xfId="0" applyNumberFormat="1" applyFont="1" applyFill="1" applyBorder="1" applyAlignment="1" applyProtection="1">
      <alignment horizontal="left" vertical="center" wrapText="1" readingOrder="1"/>
    </xf>
    <xf numFmtId="0" fontId="2" fillId="4" borderId="60" xfId="0" applyFont="1" applyFill="1" applyBorder="1" applyAlignment="1" applyProtection="1">
      <alignment horizontal="center" vertical="center" wrapText="1"/>
    </xf>
    <xf numFmtId="0" fontId="2" fillId="4" borderId="61" xfId="0" applyFont="1" applyFill="1" applyBorder="1" applyAlignment="1" applyProtection="1">
      <alignment horizontal="center" vertical="center" wrapText="1"/>
    </xf>
    <xf numFmtId="0" fontId="2" fillId="4" borderId="62" xfId="0" applyFont="1" applyFill="1" applyBorder="1" applyAlignment="1" applyProtection="1">
      <alignment horizontal="center" vertical="center" wrapText="1"/>
    </xf>
    <xf numFmtId="0" fontId="4" fillId="6" borderId="49" xfId="0" applyFont="1" applyFill="1" applyBorder="1" applyAlignment="1" applyProtection="1">
      <alignment horizontal="center" vertical="center" wrapText="1"/>
    </xf>
    <xf numFmtId="0" fontId="4" fillId="6" borderId="37" xfId="0" applyFont="1" applyFill="1" applyBorder="1" applyAlignment="1" applyProtection="1">
      <alignment horizontal="center" vertical="center" wrapText="1"/>
    </xf>
    <xf numFmtId="0" fontId="17" fillId="6" borderId="57"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3" fillId="6" borderId="24" xfId="0" applyFont="1" applyFill="1" applyBorder="1" applyAlignment="1">
      <alignment horizontal="left" vertical="center" wrapText="1"/>
    </xf>
    <xf numFmtId="0" fontId="3" fillId="6" borderId="58" xfId="0" applyFont="1" applyFill="1" applyBorder="1" applyAlignment="1">
      <alignment horizontal="left" vertical="center" wrapText="1"/>
    </xf>
    <xf numFmtId="0" fontId="3" fillId="6" borderId="25" xfId="0" applyFont="1" applyFill="1" applyBorder="1" applyAlignment="1">
      <alignment horizontal="left" vertical="center" wrapText="1"/>
    </xf>
    <xf numFmtId="0" fontId="3" fillId="6" borderId="59" xfId="0" applyFont="1" applyFill="1" applyBorder="1" applyAlignment="1">
      <alignment horizontal="left" vertical="center" wrapText="1"/>
    </xf>
    <xf numFmtId="0" fontId="3" fillId="0" borderId="25" xfId="0" applyFont="1" applyBorder="1" applyAlignment="1">
      <alignment vertical="center" wrapText="1"/>
    </xf>
    <xf numFmtId="165" fontId="4" fillId="6" borderId="49" xfId="0" applyNumberFormat="1" applyFont="1" applyFill="1" applyBorder="1" applyAlignment="1" applyProtection="1">
      <alignment horizontal="center" vertical="center" wrapText="1"/>
    </xf>
    <xf numFmtId="165" fontId="4" fillId="6" borderId="37" xfId="0" applyNumberFormat="1" applyFont="1" applyFill="1" applyBorder="1" applyAlignment="1" applyProtection="1">
      <alignment horizontal="center" vertical="center" wrapText="1"/>
    </xf>
    <xf numFmtId="0" fontId="4" fillId="6" borderId="51" xfId="0" applyFont="1" applyFill="1" applyBorder="1" applyAlignment="1" applyProtection="1">
      <alignment horizontal="center" vertical="center" wrapText="1"/>
    </xf>
    <xf numFmtId="0" fontId="4" fillId="6" borderId="39" xfId="0" applyFont="1" applyFill="1" applyBorder="1" applyAlignment="1" applyProtection="1">
      <alignment horizontal="center" vertical="center" wrapText="1"/>
    </xf>
    <xf numFmtId="165" fontId="4" fillId="6" borderId="50" xfId="0" applyNumberFormat="1" applyFont="1" applyFill="1" applyBorder="1" applyAlignment="1" applyProtection="1">
      <alignment horizontal="center" vertical="center" wrapText="1"/>
    </xf>
    <xf numFmtId="165" fontId="4" fillId="6" borderId="38" xfId="0" applyNumberFormat="1" applyFont="1" applyFill="1" applyBorder="1" applyAlignment="1" applyProtection="1">
      <alignment horizontal="center" vertical="center" wrapText="1"/>
    </xf>
    <xf numFmtId="49" fontId="10" fillId="0" borderId="25" xfId="0" applyNumberFormat="1" applyFont="1" applyBorder="1" applyAlignment="1">
      <alignment horizontal="center" vertical="center" wrapText="1"/>
    </xf>
    <xf numFmtId="1" fontId="4" fillId="6" borderId="50" xfId="0" applyNumberFormat="1" applyFont="1" applyFill="1" applyBorder="1" applyAlignment="1" applyProtection="1">
      <alignment horizontal="center" vertical="center" wrapText="1"/>
    </xf>
    <xf numFmtId="1" fontId="4" fillId="6" borderId="38" xfId="0" applyNumberFormat="1" applyFont="1" applyFill="1" applyBorder="1" applyAlignment="1" applyProtection="1">
      <alignment horizontal="center" vertical="center" wrapText="1"/>
    </xf>
    <xf numFmtId="0" fontId="2" fillId="0" borderId="0" xfId="0" applyNumberFormat="1" applyFont="1" applyAlignment="1">
      <alignment horizontal="right" vertical="center" wrapText="1"/>
    </xf>
    <xf numFmtId="0" fontId="4" fillId="6" borderId="27" xfId="0"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0" fontId="3" fillId="0" borderId="0" xfId="0" applyFont="1" applyBorder="1" applyAlignment="1">
      <alignment vertical="center" wrapText="1"/>
    </xf>
    <xf numFmtId="0" fontId="5" fillId="0" borderId="31" xfId="0" applyFont="1" applyBorder="1" applyAlignment="1" applyProtection="1">
      <alignment vertical="top" wrapText="1"/>
      <protection locked="0"/>
    </xf>
    <xf numFmtId="0" fontId="5" fillId="0" borderId="55"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3" fillId="6" borderId="31" xfId="0" applyNumberFormat="1" applyFont="1" applyFill="1" applyBorder="1" applyAlignment="1">
      <alignment horizontal="left" vertical="center" wrapText="1"/>
    </xf>
    <xf numFmtId="0" fontId="3" fillId="6" borderId="55" xfId="0" applyNumberFormat="1" applyFont="1" applyFill="1" applyBorder="1" applyAlignment="1">
      <alignment horizontal="left" vertical="center" wrapText="1"/>
    </xf>
    <xf numFmtId="0" fontId="3" fillId="6" borderId="30" xfId="0" applyNumberFormat="1" applyFont="1" applyFill="1" applyBorder="1" applyAlignment="1">
      <alignment horizontal="left" vertical="center" wrapText="1"/>
    </xf>
    <xf numFmtId="0" fontId="1" fillId="5" borderId="57" xfId="0" applyFont="1" applyFill="1" applyBorder="1" applyAlignment="1" applyProtection="1">
      <alignment horizontal="left" vertical="center" wrapText="1"/>
      <protection locked="0"/>
    </xf>
    <xf numFmtId="0" fontId="5" fillId="5" borderId="23" xfId="0" applyFont="1" applyFill="1" applyBorder="1" applyAlignment="1" applyProtection="1">
      <alignment horizontal="left" vertical="center" wrapText="1"/>
      <protection locked="0"/>
    </xf>
    <xf numFmtId="0" fontId="5" fillId="5" borderId="24" xfId="0" applyFont="1" applyFill="1" applyBorder="1" applyAlignment="1" applyProtection="1">
      <alignment horizontal="left" vertical="center" wrapText="1"/>
      <protection locked="0"/>
    </xf>
    <xf numFmtId="0" fontId="5" fillId="5" borderId="16" xfId="0" applyFont="1" applyFill="1" applyBorder="1" applyAlignment="1" applyProtection="1">
      <alignment horizontal="left" vertical="center" wrapText="1"/>
      <protection locked="0"/>
    </xf>
    <xf numFmtId="0" fontId="5" fillId="5" borderId="0" xfId="0" applyFont="1" applyFill="1" applyBorder="1" applyAlignment="1" applyProtection="1">
      <alignment horizontal="left" vertical="center" wrapText="1"/>
      <protection locked="0"/>
    </xf>
    <xf numFmtId="0" fontId="5" fillId="5" borderId="17" xfId="0" applyFont="1" applyFill="1" applyBorder="1" applyAlignment="1" applyProtection="1">
      <alignment horizontal="left" vertical="center" wrapText="1"/>
      <protection locked="0"/>
    </xf>
    <xf numFmtId="0" fontId="5" fillId="5" borderId="58" xfId="0" applyFont="1" applyFill="1" applyBorder="1" applyAlignment="1" applyProtection="1">
      <alignment horizontal="left" vertical="center" wrapText="1"/>
      <protection locked="0"/>
    </xf>
    <xf numFmtId="0" fontId="5" fillId="5" borderId="25" xfId="0" applyFont="1" applyFill="1" applyBorder="1" applyAlignment="1" applyProtection="1">
      <alignment horizontal="left" vertical="center" wrapText="1"/>
      <protection locked="0"/>
    </xf>
    <xf numFmtId="0" fontId="5" fillId="5" borderId="59" xfId="0" applyFont="1" applyFill="1" applyBorder="1" applyAlignment="1" applyProtection="1">
      <alignment horizontal="left" vertical="center" wrapText="1"/>
      <protection locked="0"/>
    </xf>
    <xf numFmtId="0" fontId="3" fillId="6" borderId="57" xfId="0" applyFont="1" applyFill="1" applyBorder="1" applyAlignment="1">
      <alignment horizontal="left" vertical="center" wrapText="1"/>
    </xf>
    <xf numFmtId="49" fontId="4" fillId="6" borderId="27" xfId="2" applyNumberFormat="1" applyFont="1" applyFill="1" applyBorder="1" applyAlignment="1" applyProtection="1">
      <alignment horizontal="center" vertical="center" wrapText="1"/>
    </xf>
    <xf numFmtId="0" fontId="17" fillId="6" borderId="31" xfId="0" applyFont="1" applyFill="1" applyBorder="1" applyAlignment="1" applyProtection="1">
      <alignment horizontal="left" vertical="center" wrapText="1"/>
      <protection locked="0"/>
    </xf>
    <xf numFmtId="0" fontId="17" fillId="6" borderId="55" xfId="0" applyFont="1" applyFill="1" applyBorder="1" applyAlignment="1" applyProtection="1">
      <alignment horizontal="left" vertical="center" wrapText="1"/>
      <protection locked="0"/>
    </xf>
    <xf numFmtId="0" fontId="17" fillId="6" borderId="30" xfId="0" applyFont="1" applyFill="1" applyBorder="1" applyAlignment="1" applyProtection="1">
      <alignment horizontal="left" vertical="center" wrapText="1"/>
      <protection locked="0"/>
    </xf>
    <xf numFmtId="0" fontId="5" fillId="0" borderId="57" xfId="0" applyFont="1" applyBorder="1" applyAlignment="1" applyProtection="1">
      <alignment horizontal="left" vertical="top" wrapText="1"/>
      <protection locked="0"/>
    </xf>
    <xf numFmtId="0" fontId="5" fillId="0" borderId="23"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5" fillId="0" borderId="58" xfId="0" applyFont="1" applyBorder="1" applyAlignment="1" applyProtection="1">
      <alignment horizontal="left" vertical="top" wrapText="1"/>
      <protection locked="0"/>
    </xf>
    <xf numFmtId="0" fontId="5" fillId="0" borderId="25" xfId="0" applyFont="1" applyBorder="1" applyAlignment="1" applyProtection="1">
      <alignment horizontal="left" vertical="top" wrapText="1"/>
      <protection locked="0"/>
    </xf>
    <xf numFmtId="0" fontId="5" fillId="0" borderId="59" xfId="0" applyFont="1" applyBorder="1" applyAlignment="1" applyProtection="1">
      <alignment horizontal="left" vertical="top" wrapText="1"/>
      <protection locked="0"/>
    </xf>
    <xf numFmtId="0" fontId="10" fillId="0" borderId="0" xfId="0" applyFont="1" applyBorder="1" applyAlignment="1" applyProtection="1">
      <alignment horizontal="center" vertical="center" wrapText="1"/>
      <protection locked="0"/>
    </xf>
    <xf numFmtId="49" fontId="2" fillId="0" borderId="0" xfId="0" applyNumberFormat="1" applyFont="1" applyAlignment="1" applyProtection="1">
      <alignment horizontal="left" vertical="top" wrapText="1"/>
      <protection locked="0"/>
    </xf>
    <xf numFmtId="0" fontId="4" fillId="6" borderId="55" xfId="0" applyFont="1" applyFill="1" applyBorder="1" applyAlignment="1" applyProtection="1">
      <alignment horizontal="left" vertical="top" wrapText="1"/>
      <protection locked="0"/>
    </xf>
    <xf numFmtId="0" fontId="4" fillId="6" borderId="30" xfId="0" applyFont="1" applyFill="1" applyBorder="1" applyAlignment="1" applyProtection="1">
      <alignment horizontal="left" vertical="top" wrapText="1"/>
      <protection locked="0"/>
    </xf>
    <xf numFmtId="0" fontId="14" fillId="0" borderId="25" xfId="0" applyFont="1" applyBorder="1" applyAlignment="1" applyProtection="1">
      <alignment horizontal="center" vertical="center" wrapText="1"/>
      <protection locked="0"/>
    </xf>
    <xf numFmtId="0" fontId="13" fillId="6" borderId="31" xfId="0" applyFont="1" applyFill="1" applyBorder="1" applyAlignment="1" applyProtection="1">
      <alignment horizontal="left" vertical="center" wrapText="1"/>
      <protection locked="0"/>
    </xf>
    <xf numFmtId="0" fontId="13" fillId="6" borderId="55" xfId="0" applyFont="1" applyFill="1" applyBorder="1" applyAlignment="1" applyProtection="1">
      <alignment horizontal="left" vertical="center" wrapText="1"/>
      <protection locked="0"/>
    </xf>
    <xf numFmtId="0" fontId="13" fillId="6" borderId="30" xfId="0" applyFont="1" applyFill="1" applyBorder="1" applyAlignment="1" applyProtection="1">
      <alignment horizontal="left" vertical="center" wrapText="1"/>
      <protection locked="0"/>
    </xf>
    <xf numFmtId="0" fontId="4" fillId="6" borderId="31" xfId="0" applyFont="1" applyFill="1" applyBorder="1" applyAlignment="1" applyProtection="1">
      <alignment horizontal="center" vertical="top" wrapText="1"/>
      <protection locked="0"/>
    </xf>
    <xf numFmtId="0" fontId="4" fillId="6" borderId="55" xfId="0" applyFont="1" applyFill="1" applyBorder="1" applyAlignment="1" applyProtection="1">
      <alignment horizontal="center" vertical="top" wrapText="1"/>
      <protection locked="0"/>
    </xf>
    <xf numFmtId="0" fontId="4" fillId="6" borderId="30" xfId="0" applyFont="1" applyFill="1" applyBorder="1" applyAlignment="1" applyProtection="1">
      <alignment horizontal="center" vertical="top" wrapText="1"/>
      <protection locked="0"/>
    </xf>
    <xf numFmtId="0" fontId="2" fillId="0" borderId="0" xfId="0" applyNumberFormat="1" applyFont="1" applyAlignment="1" applyProtection="1">
      <alignment horizontal="right" vertical="top" wrapText="1"/>
      <protection locked="0"/>
    </xf>
    <xf numFmtId="49" fontId="10" fillId="0" borderId="0" xfId="0" applyNumberFormat="1" applyFont="1" applyBorder="1" applyAlignment="1" applyProtection="1">
      <alignment horizontal="center" vertical="center" wrapText="1"/>
      <protection locked="0"/>
    </xf>
    <xf numFmtId="49" fontId="4" fillId="0" borderId="31" xfId="0" applyNumberFormat="1" applyFont="1" applyBorder="1" applyAlignment="1" applyProtection="1">
      <alignment horizontal="left" wrapText="1"/>
      <protection locked="0"/>
    </xf>
    <xf numFmtId="49" fontId="4" fillId="0" borderId="55" xfId="0" applyNumberFormat="1" applyFont="1" applyBorder="1" applyAlignment="1" applyProtection="1">
      <alignment horizontal="left" wrapText="1"/>
      <protection locked="0"/>
    </xf>
    <xf numFmtId="49" fontId="4" fillId="0" borderId="30" xfId="0" applyNumberFormat="1" applyFont="1" applyBorder="1" applyAlignment="1" applyProtection="1">
      <alignment horizontal="left" wrapText="1"/>
      <protection locked="0"/>
    </xf>
    <xf numFmtId="0" fontId="14" fillId="0" borderId="0" xfId="0" applyFont="1" applyBorder="1" applyAlignment="1" applyProtection="1">
      <alignment horizontal="center" vertical="center" wrapText="1"/>
      <protection locked="0"/>
    </xf>
    <xf numFmtId="0" fontId="5" fillId="6" borderId="31" xfId="0" applyFont="1" applyFill="1" applyBorder="1" applyAlignment="1" applyProtection="1">
      <alignment horizontal="left" vertical="center" wrapText="1"/>
      <protection locked="0"/>
    </xf>
    <xf numFmtId="0" fontId="5" fillId="6" borderId="55" xfId="0" applyFont="1" applyFill="1" applyBorder="1" applyAlignment="1" applyProtection="1">
      <alignment horizontal="left" vertical="center" wrapText="1"/>
      <protection locked="0"/>
    </xf>
    <xf numFmtId="0" fontId="5" fillId="6" borderId="30" xfId="0" applyFont="1" applyFill="1" applyBorder="1" applyAlignment="1" applyProtection="1">
      <alignment horizontal="left" vertical="center" wrapText="1"/>
      <protection locked="0"/>
    </xf>
    <xf numFmtId="49" fontId="10" fillId="0" borderId="25" xfId="0" applyNumberFormat="1" applyFont="1" applyBorder="1" applyAlignment="1" applyProtection="1">
      <alignment horizontal="center" vertical="center"/>
      <protection locked="0"/>
    </xf>
    <xf numFmtId="0" fontId="5" fillId="6" borderId="31" xfId="0" applyNumberFormat="1" applyFont="1" applyFill="1" applyBorder="1" applyAlignment="1" applyProtection="1">
      <alignment horizontal="left" vertical="center" wrapText="1"/>
      <protection locked="0"/>
    </xf>
    <xf numFmtId="49" fontId="4" fillId="6" borderId="27" xfId="0" applyNumberFormat="1" applyFont="1" applyFill="1" applyBorder="1" applyAlignment="1" applyProtection="1">
      <alignment horizontal="center" vertical="top" wrapText="1"/>
      <protection locked="0"/>
    </xf>
    <xf numFmtId="0" fontId="0" fillId="6" borderId="43" xfId="0" applyFill="1" applyBorder="1" applyAlignment="1" applyProtection="1">
      <alignment horizontal="center" vertical="top" wrapText="1"/>
      <protection locked="0"/>
    </xf>
    <xf numFmtId="166" fontId="4" fillId="6" borderId="1" xfId="4" applyNumberFormat="1" applyFont="1" applyFill="1" applyBorder="1" applyAlignment="1" applyProtection="1">
      <alignment horizontal="center" vertical="top" wrapText="1"/>
      <protection locked="0"/>
    </xf>
    <xf numFmtId="0" fontId="0" fillId="6" borderId="19" xfId="0" applyFill="1" applyBorder="1" applyAlignment="1" applyProtection="1">
      <alignment horizontal="center" vertical="top" wrapText="1"/>
      <protection locked="0"/>
    </xf>
    <xf numFmtId="49" fontId="2" fillId="0" borderId="0" xfId="0" applyNumberFormat="1" applyFont="1" applyAlignment="1" applyProtection="1">
      <alignment horizontal="right" vertical="top" wrapText="1"/>
      <protection locked="0"/>
    </xf>
    <xf numFmtId="0" fontId="2" fillId="0" borderId="0" xfId="0" applyFont="1" applyAlignment="1" applyProtection="1">
      <alignment vertical="top" wrapText="1"/>
      <protection locked="0"/>
    </xf>
    <xf numFmtId="0" fontId="5" fillId="0" borderId="16" xfId="0" applyFont="1" applyBorder="1" applyAlignment="1" applyProtection="1">
      <alignment vertical="top" wrapText="1"/>
      <protection locked="0"/>
    </xf>
    <xf numFmtId="0" fontId="5" fillId="0" borderId="0" xfId="0" applyFont="1" applyBorder="1" applyAlignment="1" applyProtection="1">
      <alignment vertical="top" wrapText="1"/>
      <protection locked="0"/>
    </xf>
    <xf numFmtId="0" fontId="5" fillId="0" borderId="17" xfId="0" applyFont="1" applyBorder="1" applyAlignment="1" applyProtection="1">
      <alignment vertical="top" wrapText="1"/>
      <protection locked="0"/>
    </xf>
    <xf numFmtId="166" fontId="4" fillId="5" borderId="1" xfId="4" applyNumberFormat="1" applyFont="1" applyFill="1" applyBorder="1" applyAlignment="1" applyProtection="1">
      <alignment horizontal="center" wrapText="1"/>
      <protection locked="0"/>
    </xf>
    <xf numFmtId="0" fontId="0" fillId="5" borderId="19" xfId="0" applyFill="1" applyBorder="1" applyAlignment="1" applyProtection="1">
      <alignment horizontal="center" wrapText="1"/>
      <protection locked="0"/>
    </xf>
    <xf numFmtId="165" fontId="4" fillId="5" borderId="1" xfId="1" applyNumberFormat="1" applyFont="1" applyFill="1" applyBorder="1" applyAlignment="1" applyProtection="1">
      <alignment horizontal="center" wrapText="1"/>
      <protection locked="0"/>
    </xf>
    <xf numFmtId="166" fontId="4" fillId="4" borderId="1" xfId="4" applyNumberFormat="1" applyFont="1" applyFill="1" applyBorder="1" applyAlignment="1" applyProtection="1">
      <alignment horizontal="center" wrapText="1"/>
      <protection locked="0"/>
    </xf>
    <xf numFmtId="0" fontId="0" fillId="4" borderId="19" xfId="0" applyFill="1" applyBorder="1" applyAlignment="1" applyProtection="1">
      <alignment horizontal="center" wrapText="1"/>
      <protection locked="0"/>
    </xf>
    <xf numFmtId="165" fontId="4" fillId="6" borderId="1" xfId="1" applyNumberFormat="1" applyFont="1" applyFill="1" applyBorder="1" applyAlignment="1" applyProtection="1">
      <alignment horizontal="center" wrapText="1"/>
      <protection locked="0"/>
    </xf>
    <xf numFmtId="0" fontId="0" fillId="6" borderId="19" xfId="0" applyFill="1" applyBorder="1" applyAlignment="1" applyProtection="1">
      <alignment horizontal="center" wrapText="1"/>
      <protection locked="0"/>
    </xf>
    <xf numFmtId="0" fontId="25" fillId="6" borderId="31" xfId="0" applyFont="1" applyFill="1" applyBorder="1" applyAlignment="1" applyProtection="1">
      <protection locked="0"/>
    </xf>
    <xf numFmtId="0" fontId="26" fillId="6" borderId="55" xfId="0" applyFont="1" applyFill="1" applyBorder="1" applyAlignment="1" applyProtection="1">
      <protection locked="0"/>
    </xf>
    <xf numFmtId="0" fontId="26" fillId="6" borderId="30" xfId="0" applyFont="1" applyFill="1" applyBorder="1" applyAlignment="1" applyProtection="1">
      <protection locked="0"/>
    </xf>
    <xf numFmtId="0" fontId="4" fillId="6" borderId="31" xfId="0" applyFont="1" applyFill="1" applyBorder="1" applyAlignment="1" applyProtection="1">
      <alignment horizontal="left" vertical="center" wrapText="1" indent="1"/>
      <protection locked="0"/>
    </xf>
    <xf numFmtId="0" fontId="4" fillId="6" borderId="55" xfId="0" applyFont="1" applyFill="1" applyBorder="1" applyAlignment="1" applyProtection="1">
      <alignment horizontal="left" vertical="center" wrapText="1" indent="1"/>
      <protection locked="0"/>
    </xf>
    <xf numFmtId="0" fontId="4" fillId="6" borderId="30" xfId="0" applyFont="1" applyFill="1" applyBorder="1" applyAlignment="1" applyProtection="1">
      <alignment horizontal="left" vertical="center" wrapText="1" indent="1"/>
      <protection locked="0"/>
    </xf>
    <xf numFmtId="0" fontId="3" fillId="5" borderId="31" xfId="0" applyFont="1" applyFill="1" applyBorder="1" applyAlignment="1" applyProtection="1">
      <alignment horizontal="left" vertical="center" wrapText="1"/>
      <protection locked="0"/>
    </xf>
    <xf numFmtId="0" fontId="5" fillId="5" borderId="55" xfId="0" applyFont="1" applyFill="1" applyBorder="1" applyAlignment="1" applyProtection="1">
      <alignment horizontal="left" vertical="center" wrapText="1"/>
      <protection locked="0"/>
    </xf>
    <xf numFmtId="0" fontId="5" fillId="5" borderId="30" xfId="0" applyFont="1" applyFill="1" applyBorder="1" applyAlignment="1" applyProtection="1">
      <alignment horizontal="left" vertical="center" wrapText="1"/>
      <protection locked="0"/>
    </xf>
    <xf numFmtId="165" fontId="4" fillId="4" borderId="32" xfId="1" applyNumberFormat="1" applyFont="1" applyFill="1" applyBorder="1" applyAlignment="1" applyProtection="1">
      <alignment horizontal="center" wrapText="1"/>
      <protection locked="0"/>
    </xf>
    <xf numFmtId="0" fontId="0" fillId="4" borderId="21" xfId="0" applyFill="1" applyBorder="1" applyAlignment="1" applyProtection="1">
      <alignment horizontal="center" wrapText="1"/>
      <protection locked="0"/>
    </xf>
    <xf numFmtId="165" fontId="4" fillId="4" borderId="1" xfId="1" applyNumberFormat="1" applyFont="1" applyFill="1" applyBorder="1" applyAlignment="1" applyProtection="1">
      <alignment horizontal="center" wrapText="1"/>
      <protection locked="0"/>
    </xf>
    <xf numFmtId="164" fontId="18" fillId="0" borderId="0" xfId="0" applyNumberFormat="1" applyFont="1" applyAlignment="1" applyProtection="1">
      <alignment horizontal="right" vertical="top" wrapText="1"/>
      <protection locked="0"/>
    </xf>
    <xf numFmtId="164" fontId="18" fillId="0" borderId="0" xfId="0" applyNumberFormat="1" applyFont="1" applyBorder="1" applyAlignment="1" applyProtection="1">
      <alignment horizontal="right" vertical="top" wrapText="1"/>
      <protection locked="0"/>
    </xf>
    <xf numFmtId="0" fontId="18" fillId="0" borderId="0" xfId="0" applyFont="1" applyAlignment="1" applyProtection="1">
      <alignment horizontal="right" vertical="top" wrapText="1"/>
      <protection locked="0"/>
    </xf>
    <xf numFmtId="0" fontId="4" fillId="0" borderId="13" xfId="0" applyFont="1" applyBorder="1" applyAlignment="1">
      <alignment horizontal="center" vertical="center"/>
    </xf>
    <xf numFmtId="0" fontId="7" fillId="2" borderId="13" xfId="0" applyFont="1" applyFill="1" applyBorder="1" applyAlignment="1">
      <alignment vertical="center"/>
    </xf>
    <xf numFmtId="0" fontId="7" fillId="0" borderId="0" xfId="0" applyFont="1" applyAlignment="1">
      <alignment horizontal="right" vertical="center"/>
    </xf>
    <xf numFmtId="0" fontId="7" fillId="0" borderId="0" xfId="0" applyFont="1" applyAlignment="1">
      <alignment vertical="center"/>
    </xf>
    <xf numFmtId="0" fontId="7" fillId="0" borderId="10" xfId="0" applyFont="1" applyBorder="1" applyAlignment="1" applyProtection="1">
      <alignment horizontal="left" wrapText="1" indent="1"/>
      <protection locked="0"/>
    </xf>
    <xf numFmtId="0" fontId="7" fillId="0" borderId="11" xfId="0" applyFont="1" applyBorder="1" applyAlignment="1" applyProtection="1">
      <alignment horizontal="left" wrapText="1" indent="1"/>
      <protection locked="0"/>
    </xf>
    <xf numFmtId="0" fontId="22"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right" vertical="center"/>
    </xf>
    <xf numFmtId="0" fontId="5" fillId="0" borderId="0" xfId="0" applyFont="1" applyAlignment="1">
      <alignment horizontal="right" vertical="center"/>
    </xf>
    <xf numFmtId="0" fontId="4" fillId="0" borderId="10" xfId="0" applyFont="1" applyBorder="1" applyAlignment="1">
      <alignment vertical="center"/>
    </xf>
    <xf numFmtId="0" fontId="7" fillId="2" borderId="10" xfId="0" applyFont="1" applyFill="1" applyBorder="1" applyAlignment="1">
      <alignment vertical="center"/>
    </xf>
    <xf numFmtId="0" fontId="7" fillId="0" borderId="5" xfId="0" applyFont="1" applyBorder="1" applyAlignment="1">
      <alignment horizontal="center" vertical="center" wrapText="1"/>
    </xf>
    <xf numFmtId="0" fontId="7" fillId="0" borderId="5" xfId="0" applyFont="1" applyBorder="1" applyAlignment="1">
      <alignment vertical="center"/>
    </xf>
    <xf numFmtId="0" fontId="7" fillId="0" borderId="4" xfId="0" applyFont="1" applyBorder="1" applyAlignment="1">
      <alignment horizontal="center" vertical="center" wrapText="1"/>
    </xf>
    <xf numFmtId="0" fontId="7" fillId="0" borderId="4" xfId="0" applyFont="1" applyBorder="1" applyAlignment="1">
      <alignment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xf>
    <xf numFmtId="0" fontId="7" fillId="0" borderId="10" xfId="0" applyFont="1" applyBorder="1" applyAlignment="1">
      <alignment vertical="center"/>
    </xf>
    <xf numFmtId="49" fontId="7" fillId="0" borderId="13"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13" xfId="0" applyFont="1" applyBorder="1" applyAlignment="1">
      <alignment vertical="center"/>
    </xf>
    <xf numFmtId="0" fontId="7" fillId="0" borderId="29" xfId="0" applyFont="1" applyBorder="1" applyAlignment="1">
      <alignment vertical="center"/>
    </xf>
    <xf numFmtId="0" fontId="7" fillId="0" borderId="11" xfId="0" applyFont="1" applyBorder="1" applyAlignment="1">
      <alignment vertical="center"/>
    </xf>
    <xf numFmtId="0" fontId="7" fillId="0" borderId="7" xfId="0" applyFont="1" applyBorder="1" applyAlignment="1">
      <alignment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7" fillId="0" borderId="56"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Border="1" applyAlignment="1">
      <alignment vertical="center"/>
    </xf>
    <xf numFmtId="0" fontId="21" fillId="0" borderId="0" xfId="0" applyFont="1" applyAlignment="1">
      <alignment horizontal="center" vertical="center"/>
    </xf>
    <xf numFmtId="0" fontId="21" fillId="0" borderId="0" xfId="0" applyFont="1" applyAlignment="1">
      <alignment horizontal="center"/>
    </xf>
    <xf numFmtId="0" fontId="5" fillId="0" borderId="0" xfId="0" applyFont="1" applyAlignment="1"/>
    <xf numFmtId="0" fontId="7" fillId="0" borderId="6" xfId="0" applyFont="1" applyBorder="1" applyAlignment="1">
      <alignment vertical="center"/>
    </xf>
    <xf numFmtId="0" fontId="7" fillId="2" borderId="6" xfId="0" applyFont="1" applyFill="1" applyBorder="1" applyAlignment="1">
      <alignment vertical="center"/>
    </xf>
    <xf numFmtId="0" fontId="24" fillId="0" borderId="0" xfId="0" applyFont="1" applyAlignment="1">
      <alignment horizontal="center" vertical="center"/>
    </xf>
    <xf numFmtId="0" fontId="5" fillId="0" borderId="0" xfId="0" applyFont="1" applyAlignment="1">
      <alignment horizontal="center"/>
    </xf>
    <xf numFmtId="0" fontId="24" fillId="0" borderId="0" xfId="0" applyFont="1" applyAlignment="1">
      <alignment horizontal="right" vertical="center"/>
    </xf>
  </cellXfs>
  <cellStyles count="5">
    <cellStyle name="Currency" xfId="1" builtinId="4"/>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N91"/>
  <sheetViews>
    <sheetView showGridLines="0" tabSelected="1" zoomScale="115" zoomScaleNormal="115" workbookViewId="0">
      <selection activeCell="B4" sqref="B4:C4"/>
    </sheetView>
  </sheetViews>
  <sheetFormatPr defaultColWidth="9.140625" defaultRowHeight="12.75" x14ac:dyDescent="0.2"/>
  <cols>
    <col min="1" max="1" width="24.140625" style="53" customWidth="1"/>
    <col min="2" max="4" width="16.42578125" style="53" customWidth="1"/>
    <col min="5" max="6" width="16.42578125" style="54" customWidth="1"/>
    <col min="7" max="7" width="42.140625" style="22" customWidth="1"/>
    <col min="8" max="20" width="9.28515625" style="54" customWidth="1"/>
    <col min="21" max="16384" width="9.140625" style="54"/>
  </cols>
  <sheetData>
    <row r="1" spans="1:14" s="22" customFormat="1" ht="11.25" customHeight="1" x14ac:dyDescent="0.2">
      <c r="A1" s="39"/>
      <c r="B1" s="40"/>
      <c r="C1" s="460" t="s">
        <v>93</v>
      </c>
      <c r="D1" s="460"/>
      <c r="E1" s="460"/>
      <c r="F1" s="460"/>
      <c r="G1" s="41"/>
    </row>
    <row r="2" spans="1:14" s="22" customFormat="1" ht="11.25" customHeight="1" x14ac:dyDescent="0.2">
      <c r="A2" s="42"/>
      <c r="B2" s="40"/>
      <c r="C2" s="460"/>
      <c r="D2" s="460"/>
      <c r="E2" s="460"/>
      <c r="F2" s="460"/>
      <c r="G2" s="41"/>
    </row>
    <row r="3" spans="1:14" s="45" customFormat="1" ht="16.5" customHeight="1" x14ac:dyDescent="0.2">
      <c r="A3" s="43" t="s">
        <v>100</v>
      </c>
      <c r="B3" s="461"/>
      <c r="C3" s="461"/>
      <c r="D3" s="462" t="s">
        <v>79</v>
      </c>
      <c r="E3" s="462"/>
      <c r="F3" s="462"/>
      <c r="G3" s="44"/>
    </row>
    <row r="4" spans="1:14" s="45" customFormat="1" ht="15" customHeight="1" x14ac:dyDescent="0.2">
      <c r="A4" s="43" t="s">
        <v>96</v>
      </c>
      <c r="B4" s="472"/>
      <c r="C4" s="472"/>
      <c r="D4" s="462" t="s">
        <v>97</v>
      </c>
      <c r="E4" s="462"/>
      <c r="F4" s="462"/>
      <c r="G4" s="44"/>
    </row>
    <row r="5" spans="1:14" s="45" customFormat="1" ht="10.5" customHeight="1" thickBot="1" x14ac:dyDescent="0.25">
      <c r="A5" s="43"/>
      <c r="B5" s="46"/>
      <c r="C5" s="46"/>
      <c r="D5" s="43"/>
      <c r="E5" s="43"/>
      <c r="F5" s="43"/>
      <c r="G5" s="47" t="s">
        <v>109</v>
      </c>
    </row>
    <row r="6" spans="1:14" s="16" customFormat="1" ht="15.75" customHeight="1" thickBot="1" x14ac:dyDescent="0.25">
      <c r="A6" s="473" t="s">
        <v>199</v>
      </c>
      <c r="B6" s="474"/>
      <c r="C6" s="474"/>
      <c r="D6" s="474"/>
      <c r="E6" s="474"/>
      <c r="F6" s="474"/>
      <c r="G6" s="475"/>
    </row>
    <row r="7" spans="1:14" s="16" customFormat="1" ht="228.75" customHeight="1" thickBot="1" x14ac:dyDescent="0.25">
      <c r="A7" s="476" t="s">
        <v>200</v>
      </c>
      <c r="B7" s="477"/>
      <c r="C7" s="477"/>
      <c r="D7" s="477"/>
      <c r="E7" s="477"/>
      <c r="F7" s="477"/>
      <c r="G7" s="478"/>
      <c r="I7" s="45"/>
      <c r="J7" s="45"/>
      <c r="K7" s="45"/>
      <c r="L7" s="45"/>
      <c r="M7" s="45"/>
      <c r="N7" s="45"/>
    </row>
    <row r="8" spans="1:14" s="16" customFormat="1" ht="7.5" customHeight="1" thickBot="1" x14ac:dyDescent="0.25">
      <c r="A8" s="48"/>
      <c r="B8" s="48"/>
      <c r="C8" s="48"/>
      <c r="D8" s="48"/>
      <c r="E8" s="48"/>
      <c r="F8" s="48"/>
      <c r="G8" s="49"/>
      <c r="I8" s="45"/>
      <c r="J8" s="45"/>
      <c r="K8" s="45"/>
      <c r="L8" s="45"/>
      <c r="M8" s="45"/>
      <c r="N8" s="45"/>
    </row>
    <row r="9" spans="1:14" s="16" customFormat="1" ht="29.25" customHeight="1" thickBot="1" x14ac:dyDescent="0.25">
      <c r="A9" s="463" t="s">
        <v>177</v>
      </c>
      <c r="B9" s="464"/>
      <c r="C9" s="464"/>
      <c r="D9" s="464"/>
      <c r="E9" s="464"/>
      <c r="F9" s="464"/>
      <c r="G9" s="465"/>
      <c r="I9" s="45"/>
      <c r="J9" s="45"/>
      <c r="K9" s="45"/>
      <c r="L9" s="45"/>
      <c r="M9" s="45"/>
      <c r="N9" s="45"/>
    </row>
    <row r="10" spans="1:14" s="16" customFormat="1" ht="9.75" customHeight="1" thickBot="1" x14ac:dyDescent="0.25">
      <c r="A10" s="86" t="s">
        <v>5</v>
      </c>
      <c r="B10" s="79"/>
      <c r="C10" s="70"/>
      <c r="D10" s="70"/>
      <c r="E10" s="70"/>
      <c r="F10" s="70"/>
      <c r="G10" s="78"/>
      <c r="I10" s="45"/>
      <c r="J10" s="45"/>
      <c r="K10" s="45"/>
      <c r="L10" s="45"/>
      <c r="M10" s="45"/>
      <c r="N10" s="45"/>
    </row>
    <row r="11" spans="1:14" s="16" customFormat="1" ht="15" thickBot="1" x14ac:dyDescent="0.25">
      <c r="A11" s="479"/>
      <c r="B11" s="83"/>
      <c r="C11" s="84" t="s">
        <v>11</v>
      </c>
      <c r="D11" s="84" t="s">
        <v>86</v>
      </c>
      <c r="E11" s="84" t="s">
        <v>140</v>
      </c>
      <c r="F11" s="84" t="s">
        <v>143</v>
      </c>
      <c r="G11" s="85" t="s">
        <v>171</v>
      </c>
      <c r="I11" s="45"/>
      <c r="J11" s="45"/>
      <c r="K11" s="45"/>
      <c r="L11" s="45"/>
      <c r="M11" s="45"/>
      <c r="N11" s="45"/>
    </row>
    <row r="12" spans="1:14" s="16" customFormat="1" ht="14.25" x14ac:dyDescent="0.2">
      <c r="A12" s="480"/>
      <c r="B12" s="71" t="s">
        <v>54</v>
      </c>
      <c r="C12" s="72">
        <f>E12-D12</f>
        <v>0</v>
      </c>
      <c r="D12" s="72">
        <f>'j. Cost Share'!D17</f>
        <v>0</v>
      </c>
      <c r="E12" s="72">
        <f>B32</f>
        <v>0</v>
      </c>
      <c r="F12" s="269">
        <f>IF(E12&gt;0,D12/E12,0)</f>
        <v>0</v>
      </c>
      <c r="G12" s="267" t="s">
        <v>176</v>
      </c>
      <c r="I12" s="45"/>
      <c r="J12" s="45"/>
      <c r="K12" s="45"/>
      <c r="L12" s="45"/>
      <c r="M12" s="45"/>
      <c r="N12" s="45"/>
    </row>
    <row r="13" spans="1:14" s="16" customFormat="1" ht="14.25" x14ac:dyDescent="0.2">
      <c r="A13" s="480"/>
      <c r="B13" s="73" t="s">
        <v>57</v>
      </c>
      <c r="C13" s="72">
        <f>E13-D13</f>
        <v>0</v>
      </c>
      <c r="D13" s="72">
        <f>'j. Cost Share'!E17</f>
        <v>0</v>
      </c>
      <c r="E13" s="72">
        <f>C32</f>
        <v>0</v>
      </c>
      <c r="F13" s="269">
        <f t="shared" ref="F13:F15" si="0">IF(E13&gt;0,D13/E13,0)</f>
        <v>0</v>
      </c>
      <c r="G13" s="267"/>
      <c r="I13" s="45"/>
      <c r="J13" s="45"/>
      <c r="K13" s="45"/>
      <c r="L13" s="45"/>
      <c r="M13" s="45"/>
      <c r="N13" s="45"/>
    </row>
    <row r="14" spans="1:14" s="16" customFormat="1" ht="14.25" x14ac:dyDescent="0.2">
      <c r="A14" s="480"/>
      <c r="B14" s="73" t="s">
        <v>55</v>
      </c>
      <c r="C14" s="72">
        <f>E14-D14</f>
        <v>0</v>
      </c>
      <c r="D14" s="72">
        <f>'j. Cost Share'!F17</f>
        <v>0</v>
      </c>
      <c r="E14" s="72">
        <f>D32</f>
        <v>0</v>
      </c>
      <c r="F14" s="269">
        <f t="shared" si="0"/>
        <v>0</v>
      </c>
      <c r="G14" s="82"/>
      <c r="I14" s="45"/>
      <c r="J14" s="45"/>
      <c r="K14" s="45"/>
      <c r="L14" s="45"/>
      <c r="M14" s="45"/>
      <c r="N14" s="45"/>
    </row>
    <row r="15" spans="1:14" s="16" customFormat="1" ht="15" thickBot="1" x14ac:dyDescent="0.25">
      <c r="A15" s="481"/>
      <c r="B15" s="74" t="s">
        <v>94</v>
      </c>
      <c r="C15" s="75">
        <f>SUM(C12:C14)</f>
        <v>0</v>
      </c>
      <c r="D15" s="75">
        <f>SUM(D12:D14)</f>
        <v>0</v>
      </c>
      <c r="E15" s="75">
        <f>SUM(E12:E14)</f>
        <v>0</v>
      </c>
      <c r="F15" s="269">
        <f t="shared" si="0"/>
        <v>0</v>
      </c>
      <c r="G15" s="268"/>
      <c r="I15" s="45"/>
      <c r="J15" s="45"/>
      <c r="K15" s="45"/>
      <c r="L15" s="45"/>
      <c r="M15" s="45"/>
      <c r="N15" s="45"/>
    </row>
    <row r="16" spans="1:14" s="16" customFormat="1" ht="9.75" customHeight="1" thickBot="1" x14ac:dyDescent="0.25">
      <c r="A16" s="87" t="s">
        <v>24</v>
      </c>
      <c r="B16" s="76"/>
      <c r="C16" s="77"/>
      <c r="D16" s="77"/>
      <c r="E16" s="77"/>
      <c r="F16" s="77"/>
      <c r="G16" s="78"/>
      <c r="I16" s="45"/>
      <c r="J16" s="45"/>
      <c r="K16" s="45"/>
      <c r="L16" s="45"/>
      <c r="M16" s="45"/>
      <c r="N16" s="45"/>
    </row>
    <row r="17" spans="1:14" s="50" customFormat="1" ht="15" thickBot="1" x14ac:dyDescent="0.25">
      <c r="A17" s="88" t="s">
        <v>67</v>
      </c>
      <c r="B17" s="89" t="s">
        <v>54</v>
      </c>
      <c r="C17" s="89" t="s">
        <v>57</v>
      </c>
      <c r="D17" s="89" t="s">
        <v>55</v>
      </c>
      <c r="E17" s="89" t="s">
        <v>56</v>
      </c>
      <c r="F17" s="89" t="s">
        <v>139</v>
      </c>
      <c r="G17" s="90" t="s">
        <v>141</v>
      </c>
      <c r="I17" s="45"/>
      <c r="J17" s="45"/>
      <c r="K17" s="45"/>
      <c r="L17" s="45"/>
      <c r="M17" s="45"/>
      <c r="N17" s="45"/>
    </row>
    <row r="18" spans="1:14" s="16" customFormat="1" ht="15.75" customHeight="1" x14ac:dyDescent="0.2">
      <c r="A18" s="91" t="s">
        <v>46</v>
      </c>
      <c r="B18" s="72">
        <f>'a. Personnel'!E34</f>
        <v>0</v>
      </c>
      <c r="C18" s="72">
        <f>'a. Personnel'!H34</f>
        <v>0</v>
      </c>
      <c r="D18" s="72">
        <f>'a. Personnel'!K34</f>
        <v>0</v>
      </c>
      <c r="E18" s="72">
        <f t="shared" ref="E18:E28" si="1">SUM(B18:D18)</f>
        <v>0</v>
      </c>
      <c r="F18" s="269">
        <f>IF(E18&gt;0,E18/E15,0)</f>
        <v>0</v>
      </c>
      <c r="G18" s="17"/>
      <c r="H18" s="51"/>
      <c r="I18" s="45"/>
      <c r="J18" s="45"/>
      <c r="K18" s="45"/>
      <c r="L18" s="45"/>
      <c r="M18" s="45"/>
      <c r="N18" s="45"/>
    </row>
    <row r="19" spans="1:14" s="16" customFormat="1" ht="15.75" customHeight="1" x14ac:dyDescent="0.2">
      <c r="A19" s="92" t="s">
        <v>47</v>
      </c>
      <c r="B19" s="80">
        <f>'b. Fringe'!D13</f>
        <v>0</v>
      </c>
      <c r="C19" s="80">
        <f>'b. Fringe'!G13</f>
        <v>0</v>
      </c>
      <c r="D19" s="80">
        <f>'b. Fringe'!J13</f>
        <v>0</v>
      </c>
      <c r="E19" s="72">
        <f t="shared" si="1"/>
        <v>0</v>
      </c>
      <c r="F19" s="269">
        <f>IF(E19&gt;0,E19/E15,0)</f>
        <v>0</v>
      </c>
      <c r="G19" s="18"/>
      <c r="H19" s="51"/>
      <c r="I19" s="45"/>
      <c r="J19" s="45"/>
      <c r="K19" s="45"/>
      <c r="L19" s="45"/>
      <c r="M19" s="45"/>
      <c r="N19" s="45"/>
    </row>
    <row r="20" spans="1:14" s="16" customFormat="1" ht="15.75" customHeight="1" x14ac:dyDescent="0.2">
      <c r="A20" s="92" t="s">
        <v>48</v>
      </c>
      <c r="B20" s="80">
        <f>'c. Travel'!K14</f>
        <v>0</v>
      </c>
      <c r="C20" s="80">
        <f>'c. Travel'!K22</f>
        <v>0</v>
      </c>
      <c r="D20" s="80">
        <f>'c. Travel'!K30</f>
        <v>0</v>
      </c>
      <c r="E20" s="72">
        <f t="shared" si="1"/>
        <v>0</v>
      </c>
      <c r="F20" s="269">
        <f>IF(E20&gt;0,E20/E15,0)</f>
        <v>0</v>
      </c>
      <c r="G20" s="18"/>
      <c r="H20" s="51"/>
      <c r="I20" s="45"/>
      <c r="J20" s="45"/>
      <c r="K20" s="45"/>
      <c r="L20" s="45"/>
      <c r="M20" s="45"/>
      <c r="N20" s="45"/>
    </row>
    <row r="21" spans="1:14" s="16" customFormat="1" ht="15.75" customHeight="1" x14ac:dyDescent="0.2">
      <c r="A21" s="92" t="s">
        <v>49</v>
      </c>
      <c r="B21" s="80">
        <f>'d. Equipment'!E14</f>
        <v>0</v>
      </c>
      <c r="C21" s="80">
        <f>'d. Equipment'!E22</f>
        <v>0</v>
      </c>
      <c r="D21" s="80">
        <f>'d. Equipment'!E30</f>
        <v>0</v>
      </c>
      <c r="E21" s="72">
        <f t="shared" si="1"/>
        <v>0</v>
      </c>
      <c r="F21" s="269">
        <f>IF(E21&gt;0,E21/E15,0)</f>
        <v>0</v>
      </c>
      <c r="G21" s="18"/>
      <c r="H21" s="51"/>
      <c r="I21" s="45"/>
      <c r="J21" s="45"/>
      <c r="K21" s="45"/>
      <c r="L21" s="45"/>
      <c r="M21" s="45"/>
      <c r="N21" s="45"/>
    </row>
    <row r="22" spans="1:14" s="16" customFormat="1" ht="15.75" customHeight="1" x14ac:dyDescent="0.2">
      <c r="A22" s="92" t="s">
        <v>50</v>
      </c>
      <c r="B22" s="80">
        <f>'e. Supplies'!E15</f>
        <v>0</v>
      </c>
      <c r="C22" s="80">
        <f>'e. Supplies'!E25</f>
        <v>0</v>
      </c>
      <c r="D22" s="80">
        <f>'e. Supplies'!E35</f>
        <v>0</v>
      </c>
      <c r="E22" s="72">
        <f t="shared" si="1"/>
        <v>0</v>
      </c>
      <c r="F22" s="269">
        <f>IF(E22&gt;0,E22/E15,0)</f>
        <v>0</v>
      </c>
      <c r="G22" s="18"/>
      <c r="H22" s="51"/>
      <c r="I22" s="45"/>
      <c r="J22" s="45"/>
      <c r="K22" s="45"/>
      <c r="L22" s="45"/>
      <c r="M22" s="45"/>
      <c r="N22" s="45"/>
    </row>
    <row r="23" spans="1:14" s="16" customFormat="1" ht="14.25" x14ac:dyDescent="0.2">
      <c r="A23" s="93" t="s">
        <v>85</v>
      </c>
      <c r="B23" s="80"/>
      <c r="C23" s="80"/>
      <c r="D23" s="80"/>
      <c r="E23" s="72"/>
      <c r="F23" s="269"/>
      <c r="G23" s="18"/>
      <c r="H23" s="51"/>
      <c r="I23" s="45"/>
      <c r="J23" s="45"/>
      <c r="K23" s="45"/>
      <c r="L23" s="45"/>
      <c r="M23" s="45"/>
      <c r="N23" s="45"/>
    </row>
    <row r="24" spans="1:14" s="16" customFormat="1" ht="14.25" x14ac:dyDescent="0.2">
      <c r="A24" s="94" t="s">
        <v>112</v>
      </c>
      <c r="B24" s="80">
        <f>'f. Contractual'!D13</f>
        <v>0</v>
      </c>
      <c r="C24" s="80">
        <f>'f. Contractual'!E13</f>
        <v>0</v>
      </c>
      <c r="D24" s="80">
        <f>'f. Contractual'!F13</f>
        <v>0</v>
      </c>
      <c r="E24" s="72">
        <f>SUM(B24:D24)</f>
        <v>0</v>
      </c>
      <c r="F24" s="269">
        <f>IF(E24&gt;0,E24/E15,0)</f>
        <v>0</v>
      </c>
      <c r="G24" s="18"/>
      <c r="H24" s="51"/>
      <c r="I24" s="45"/>
      <c r="J24" s="45"/>
      <c r="K24" s="45"/>
      <c r="L24" s="45"/>
      <c r="M24" s="45"/>
      <c r="N24" s="45"/>
    </row>
    <row r="25" spans="1:14" s="16" customFormat="1" ht="14.25" x14ac:dyDescent="0.2">
      <c r="A25" s="94" t="s">
        <v>113</v>
      </c>
      <c r="B25" s="72">
        <f>'f. Contractual'!D22</f>
        <v>0</v>
      </c>
      <c r="C25" s="72">
        <f>'f. Contractual'!E22</f>
        <v>0</v>
      </c>
      <c r="D25" s="72">
        <f>'f. Contractual'!F22</f>
        <v>0</v>
      </c>
      <c r="E25" s="72">
        <f>SUM(B25:D25)</f>
        <v>0</v>
      </c>
      <c r="F25" s="269">
        <f>IF(E25&gt;0,E25/E15,0)</f>
        <v>0</v>
      </c>
      <c r="G25" s="18"/>
      <c r="H25" s="51"/>
      <c r="I25" s="45"/>
      <c r="J25" s="45"/>
      <c r="K25" s="45"/>
      <c r="L25" s="45"/>
      <c r="M25" s="45"/>
      <c r="N25" s="45"/>
    </row>
    <row r="26" spans="1:14" s="16" customFormat="1" ht="14.25" x14ac:dyDescent="0.2">
      <c r="A26" s="94" t="s">
        <v>115</v>
      </c>
      <c r="B26" s="72">
        <f>'f. Contractual'!D27</f>
        <v>0</v>
      </c>
      <c r="C26" s="72">
        <f>'f. Contractual'!E27</f>
        <v>0</v>
      </c>
      <c r="D26" s="72">
        <f>'f. Contractual'!F27</f>
        <v>0</v>
      </c>
      <c r="E26" s="72">
        <f t="shared" si="1"/>
        <v>0</v>
      </c>
      <c r="F26" s="269">
        <f>IF(E26&gt;0,E26/E15,0)</f>
        <v>0</v>
      </c>
      <c r="G26" s="18"/>
      <c r="H26" s="51"/>
      <c r="I26" s="45"/>
      <c r="J26" s="45"/>
      <c r="K26" s="45"/>
      <c r="L26" s="45"/>
      <c r="M26" s="45"/>
      <c r="N26" s="45"/>
    </row>
    <row r="27" spans="1:14" s="16" customFormat="1" ht="14.25" x14ac:dyDescent="0.2">
      <c r="A27" s="95" t="s">
        <v>114</v>
      </c>
      <c r="B27" s="72">
        <f>SUM(B24:B26)</f>
        <v>0</v>
      </c>
      <c r="C27" s="72">
        <f>SUM(C24:C26)</f>
        <v>0</v>
      </c>
      <c r="D27" s="72">
        <f>SUM(D24:D26)</f>
        <v>0</v>
      </c>
      <c r="E27" s="72">
        <f t="shared" si="1"/>
        <v>0</v>
      </c>
      <c r="F27" s="269">
        <f>IF(E27&gt;0,E27/E15,0)</f>
        <v>0</v>
      </c>
      <c r="G27" s="18"/>
      <c r="H27" s="51"/>
      <c r="I27" s="45"/>
      <c r="J27" s="45"/>
      <c r="K27" s="45"/>
      <c r="L27" s="45"/>
      <c r="M27" s="45"/>
      <c r="N27" s="45"/>
    </row>
    <row r="28" spans="1:14" s="16" customFormat="1" ht="15.75" customHeight="1" x14ac:dyDescent="0.2">
      <c r="A28" s="92" t="s">
        <v>51</v>
      </c>
      <c r="B28" s="72">
        <f>'g. Construction'!C15</f>
        <v>0</v>
      </c>
      <c r="C28" s="72">
        <f>'g. Construction'!C22</f>
        <v>0</v>
      </c>
      <c r="D28" s="72">
        <f>'g. Construction'!C29</f>
        <v>0</v>
      </c>
      <c r="E28" s="72">
        <f t="shared" si="1"/>
        <v>0</v>
      </c>
      <c r="F28" s="269">
        <f>IF(E28&gt;0,E28/E15,0)</f>
        <v>0</v>
      </c>
      <c r="G28" s="19"/>
      <c r="H28" s="51"/>
      <c r="I28" s="45"/>
      <c r="J28" s="45"/>
      <c r="K28" s="45"/>
      <c r="L28" s="45"/>
      <c r="M28" s="45"/>
      <c r="N28" s="45"/>
    </row>
    <row r="29" spans="1:14" s="16" customFormat="1" ht="15.75" customHeight="1" x14ac:dyDescent="0.2">
      <c r="A29" s="92" t="s">
        <v>52</v>
      </c>
      <c r="B29" s="80">
        <f>'h. Other'!C14</f>
        <v>0</v>
      </c>
      <c r="C29" s="80">
        <f>'h. Other'!C22</f>
        <v>0</v>
      </c>
      <c r="D29" s="80">
        <f>'h. Other'!C30</f>
        <v>0</v>
      </c>
      <c r="E29" s="72">
        <f>SUM(B29:D29)</f>
        <v>0</v>
      </c>
      <c r="F29" s="269">
        <f>IF(E29&gt;0,E29/E15,0)</f>
        <v>0</v>
      </c>
      <c r="G29" s="18"/>
      <c r="H29" s="51"/>
      <c r="I29" s="45"/>
      <c r="J29" s="45"/>
      <c r="K29" s="45"/>
      <c r="L29" s="45"/>
      <c r="M29" s="45"/>
      <c r="N29" s="45"/>
    </row>
    <row r="30" spans="1:14" s="16" customFormat="1" ht="15.75" customHeight="1" x14ac:dyDescent="0.2">
      <c r="A30" s="92" t="s">
        <v>120</v>
      </c>
      <c r="B30" s="80">
        <f>B18+B19+B20+B21+B22+B27+B28+B29</f>
        <v>0</v>
      </c>
      <c r="C30" s="80">
        <f>C18+C19+C20+C21+C22+C27+C28+C29</f>
        <v>0</v>
      </c>
      <c r="D30" s="80">
        <f>D18+D19+D20+D21+D22+D27+D28+D29</f>
        <v>0</v>
      </c>
      <c r="E30" s="80">
        <f>E18+E19+E20+E21+E22+E27+E28+E29</f>
        <v>0</v>
      </c>
      <c r="F30" s="269">
        <f>IF(E30&gt;0,E30/E15,0)</f>
        <v>0</v>
      </c>
      <c r="G30" s="18"/>
      <c r="H30" s="51"/>
      <c r="I30" s="45"/>
      <c r="J30" s="45"/>
      <c r="K30" s="45"/>
      <c r="L30" s="45"/>
      <c r="M30" s="45"/>
      <c r="N30" s="45"/>
    </row>
    <row r="31" spans="1:14" s="16" customFormat="1" ht="15.75" customHeight="1" x14ac:dyDescent="0.2">
      <c r="A31" s="92" t="s">
        <v>53</v>
      </c>
      <c r="B31" s="80">
        <f>'i. Indirect'!B16</f>
        <v>0</v>
      </c>
      <c r="C31" s="80">
        <f>'i. Indirect'!C16</f>
        <v>0</v>
      </c>
      <c r="D31" s="80">
        <f>'i. Indirect'!D16</f>
        <v>0</v>
      </c>
      <c r="E31" s="72">
        <f>SUM(B31:D31)</f>
        <v>0</v>
      </c>
      <c r="F31" s="269">
        <f>IF(E31&gt;0,E31/E15,0)</f>
        <v>0</v>
      </c>
      <c r="G31" s="18"/>
      <c r="H31" s="51"/>
      <c r="I31" s="45"/>
      <c r="J31" s="45"/>
      <c r="K31" s="45"/>
      <c r="L31" s="45"/>
      <c r="M31" s="45"/>
      <c r="N31" s="45"/>
    </row>
    <row r="32" spans="1:14" s="16" customFormat="1" ht="15.75" customHeight="1" thickBot="1" x14ac:dyDescent="0.25">
      <c r="A32" s="96" t="s">
        <v>140</v>
      </c>
      <c r="B32" s="81">
        <f>B30+B31</f>
        <v>0</v>
      </c>
      <c r="C32" s="81">
        <f>C30+C31</f>
        <v>0</v>
      </c>
      <c r="D32" s="81">
        <f>D30+D31</f>
        <v>0</v>
      </c>
      <c r="E32" s="81">
        <f>E30+E31</f>
        <v>0</v>
      </c>
      <c r="F32" s="270">
        <f>F30+F31</f>
        <v>0</v>
      </c>
      <c r="G32" s="20"/>
      <c r="H32" s="51"/>
    </row>
    <row r="33" spans="1:7" s="16" customFormat="1" ht="8.25" customHeight="1" thickBot="1" x14ac:dyDescent="0.25">
      <c r="A33" s="48"/>
      <c r="B33" s="48"/>
      <c r="C33" s="48"/>
      <c r="D33" s="48"/>
      <c r="G33" s="51"/>
    </row>
    <row r="34" spans="1:7" s="16" customFormat="1" x14ac:dyDescent="0.2">
      <c r="A34" s="466" t="s">
        <v>142</v>
      </c>
      <c r="B34" s="467"/>
      <c r="C34" s="467"/>
      <c r="D34" s="467"/>
      <c r="E34" s="467"/>
      <c r="F34" s="467"/>
      <c r="G34" s="468"/>
    </row>
    <row r="35" spans="1:7" s="16" customFormat="1" ht="10.5" customHeight="1" thickBot="1" x14ac:dyDescent="0.25">
      <c r="A35" s="469"/>
      <c r="B35" s="470"/>
      <c r="C35" s="470"/>
      <c r="D35" s="470"/>
      <c r="E35" s="470"/>
      <c r="F35" s="470"/>
      <c r="G35" s="471"/>
    </row>
    <row r="36" spans="1:7" s="16" customFormat="1" x14ac:dyDescent="0.2">
      <c r="A36" s="48"/>
      <c r="B36" s="48"/>
      <c r="C36" s="48"/>
      <c r="D36" s="48"/>
      <c r="G36" s="51"/>
    </row>
    <row r="37" spans="1:7" s="16" customFormat="1" x14ac:dyDescent="0.2">
      <c r="A37" s="48"/>
      <c r="B37" s="48"/>
      <c r="C37" s="48"/>
      <c r="D37" s="48"/>
      <c r="G37" s="51"/>
    </row>
    <row r="38" spans="1:7" s="16" customFormat="1" x14ac:dyDescent="0.2">
      <c r="A38" s="48"/>
      <c r="B38" s="48"/>
      <c r="C38" s="48"/>
      <c r="D38" s="48"/>
      <c r="G38" s="51"/>
    </row>
    <row r="39" spans="1:7" s="16" customFormat="1" x14ac:dyDescent="0.2">
      <c r="A39" s="52"/>
      <c r="B39" s="52"/>
      <c r="C39" s="52"/>
      <c r="D39" s="52"/>
      <c r="G39" s="51"/>
    </row>
    <row r="40" spans="1:7" s="16" customFormat="1" x14ac:dyDescent="0.2">
      <c r="A40" s="48"/>
      <c r="B40" s="48"/>
      <c r="C40" s="48"/>
      <c r="D40" s="48"/>
      <c r="G40" s="51"/>
    </row>
    <row r="41" spans="1:7" s="16" customFormat="1" x14ac:dyDescent="0.2">
      <c r="A41" s="48"/>
      <c r="B41" s="48"/>
      <c r="C41" s="48"/>
      <c r="D41" s="48"/>
      <c r="G41" s="51"/>
    </row>
    <row r="42" spans="1:7" s="16" customFormat="1" x14ac:dyDescent="0.2">
      <c r="A42" s="48"/>
      <c r="B42" s="48"/>
      <c r="C42" s="48"/>
      <c r="D42" s="48"/>
      <c r="G42" s="51"/>
    </row>
    <row r="43" spans="1:7" s="16" customFormat="1" x14ac:dyDescent="0.2">
      <c r="A43" s="48"/>
      <c r="B43" s="48"/>
      <c r="C43" s="48"/>
      <c r="D43" s="48"/>
      <c r="G43" s="51"/>
    </row>
    <row r="44" spans="1:7" s="16" customFormat="1" x14ac:dyDescent="0.2">
      <c r="A44" s="48"/>
      <c r="B44" s="48"/>
      <c r="C44" s="48"/>
      <c r="D44" s="48"/>
      <c r="G44" s="51"/>
    </row>
    <row r="45" spans="1:7" s="16" customFormat="1" x14ac:dyDescent="0.2">
      <c r="A45" s="48"/>
      <c r="B45" s="48"/>
      <c r="C45" s="48"/>
      <c r="D45" s="48"/>
      <c r="G45" s="51"/>
    </row>
    <row r="46" spans="1:7" s="16" customFormat="1" x14ac:dyDescent="0.2">
      <c r="A46" s="48"/>
      <c r="B46" s="48"/>
      <c r="C46" s="48"/>
      <c r="D46" s="48"/>
      <c r="G46" s="51"/>
    </row>
    <row r="47" spans="1:7" s="16" customFormat="1" x14ac:dyDescent="0.2">
      <c r="A47" s="48"/>
      <c r="B47" s="48"/>
      <c r="C47" s="48"/>
      <c r="D47" s="48"/>
      <c r="G47" s="51"/>
    </row>
    <row r="48" spans="1:7" s="16" customFormat="1" x14ac:dyDescent="0.2">
      <c r="A48" s="48"/>
      <c r="B48" s="48"/>
      <c r="C48" s="48"/>
      <c r="D48" s="48"/>
      <c r="G48" s="51"/>
    </row>
    <row r="49" spans="1:7" s="16" customFormat="1" x14ac:dyDescent="0.2">
      <c r="A49" s="48"/>
      <c r="B49" s="48"/>
      <c r="C49" s="48"/>
      <c r="D49" s="48"/>
      <c r="G49" s="51"/>
    </row>
    <row r="50" spans="1:7" s="16" customFormat="1" x14ac:dyDescent="0.2">
      <c r="A50" s="48"/>
      <c r="B50" s="48"/>
      <c r="C50" s="48"/>
      <c r="D50" s="48"/>
      <c r="G50" s="51"/>
    </row>
    <row r="51" spans="1:7" s="16" customFormat="1" x14ac:dyDescent="0.2">
      <c r="A51" s="48"/>
      <c r="B51" s="48"/>
      <c r="C51" s="48"/>
      <c r="D51" s="48"/>
      <c r="G51" s="51"/>
    </row>
    <row r="52" spans="1:7" s="16" customFormat="1" x14ac:dyDescent="0.2">
      <c r="A52" s="48"/>
      <c r="B52" s="48"/>
      <c r="C52" s="48"/>
      <c r="D52" s="48"/>
      <c r="G52" s="51"/>
    </row>
    <row r="53" spans="1:7" s="16" customFormat="1" x14ac:dyDescent="0.2">
      <c r="A53" s="48"/>
      <c r="B53" s="48"/>
      <c r="C53" s="48"/>
      <c r="D53" s="48"/>
      <c r="G53" s="51"/>
    </row>
    <row r="54" spans="1:7" s="16" customFormat="1" x14ac:dyDescent="0.2">
      <c r="A54" s="48"/>
      <c r="B54" s="48"/>
      <c r="C54" s="48"/>
      <c r="D54" s="48"/>
      <c r="G54" s="51"/>
    </row>
    <row r="55" spans="1:7" s="16" customFormat="1" x14ac:dyDescent="0.2">
      <c r="A55" s="48"/>
      <c r="B55" s="48"/>
      <c r="C55" s="48"/>
      <c r="D55" s="48"/>
      <c r="G55" s="51"/>
    </row>
    <row r="56" spans="1:7" s="16" customFormat="1" x14ac:dyDescent="0.2">
      <c r="A56" s="48"/>
      <c r="B56" s="48"/>
      <c r="C56" s="48"/>
      <c r="D56" s="48"/>
      <c r="G56" s="51"/>
    </row>
    <row r="57" spans="1:7" s="16" customFormat="1" x14ac:dyDescent="0.2">
      <c r="A57" s="48"/>
      <c r="B57" s="48"/>
      <c r="C57" s="48"/>
      <c r="D57" s="48"/>
      <c r="G57" s="51"/>
    </row>
    <row r="58" spans="1:7" s="16" customFormat="1" x14ac:dyDescent="0.2">
      <c r="A58" s="48"/>
      <c r="B58" s="48"/>
      <c r="C58" s="48"/>
      <c r="D58" s="48"/>
      <c r="G58" s="51"/>
    </row>
    <row r="59" spans="1:7" s="16" customFormat="1" x14ac:dyDescent="0.2">
      <c r="A59" s="48"/>
      <c r="B59" s="48"/>
      <c r="C59" s="48"/>
      <c r="D59" s="48"/>
      <c r="G59" s="51"/>
    </row>
    <row r="60" spans="1:7" s="16" customFormat="1" x14ac:dyDescent="0.2">
      <c r="A60" s="48"/>
      <c r="B60" s="48"/>
      <c r="C60" s="48"/>
      <c r="D60" s="48"/>
      <c r="G60" s="51"/>
    </row>
    <row r="61" spans="1:7" s="16" customFormat="1" x14ac:dyDescent="0.2">
      <c r="A61" s="48"/>
      <c r="B61" s="48"/>
      <c r="C61" s="48"/>
      <c r="D61" s="48"/>
      <c r="G61" s="51"/>
    </row>
    <row r="62" spans="1:7" s="16" customFormat="1" x14ac:dyDescent="0.2">
      <c r="A62" s="48"/>
      <c r="B62" s="48"/>
      <c r="C62" s="48"/>
      <c r="D62" s="48"/>
      <c r="G62" s="51"/>
    </row>
    <row r="63" spans="1:7" s="16" customFormat="1" x14ac:dyDescent="0.2">
      <c r="A63" s="48"/>
      <c r="B63" s="48"/>
      <c r="C63" s="48"/>
      <c r="D63" s="48"/>
      <c r="G63" s="51"/>
    </row>
    <row r="64" spans="1:7" s="16" customFormat="1" x14ac:dyDescent="0.2">
      <c r="A64" s="48"/>
      <c r="B64" s="48"/>
      <c r="C64" s="48"/>
      <c r="D64" s="48"/>
      <c r="G64" s="51"/>
    </row>
    <row r="65" spans="1:7" s="16" customFormat="1" x14ac:dyDescent="0.2">
      <c r="A65" s="48"/>
      <c r="B65" s="48"/>
      <c r="C65" s="48"/>
      <c r="D65" s="48"/>
      <c r="G65" s="51"/>
    </row>
    <row r="66" spans="1:7" s="16" customFormat="1" x14ac:dyDescent="0.2">
      <c r="A66" s="48"/>
      <c r="B66" s="48"/>
      <c r="C66" s="48"/>
      <c r="D66" s="48"/>
      <c r="G66" s="51"/>
    </row>
    <row r="67" spans="1:7" s="16" customFormat="1" x14ac:dyDescent="0.2">
      <c r="A67" s="48"/>
      <c r="B67" s="48"/>
      <c r="C67" s="48"/>
      <c r="D67" s="48"/>
      <c r="G67" s="51"/>
    </row>
    <row r="68" spans="1:7" s="16" customFormat="1" x14ac:dyDescent="0.2">
      <c r="A68" s="48"/>
      <c r="B68" s="48"/>
      <c r="C68" s="48"/>
      <c r="D68" s="48"/>
      <c r="G68" s="51"/>
    </row>
    <row r="69" spans="1:7" s="16" customFormat="1" x14ac:dyDescent="0.2">
      <c r="A69" s="48"/>
      <c r="B69" s="48"/>
      <c r="C69" s="48"/>
      <c r="D69" s="48"/>
      <c r="G69" s="51"/>
    </row>
    <row r="70" spans="1:7" s="16" customFormat="1" x14ac:dyDescent="0.2">
      <c r="A70" s="48"/>
      <c r="B70" s="48"/>
      <c r="C70" s="48"/>
      <c r="D70" s="48"/>
      <c r="G70" s="51"/>
    </row>
    <row r="71" spans="1:7" s="16" customFormat="1" x14ac:dyDescent="0.2">
      <c r="A71" s="48"/>
      <c r="B71" s="48"/>
      <c r="C71" s="48"/>
      <c r="D71" s="48"/>
      <c r="G71" s="51"/>
    </row>
    <row r="72" spans="1:7" s="16" customFormat="1" x14ac:dyDescent="0.2">
      <c r="A72" s="48"/>
      <c r="B72" s="48"/>
      <c r="C72" s="48"/>
      <c r="D72" s="48"/>
      <c r="G72" s="51"/>
    </row>
    <row r="73" spans="1:7" s="16" customFormat="1" x14ac:dyDescent="0.2">
      <c r="A73" s="48"/>
      <c r="B73" s="48"/>
      <c r="C73" s="48"/>
      <c r="D73" s="48"/>
      <c r="G73" s="51"/>
    </row>
    <row r="74" spans="1:7" s="16" customFormat="1" x14ac:dyDescent="0.2">
      <c r="A74" s="48"/>
      <c r="B74" s="48"/>
      <c r="C74" s="48"/>
      <c r="D74" s="48"/>
      <c r="G74" s="51"/>
    </row>
    <row r="75" spans="1:7" s="16" customFormat="1" x14ac:dyDescent="0.2">
      <c r="A75" s="48"/>
      <c r="B75" s="48"/>
      <c r="C75" s="48"/>
      <c r="D75" s="48"/>
      <c r="G75" s="51"/>
    </row>
    <row r="76" spans="1:7" s="16" customFormat="1" x14ac:dyDescent="0.2">
      <c r="A76" s="48"/>
      <c r="B76" s="48"/>
      <c r="C76" s="48"/>
      <c r="D76" s="48"/>
      <c r="G76" s="51"/>
    </row>
    <row r="77" spans="1:7" s="16" customFormat="1" x14ac:dyDescent="0.2">
      <c r="A77" s="48"/>
      <c r="B77" s="48"/>
      <c r="C77" s="48"/>
      <c r="D77" s="48"/>
      <c r="G77" s="51"/>
    </row>
    <row r="78" spans="1:7" s="16" customFormat="1" x14ac:dyDescent="0.2">
      <c r="A78" s="48"/>
      <c r="B78" s="48"/>
      <c r="C78" s="48"/>
      <c r="D78" s="48"/>
      <c r="G78" s="51"/>
    </row>
    <row r="79" spans="1:7" s="16" customFormat="1" x14ac:dyDescent="0.2">
      <c r="A79" s="48"/>
      <c r="B79" s="48"/>
      <c r="C79" s="48"/>
      <c r="D79" s="48"/>
      <c r="G79" s="51"/>
    </row>
    <row r="80" spans="1:7" s="16" customFormat="1" x14ac:dyDescent="0.2">
      <c r="A80" s="48"/>
      <c r="B80" s="48"/>
      <c r="C80" s="48"/>
      <c r="D80" s="48"/>
      <c r="G80" s="51"/>
    </row>
    <row r="81" spans="1:7" s="16" customFormat="1" x14ac:dyDescent="0.2">
      <c r="A81" s="48"/>
      <c r="B81" s="48"/>
      <c r="C81" s="48"/>
      <c r="D81" s="48"/>
      <c r="G81" s="51"/>
    </row>
    <row r="82" spans="1:7" s="16" customFormat="1" x14ac:dyDescent="0.2">
      <c r="A82" s="48"/>
      <c r="B82" s="48"/>
      <c r="C82" s="48"/>
      <c r="D82" s="48"/>
      <c r="G82" s="51"/>
    </row>
    <row r="83" spans="1:7" s="16" customFormat="1" x14ac:dyDescent="0.2">
      <c r="A83" s="48"/>
      <c r="B83" s="48"/>
      <c r="C83" s="48"/>
      <c r="D83" s="48"/>
      <c r="G83" s="51"/>
    </row>
    <row r="84" spans="1:7" s="16" customFormat="1" x14ac:dyDescent="0.2">
      <c r="A84" s="48"/>
      <c r="B84" s="48"/>
      <c r="C84" s="48"/>
      <c r="D84" s="48"/>
      <c r="G84" s="51"/>
    </row>
    <row r="85" spans="1:7" s="16" customFormat="1" x14ac:dyDescent="0.2">
      <c r="A85" s="48"/>
      <c r="B85" s="48"/>
      <c r="C85" s="48"/>
      <c r="D85" s="48"/>
      <c r="G85" s="51"/>
    </row>
    <row r="86" spans="1:7" s="16" customFormat="1" x14ac:dyDescent="0.2">
      <c r="A86" s="48"/>
      <c r="B86" s="48"/>
      <c r="C86" s="48"/>
      <c r="D86" s="48"/>
      <c r="G86" s="51"/>
    </row>
    <row r="87" spans="1:7" s="16" customFormat="1" x14ac:dyDescent="0.2">
      <c r="A87" s="48"/>
      <c r="B87" s="48"/>
      <c r="C87" s="48"/>
      <c r="D87" s="48"/>
      <c r="G87" s="51"/>
    </row>
    <row r="88" spans="1:7" s="16" customFormat="1" x14ac:dyDescent="0.2">
      <c r="A88" s="48"/>
      <c r="B88" s="48"/>
      <c r="C88" s="48"/>
      <c r="D88" s="48"/>
      <c r="G88" s="51"/>
    </row>
    <row r="89" spans="1:7" s="16" customFormat="1" x14ac:dyDescent="0.2">
      <c r="A89" s="48"/>
      <c r="B89" s="48"/>
      <c r="C89" s="48"/>
      <c r="D89" s="48"/>
      <c r="G89" s="51"/>
    </row>
    <row r="90" spans="1:7" s="16" customFormat="1" x14ac:dyDescent="0.2">
      <c r="A90" s="48"/>
      <c r="B90" s="48"/>
      <c r="C90" s="48"/>
      <c r="D90" s="48"/>
      <c r="G90" s="51"/>
    </row>
    <row r="91" spans="1:7" s="16" customFormat="1" x14ac:dyDescent="0.2">
      <c r="A91" s="48"/>
      <c r="B91" s="48"/>
      <c r="C91" s="48"/>
      <c r="D91" s="48"/>
      <c r="G91" s="51"/>
    </row>
  </sheetData>
  <sheetProtection sheet="1" objects="1" scenarios="1" formatCells="0" formatColumns="0" formatRows="0" selectLockedCells="1"/>
  <customSheetViews>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1"/>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2"/>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3"/>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4"/>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5"/>
      <headerFooter alignWithMargins="0"/>
    </customSheetView>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6"/>
      <headerFooter alignWithMargins="0"/>
    </customSheetView>
  </customSheetViews>
  <mergeCells count="10">
    <mergeCell ref="C1:F2"/>
    <mergeCell ref="B3:C3"/>
    <mergeCell ref="D3:F3"/>
    <mergeCell ref="A9:G9"/>
    <mergeCell ref="A34:G35"/>
    <mergeCell ref="B4:C4"/>
    <mergeCell ref="D4:F4"/>
    <mergeCell ref="A6:G6"/>
    <mergeCell ref="A7:G7"/>
    <mergeCell ref="A11:A15"/>
  </mergeCells>
  <phoneticPr fontId="2" type="noConversion"/>
  <printOptions horizontalCentered="1"/>
  <pageMargins left="0.5" right="0.5" top="0.25" bottom="0.25" header="0.5" footer="0.5"/>
  <pageSetup scale="8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N37"/>
  <sheetViews>
    <sheetView showGridLines="0" zoomScaleNormal="100" workbookViewId="0">
      <selection activeCell="C10" sqref="C10"/>
    </sheetView>
  </sheetViews>
  <sheetFormatPr defaultColWidth="9.140625" defaultRowHeight="12.75" x14ac:dyDescent="0.2"/>
  <cols>
    <col min="1" max="1" width="8.7109375" style="22" customWidth="1"/>
    <col min="2" max="2" width="28" style="22" customWidth="1"/>
    <col min="3" max="3" width="6.140625" style="33" bestFit="1" customWidth="1"/>
    <col min="4" max="4" width="7.85546875" style="34" customWidth="1"/>
    <col min="5" max="5" width="11.42578125" style="35" customWidth="1"/>
    <col min="6" max="6" width="6.140625" style="36" bestFit="1" customWidth="1"/>
    <col min="7" max="7" width="7.85546875" style="34" customWidth="1"/>
    <col min="8" max="8" width="11.42578125" style="35" customWidth="1"/>
    <col min="9" max="9" width="6.140625" style="36" bestFit="1" customWidth="1"/>
    <col min="10" max="10" width="7.85546875" style="34" customWidth="1"/>
    <col min="11" max="11" width="11.42578125" style="35" customWidth="1"/>
    <col min="12" max="12" width="8.5703125" style="37" customWidth="1"/>
    <col min="13" max="13" width="11.42578125" style="38" customWidth="1"/>
    <col min="14" max="14" width="24.140625" style="33" customWidth="1"/>
    <col min="15" max="16384" width="9.140625" style="22"/>
  </cols>
  <sheetData>
    <row r="1" spans="1:14" s="57" customFormat="1" ht="11.25" customHeight="1" x14ac:dyDescent="0.2">
      <c r="A1" s="502" t="s">
        <v>122</v>
      </c>
      <c r="B1" s="502"/>
      <c r="C1" s="261"/>
      <c r="D1" s="261"/>
      <c r="E1" s="261"/>
      <c r="F1" s="261"/>
      <c r="G1" s="261"/>
      <c r="H1" s="261"/>
      <c r="I1" s="55"/>
      <c r="J1" s="55"/>
      <c r="K1" s="55"/>
      <c r="L1" s="500"/>
      <c r="M1" s="500"/>
      <c r="N1" s="500"/>
    </row>
    <row r="2" spans="1:14" s="1" customFormat="1" ht="18.75" thickBot="1" x14ac:dyDescent="0.25">
      <c r="A2" s="497" t="s">
        <v>46</v>
      </c>
      <c r="B2" s="497"/>
      <c r="C2" s="497"/>
      <c r="D2" s="497"/>
      <c r="E2" s="497"/>
      <c r="F2" s="497"/>
      <c r="G2" s="497"/>
      <c r="H2" s="497"/>
      <c r="I2" s="497"/>
      <c r="J2" s="497"/>
      <c r="K2" s="497"/>
      <c r="L2" s="497"/>
      <c r="M2" s="497"/>
      <c r="N2" s="497"/>
    </row>
    <row r="3" spans="1:14" s="23" customFormat="1" ht="14.25" customHeight="1" x14ac:dyDescent="0.2">
      <c r="A3" s="484" t="s">
        <v>191</v>
      </c>
      <c r="B3" s="485"/>
      <c r="C3" s="485"/>
      <c r="D3" s="485"/>
      <c r="E3" s="485"/>
      <c r="F3" s="485"/>
      <c r="G3" s="485"/>
      <c r="H3" s="485"/>
      <c r="I3" s="485"/>
      <c r="J3" s="485"/>
      <c r="K3" s="485"/>
      <c r="L3" s="485"/>
      <c r="M3" s="485"/>
      <c r="N3" s="486"/>
    </row>
    <row r="4" spans="1:14" ht="90" customHeight="1" thickBot="1" x14ac:dyDescent="0.25">
      <c r="A4" s="487"/>
      <c r="B4" s="488"/>
      <c r="C4" s="488"/>
      <c r="D4" s="488"/>
      <c r="E4" s="488"/>
      <c r="F4" s="488"/>
      <c r="G4" s="488"/>
      <c r="H4" s="488"/>
      <c r="I4" s="488"/>
      <c r="J4" s="488"/>
      <c r="K4" s="488"/>
      <c r="L4" s="488"/>
      <c r="M4" s="488"/>
      <c r="N4" s="489"/>
    </row>
    <row r="5" spans="1:14" ht="7.5" customHeight="1" thickBot="1" x14ac:dyDescent="0.25">
      <c r="A5" s="24"/>
      <c r="B5" s="24"/>
      <c r="C5" s="24"/>
      <c r="D5" s="24"/>
      <c r="E5" s="24"/>
      <c r="F5" s="24"/>
      <c r="G5" s="24"/>
      <c r="H5" s="24"/>
      <c r="I5" s="24"/>
      <c r="J5" s="24"/>
      <c r="K5" s="24"/>
      <c r="L5" s="25"/>
      <c r="M5" s="26"/>
      <c r="N5" s="24"/>
    </row>
    <row r="6" spans="1:14" ht="19.5" customHeight="1" x14ac:dyDescent="0.2">
      <c r="A6" s="491" t="s">
        <v>154</v>
      </c>
      <c r="B6" s="482" t="s">
        <v>89</v>
      </c>
      <c r="C6" s="501" t="s">
        <v>54</v>
      </c>
      <c r="D6" s="501"/>
      <c r="E6" s="501"/>
      <c r="F6" s="501" t="s">
        <v>57</v>
      </c>
      <c r="G6" s="501"/>
      <c r="H6" s="501"/>
      <c r="I6" s="501" t="s">
        <v>55</v>
      </c>
      <c r="J6" s="501"/>
      <c r="K6" s="501"/>
      <c r="L6" s="498" t="s">
        <v>88</v>
      </c>
      <c r="M6" s="495" t="s">
        <v>87</v>
      </c>
      <c r="N6" s="493" t="s">
        <v>68</v>
      </c>
    </row>
    <row r="7" spans="1:14" s="27" customFormat="1" ht="45.75" thickBot="1" x14ac:dyDescent="0.25">
      <c r="A7" s="492"/>
      <c r="B7" s="483"/>
      <c r="C7" s="106" t="s">
        <v>157</v>
      </c>
      <c r="D7" s="107" t="s">
        <v>69</v>
      </c>
      <c r="E7" s="200" t="s">
        <v>90</v>
      </c>
      <c r="F7" s="201" t="s">
        <v>157</v>
      </c>
      <c r="G7" s="107" t="s">
        <v>69</v>
      </c>
      <c r="H7" s="200" t="s">
        <v>91</v>
      </c>
      <c r="I7" s="201" t="s">
        <v>157</v>
      </c>
      <c r="J7" s="107" t="s">
        <v>69</v>
      </c>
      <c r="K7" s="200" t="s">
        <v>92</v>
      </c>
      <c r="L7" s="499"/>
      <c r="M7" s="496"/>
      <c r="N7" s="494"/>
    </row>
    <row r="8" spans="1:14" s="29" customFormat="1" ht="15.75" customHeight="1" x14ac:dyDescent="0.2">
      <c r="A8" s="245">
        <v>1</v>
      </c>
      <c r="B8" s="108" t="s">
        <v>160</v>
      </c>
      <c r="C8" s="109">
        <v>2000</v>
      </c>
      <c r="D8" s="110">
        <v>85</v>
      </c>
      <c r="E8" s="111">
        <f t="shared" ref="E8:E30" si="0">C8*D8</f>
        <v>170000</v>
      </c>
      <c r="F8" s="112">
        <v>200</v>
      </c>
      <c r="G8" s="113">
        <v>50</v>
      </c>
      <c r="H8" s="111">
        <f t="shared" ref="H8:H31" si="1">F8*G8</f>
        <v>10000</v>
      </c>
      <c r="I8" s="112">
        <v>200</v>
      </c>
      <c r="J8" s="113">
        <v>50</v>
      </c>
      <c r="K8" s="111">
        <f t="shared" ref="K8:K31" si="2">I8*J8</f>
        <v>10000</v>
      </c>
      <c r="L8" s="112">
        <f>C8+F8+I8</f>
        <v>2400</v>
      </c>
      <c r="M8" s="114">
        <f>E8+H8+K8</f>
        <v>190000</v>
      </c>
      <c r="N8" s="115" t="s">
        <v>70</v>
      </c>
    </row>
    <row r="9" spans="1:14" s="29" customFormat="1" ht="15.75" customHeight="1" thickBot="1" x14ac:dyDescent="0.25">
      <c r="A9" s="246">
        <v>2</v>
      </c>
      <c r="B9" s="116" t="s">
        <v>178</v>
      </c>
      <c r="C9" s="117">
        <v>4000</v>
      </c>
      <c r="D9" s="118">
        <v>20</v>
      </c>
      <c r="E9" s="119">
        <f t="shared" si="0"/>
        <v>80000</v>
      </c>
      <c r="F9" s="120">
        <v>0</v>
      </c>
      <c r="G9" s="121">
        <v>0</v>
      </c>
      <c r="H9" s="119">
        <f t="shared" si="1"/>
        <v>0</v>
      </c>
      <c r="I9" s="120">
        <v>0</v>
      </c>
      <c r="J9" s="121">
        <v>0</v>
      </c>
      <c r="K9" s="119">
        <f t="shared" si="2"/>
        <v>0</v>
      </c>
      <c r="L9" s="120">
        <f>C9+F9+I9</f>
        <v>4000</v>
      </c>
      <c r="M9" s="122">
        <f>E9+H9+K9</f>
        <v>80000</v>
      </c>
      <c r="N9" s="123" t="s">
        <v>70</v>
      </c>
    </row>
    <row r="10" spans="1:14" s="28" customFormat="1" ht="15.75" customHeight="1" x14ac:dyDescent="0.2">
      <c r="A10" s="243"/>
      <c r="B10" s="69"/>
      <c r="C10" s="97"/>
      <c r="D10" s="98"/>
      <c r="E10" s="129">
        <f>C10*D10</f>
        <v>0</v>
      </c>
      <c r="F10" s="99"/>
      <c r="G10" s="100"/>
      <c r="H10" s="129">
        <f t="shared" si="1"/>
        <v>0</v>
      </c>
      <c r="I10" s="99"/>
      <c r="J10" s="100"/>
      <c r="K10" s="129">
        <f t="shared" si="2"/>
        <v>0</v>
      </c>
      <c r="L10" s="130">
        <f>SUM(C10+F10+I10)</f>
        <v>0</v>
      </c>
      <c r="M10" s="128">
        <f>SUM(E10+H10+K10)</f>
        <v>0</v>
      </c>
      <c r="N10" s="30"/>
    </row>
    <row r="11" spans="1:14" s="28" customFormat="1" ht="15.75" customHeight="1" x14ac:dyDescent="0.2">
      <c r="A11" s="243"/>
      <c r="B11" s="69"/>
      <c r="C11" s="97"/>
      <c r="D11" s="98"/>
      <c r="E11" s="129">
        <f t="shared" si="0"/>
        <v>0</v>
      </c>
      <c r="F11" s="99"/>
      <c r="G11" s="100"/>
      <c r="H11" s="129">
        <f t="shared" si="1"/>
        <v>0</v>
      </c>
      <c r="I11" s="99"/>
      <c r="J11" s="100"/>
      <c r="K11" s="129">
        <f t="shared" si="2"/>
        <v>0</v>
      </c>
      <c r="L11" s="130">
        <f t="shared" ref="L11:L30" si="3">SUM(C11+F11+I11)</f>
        <v>0</v>
      </c>
      <c r="M11" s="128">
        <f t="shared" ref="M11:M30" si="4">SUM(E11+H11+K11)</f>
        <v>0</v>
      </c>
      <c r="N11" s="30"/>
    </row>
    <row r="12" spans="1:14" s="28" customFormat="1" ht="15.75" customHeight="1" x14ac:dyDescent="0.2">
      <c r="A12" s="243"/>
      <c r="B12" s="69"/>
      <c r="C12" s="97"/>
      <c r="D12" s="98"/>
      <c r="E12" s="129">
        <f t="shared" si="0"/>
        <v>0</v>
      </c>
      <c r="F12" s="99"/>
      <c r="G12" s="100"/>
      <c r="H12" s="129">
        <f t="shared" si="1"/>
        <v>0</v>
      </c>
      <c r="I12" s="99"/>
      <c r="J12" s="100"/>
      <c r="K12" s="129">
        <f t="shared" si="2"/>
        <v>0</v>
      </c>
      <c r="L12" s="130">
        <f t="shared" si="3"/>
        <v>0</v>
      </c>
      <c r="M12" s="128">
        <f t="shared" si="4"/>
        <v>0</v>
      </c>
      <c r="N12" s="30"/>
    </row>
    <row r="13" spans="1:14" s="28" customFormat="1" ht="15.75" customHeight="1" x14ac:dyDescent="0.2">
      <c r="A13" s="243"/>
      <c r="B13" s="69"/>
      <c r="C13" s="97"/>
      <c r="D13" s="98"/>
      <c r="E13" s="129">
        <f t="shared" si="0"/>
        <v>0</v>
      </c>
      <c r="F13" s="99"/>
      <c r="G13" s="100"/>
      <c r="H13" s="129">
        <f t="shared" si="1"/>
        <v>0</v>
      </c>
      <c r="I13" s="99"/>
      <c r="J13" s="100"/>
      <c r="K13" s="129">
        <f t="shared" si="2"/>
        <v>0</v>
      </c>
      <c r="L13" s="130">
        <f t="shared" si="3"/>
        <v>0</v>
      </c>
      <c r="M13" s="128">
        <f t="shared" si="4"/>
        <v>0</v>
      </c>
      <c r="N13" s="30"/>
    </row>
    <row r="14" spans="1:14" s="28" customFormat="1" ht="15.75" customHeight="1" x14ac:dyDescent="0.2">
      <c r="A14" s="243"/>
      <c r="B14" s="69"/>
      <c r="C14" s="97"/>
      <c r="D14" s="98"/>
      <c r="E14" s="129">
        <f t="shared" si="0"/>
        <v>0</v>
      </c>
      <c r="F14" s="99"/>
      <c r="G14" s="100"/>
      <c r="H14" s="129">
        <f t="shared" si="1"/>
        <v>0</v>
      </c>
      <c r="I14" s="99"/>
      <c r="J14" s="100"/>
      <c r="K14" s="129">
        <f t="shared" si="2"/>
        <v>0</v>
      </c>
      <c r="L14" s="130">
        <f t="shared" si="3"/>
        <v>0</v>
      </c>
      <c r="M14" s="128">
        <f t="shared" si="4"/>
        <v>0</v>
      </c>
      <c r="N14" s="30"/>
    </row>
    <row r="15" spans="1:14" s="29" customFormat="1" ht="15.75" customHeight="1" x14ac:dyDescent="0.2">
      <c r="A15" s="243"/>
      <c r="B15" s="31"/>
      <c r="C15" s="101"/>
      <c r="D15" s="102"/>
      <c r="E15" s="129">
        <f t="shared" si="0"/>
        <v>0</v>
      </c>
      <c r="F15" s="103"/>
      <c r="G15" s="104"/>
      <c r="H15" s="129">
        <f t="shared" si="1"/>
        <v>0</v>
      </c>
      <c r="I15" s="103"/>
      <c r="J15" s="100"/>
      <c r="K15" s="129">
        <f t="shared" si="2"/>
        <v>0</v>
      </c>
      <c r="L15" s="130">
        <f t="shared" si="3"/>
        <v>0</v>
      </c>
      <c r="M15" s="128">
        <f t="shared" si="4"/>
        <v>0</v>
      </c>
      <c r="N15" s="32"/>
    </row>
    <row r="16" spans="1:14" s="29" customFormat="1" ht="15.75" customHeight="1" x14ac:dyDescent="0.2">
      <c r="A16" s="243"/>
      <c r="B16" s="31"/>
      <c r="C16" s="101"/>
      <c r="D16" s="102"/>
      <c r="E16" s="129">
        <f t="shared" si="0"/>
        <v>0</v>
      </c>
      <c r="F16" s="105"/>
      <c r="G16" s="102"/>
      <c r="H16" s="129">
        <f t="shared" si="1"/>
        <v>0</v>
      </c>
      <c r="I16" s="105"/>
      <c r="J16" s="102"/>
      <c r="K16" s="129">
        <f t="shared" si="2"/>
        <v>0</v>
      </c>
      <c r="L16" s="130">
        <f t="shared" si="3"/>
        <v>0</v>
      </c>
      <c r="M16" s="128">
        <f t="shared" si="4"/>
        <v>0</v>
      </c>
      <c r="N16" s="32"/>
    </row>
    <row r="17" spans="1:14" s="29" customFormat="1" ht="15.75" customHeight="1" x14ac:dyDescent="0.2">
      <c r="A17" s="243"/>
      <c r="B17" s="31"/>
      <c r="C17" s="101"/>
      <c r="D17" s="102"/>
      <c r="E17" s="129">
        <f t="shared" si="0"/>
        <v>0</v>
      </c>
      <c r="F17" s="105"/>
      <c r="G17" s="102"/>
      <c r="H17" s="129">
        <f t="shared" si="1"/>
        <v>0</v>
      </c>
      <c r="I17" s="105"/>
      <c r="J17" s="102"/>
      <c r="K17" s="129">
        <f t="shared" si="2"/>
        <v>0</v>
      </c>
      <c r="L17" s="130">
        <f t="shared" si="3"/>
        <v>0</v>
      </c>
      <c r="M17" s="128">
        <f t="shared" si="4"/>
        <v>0</v>
      </c>
      <c r="N17" s="32"/>
    </row>
    <row r="18" spans="1:14" s="28" customFormat="1" ht="15.75" customHeight="1" x14ac:dyDescent="0.2">
      <c r="A18" s="243"/>
      <c r="B18" s="68"/>
      <c r="C18" s="101"/>
      <c r="D18" s="102"/>
      <c r="E18" s="129">
        <f t="shared" si="0"/>
        <v>0</v>
      </c>
      <c r="F18" s="105"/>
      <c r="G18" s="102"/>
      <c r="H18" s="129">
        <f t="shared" si="1"/>
        <v>0</v>
      </c>
      <c r="I18" s="105"/>
      <c r="J18" s="102"/>
      <c r="K18" s="129">
        <f t="shared" si="2"/>
        <v>0</v>
      </c>
      <c r="L18" s="130">
        <f t="shared" si="3"/>
        <v>0</v>
      </c>
      <c r="M18" s="128">
        <f t="shared" si="4"/>
        <v>0</v>
      </c>
      <c r="N18" s="32"/>
    </row>
    <row r="19" spans="1:14" s="28" customFormat="1" ht="15.75" customHeight="1" x14ac:dyDescent="0.2">
      <c r="A19" s="243"/>
      <c r="B19" s="68"/>
      <c r="C19" s="101"/>
      <c r="D19" s="102"/>
      <c r="E19" s="129">
        <f t="shared" si="0"/>
        <v>0</v>
      </c>
      <c r="F19" s="105"/>
      <c r="G19" s="102"/>
      <c r="H19" s="129">
        <f t="shared" si="1"/>
        <v>0</v>
      </c>
      <c r="I19" s="105"/>
      <c r="J19" s="102"/>
      <c r="K19" s="129">
        <f t="shared" si="2"/>
        <v>0</v>
      </c>
      <c r="L19" s="130">
        <f t="shared" si="3"/>
        <v>0</v>
      </c>
      <c r="M19" s="128">
        <f t="shared" si="4"/>
        <v>0</v>
      </c>
      <c r="N19" s="32"/>
    </row>
    <row r="20" spans="1:14" s="28" customFormat="1" ht="15.75" customHeight="1" x14ac:dyDescent="0.2">
      <c r="A20" s="243"/>
      <c r="B20" s="68"/>
      <c r="C20" s="101"/>
      <c r="D20" s="102"/>
      <c r="E20" s="129">
        <f t="shared" si="0"/>
        <v>0</v>
      </c>
      <c r="F20" s="105"/>
      <c r="G20" s="102"/>
      <c r="H20" s="129">
        <f t="shared" si="1"/>
        <v>0</v>
      </c>
      <c r="I20" s="105"/>
      <c r="J20" s="102"/>
      <c r="K20" s="129">
        <f t="shared" si="2"/>
        <v>0</v>
      </c>
      <c r="L20" s="130">
        <f t="shared" si="3"/>
        <v>0</v>
      </c>
      <c r="M20" s="128">
        <f t="shared" si="4"/>
        <v>0</v>
      </c>
      <c r="N20" s="32"/>
    </row>
    <row r="21" spans="1:14" s="28" customFormat="1" ht="15.75" customHeight="1" x14ac:dyDescent="0.2">
      <c r="A21" s="243"/>
      <c r="B21" s="68"/>
      <c r="C21" s="101"/>
      <c r="D21" s="102"/>
      <c r="E21" s="129">
        <f t="shared" si="0"/>
        <v>0</v>
      </c>
      <c r="F21" s="105"/>
      <c r="G21" s="102"/>
      <c r="H21" s="129">
        <f t="shared" si="1"/>
        <v>0</v>
      </c>
      <c r="I21" s="105"/>
      <c r="J21" s="102"/>
      <c r="K21" s="129">
        <f t="shared" si="2"/>
        <v>0</v>
      </c>
      <c r="L21" s="130">
        <f t="shared" si="3"/>
        <v>0</v>
      </c>
      <c r="M21" s="128">
        <f t="shared" si="4"/>
        <v>0</v>
      </c>
      <c r="N21" s="32"/>
    </row>
    <row r="22" spans="1:14" s="28" customFormat="1" ht="15.75" customHeight="1" x14ac:dyDescent="0.2">
      <c r="A22" s="243"/>
      <c r="B22" s="68"/>
      <c r="C22" s="101"/>
      <c r="D22" s="102"/>
      <c r="E22" s="129">
        <f t="shared" si="0"/>
        <v>0</v>
      </c>
      <c r="F22" s="105"/>
      <c r="G22" s="102"/>
      <c r="H22" s="129">
        <f t="shared" si="1"/>
        <v>0</v>
      </c>
      <c r="I22" s="105"/>
      <c r="J22" s="102"/>
      <c r="K22" s="129">
        <f t="shared" si="2"/>
        <v>0</v>
      </c>
      <c r="L22" s="130">
        <f t="shared" si="3"/>
        <v>0</v>
      </c>
      <c r="M22" s="128">
        <f t="shared" si="4"/>
        <v>0</v>
      </c>
      <c r="N22" s="32"/>
    </row>
    <row r="23" spans="1:14" s="29" customFormat="1" ht="15.75" customHeight="1" x14ac:dyDescent="0.2">
      <c r="A23" s="243"/>
      <c r="B23" s="31"/>
      <c r="C23" s="101"/>
      <c r="D23" s="102"/>
      <c r="E23" s="129">
        <f t="shared" si="0"/>
        <v>0</v>
      </c>
      <c r="F23" s="105"/>
      <c r="G23" s="102"/>
      <c r="H23" s="129">
        <f t="shared" si="1"/>
        <v>0</v>
      </c>
      <c r="I23" s="105"/>
      <c r="J23" s="102"/>
      <c r="K23" s="129">
        <f t="shared" si="2"/>
        <v>0</v>
      </c>
      <c r="L23" s="130">
        <f t="shared" si="3"/>
        <v>0</v>
      </c>
      <c r="M23" s="128">
        <f t="shared" si="4"/>
        <v>0</v>
      </c>
      <c r="N23" s="32"/>
    </row>
    <row r="24" spans="1:14" s="29" customFormat="1" ht="15.75" customHeight="1" x14ac:dyDescent="0.2">
      <c r="A24" s="243"/>
      <c r="B24" s="31"/>
      <c r="C24" s="101"/>
      <c r="D24" s="102"/>
      <c r="E24" s="129">
        <f t="shared" si="0"/>
        <v>0</v>
      </c>
      <c r="F24" s="105"/>
      <c r="G24" s="102"/>
      <c r="H24" s="129">
        <f t="shared" si="1"/>
        <v>0</v>
      </c>
      <c r="I24" s="105"/>
      <c r="J24" s="102"/>
      <c r="K24" s="129">
        <f t="shared" si="2"/>
        <v>0</v>
      </c>
      <c r="L24" s="130">
        <f t="shared" si="3"/>
        <v>0</v>
      </c>
      <c r="M24" s="128">
        <f t="shared" si="4"/>
        <v>0</v>
      </c>
      <c r="N24" s="32"/>
    </row>
    <row r="25" spans="1:14" s="29" customFormat="1" ht="15.75" customHeight="1" x14ac:dyDescent="0.2">
      <c r="A25" s="243"/>
      <c r="B25" s="31"/>
      <c r="C25" s="101"/>
      <c r="D25" s="102"/>
      <c r="E25" s="129">
        <f t="shared" si="0"/>
        <v>0</v>
      </c>
      <c r="F25" s="105"/>
      <c r="G25" s="102"/>
      <c r="H25" s="129">
        <f t="shared" si="1"/>
        <v>0</v>
      </c>
      <c r="I25" s="105"/>
      <c r="J25" s="102"/>
      <c r="K25" s="129">
        <f t="shared" si="2"/>
        <v>0</v>
      </c>
      <c r="L25" s="130">
        <f t="shared" si="3"/>
        <v>0</v>
      </c>
      <c r="M25" s="128">
        <f t="shared" si="4"/>
        <v>0</v>
      </c>
      <c r="N25" s="32"/>
    </row>
    <row r="26" spans="1:14" s="28" customFormat="1" ht="15.75" customHeight="1" x14ac:dyDescent="0.2">
      <c r="A26" s="243"/>
      <c r="B26" s="68"/>
      <c r="C26" s="101"/>
      <c r="D26" s="102"/>
      <c r="E26" s="129">
        <f t="shared" si="0"/>
        <v>0</v>
      </c>
      <c r="F26" s="105"/>
      <c r="G26" s="102"/>
      <c r="H26" s="129">
        <f t="shared" si="1"/>
        <v>0</v>
      </c>
      <c r="I26" s="105"/>
      <c r="J26" s="102"/>
      <c r="K26" s="129">
        <f t="shared" si="2"/>
        <v>0</v>
      </c>
      <c r="L26" s="130">
        <f t="shared" si="3"/>
        <v>0</v>
      </c>
      <c r="M26" s="128">
        <f t="shared" si="4"/>
        <v>0</v>
      </c>
      <c r="N26" s="32"/>
    </row>
    <row r="27" spans="1:14" s="28" customFormat="1" ht="15.75" customHeight="1" x14ac:dyDescent="0.2">
      <c r="A27" s="243"/>
      <c r="B27" s="68"/>
      <c r="C27" s="101"/>
      <c r="D27" s="102"/>
      <c r="E27" s="129">
        <f t="shared" si="0"/>
        <v>0</v>
      </c>
      <c r="F27" s="105"/>
      <c r="G27" s="102"/>
      <c r="H27" s="129">
        <f t="shared" si="1"/>
        <v>0</v>
      </c>
      <c r="I27" s="105"/>
      <c r="J27" s="102"/>
      <c r="K27" s="129">
        <f t="shared" si="2"/>
        <v>0</v>
      </c>
      <c r="L27" s="130">
        <f t="shared" si="3"/>
        <v>0</v>
      </c>
      <c r="M27" s="128">
        <f t="shared" si="4"/>
        <v>0</v>
      </c>
      <c r="N27" s="32"/>
    </row>
    <row r="28" spans="1:14" s="28" customFormat="1" ht="15.75" customHeight="1" x14ac:dyDescent="0.2">
      <c r="A28" s="243"/>
      <c r="B28" s="68"/>
      <c r="C28" s="101"/>
      <c r="D28" s="102"/>
      <c r="E28" s="129">
        <f t="shared" si="0"/>
        <v>0</v>
      </c>
      <c r="F28" s="105"/>
      <c r="G28" s="102"/>
      <c r="H28" s="129">
        <f t="shared" si="1"/>
        <v>0</v>
      </c>
      <c r="I28" s="105"/>
      <c r="J28" s="102"/>
      <c r="K28" s="129">
        <f t="shared" si="2"/>
        <v>0</v>
      </c>
      <c r="L28" s="130">
        <f t="shared" si="3"/>
        <v>0</v>
      </c>
      <c r="M28" s="128">
        <f t="shared" si="4"/>
        <v>0</v>
      </c>
      <c r="N28" s="32"/>
    </row>
    <row r="29" spans="1:14" s="28" customFormat="1" ht="15.75" customHeight="1" x14ac:dyDescent="0.2">
      <c r="A29" s="243"/>
      <c r="B29" s="68"/>
      <c r="C29" s="101"/>
      <c r="D29" s="102"/>
      <c r="E29" s="129">
        <f t="shared" si="0"/>
        <v>0</v>
      </c>
      <c r="F29" s="105"/>
      <c r="G29" s="102"/>
      <c r="H29" s="129">
        <f t="shared" si="1"/>
        <v>0</v>
      </c>
      <c r="I29" s="105"/>
      <c r="J29" s="102"/>
      <c r="K29" s="129">
        <f t="shared" si="2"/>
        <v>0</v>
      </c>
      <c r="L29" s="130">
        <f t="shared" si="3"/>
        <v>0</v>
      </c>
      <c r="M29" s="128">
        <f t="shared" si="4"/>
        <v>0</v>
      </c>
      <c r="N29" s="32"/>
    </row>
    <row r="30" spans="1:14" s="28" customFormat="1" ht="15.75" customHeight="1" x14ac:dyDescent="0.2">
      <c r="A30" s="243"/>
      <c r="B30" s="68"/>
      <c r="C30" s="101"/>
      <c r="D30" s="102"/>
      <c r="E30" s="129">
        <f t="shared" si="0"/>
        <v>0</v>
      </c>
      <c r="F30" s="105"/>
      <c r="G30" s="102"/>
      <c r="H30" s="129">
        <f t="shared" si="1"/>
        <v>0</v>
      </c>
      <c r="I30" s="105"/>
      <c r="J30" s="102"/>
      <c r="K30" s="129">
        <f t="shared" si="2"/>
        <v>0</v>
      </c>
      <c r="L30" s="130">
        <f t="shared" si="3"/>
        <v>0</v>
      </c>
      <c r="M30" s="128">
        <f t="shared" si="4"/>
        <v>0</v>
      </c>
      <c r="N30" s="32"/>
    </row>
    <row r="31" spans="1:14" s="29" customFormat="1" ht="15.75" customHeight="1" x14ac:dyDescent="0.2">
      <c r="A31" s="243"/>
      <c r="B31" s="31"/>
      <c r="C31" s="101"/>
      <c r="D31" s="102"/>
      <c r="E31" s="129">
        <f>C31*D31</f>
        <v>0</v>
      </c>
      <c r="F31" s="105"/>
      <c r="G31" s="102"/>
      <c r="H31" s="129">
        <f t="shared" si="1"/>
        <v>0</v>
      </c>
      <c r="I31" s="105"/>
      <c r="J31" s="102"/>
      <c r="K31" s="129">
        <f t="shared" si="2"/>
        <v>0</v>
      </c>
      <c r="L31" s="130">
        <f>SUM(C31+F31+I31)</f>
        <v>0</v>
      </c>
      <c r="M31" s="128">
        <f>SUM(E31+H31+K31)</f>
        <v>0</v>
      </c>
      <c r="N31" s="32"/>
    </row>
    <row r="32" spans="1:14" s="29" customFormat="1" ht="15.75" customHeight="1" x14ac:dyDescent="0.2">
      <c r="A32" s="243"/>
      <c r="B32" s="31"/>
      <c r="C32" s="101"/>
      <c r="D32" s="102"/>
      <c r="E32" s="129">
        <f>C32*D32</f>
        <v>0</v>
      </c>
      <c r="F32" s="105"/>
      <c r="G32" s="102"/>
      <c r="H32" s="129">
        <f>F32*G32</f>
        <v>0</v>
      </c>
      <c r="I32" s="105"/>
      <c r="J32" s="102"/>
      <c r="K32" s="129">
        <f>I32*J32</f>
        <v>0</v>
      </c>
      <c r="L32" s="130">
        <f>SUM(C32+F32+I32)</f>
        <v>0</v>
      </c>
      <c r="M32" s="128">
        <f>SUM(E32+H32+K32)</f>
        <v>0</v>
      </c>
      <c r="N32" s="32"/>
    </row>
    <row r="33" spans="1:14" s="29" customFormat="1" ht="15.75" customHeight="1" thickBot="1" x14ac:dyDescent="0.25">
      <c r="A33" s="243"/>
      <c r="B33" s="208"/>
      <c r="C33" s="209"/>
      <c r="D33" s="210"/>
      <c r="E33" s="211">
        <f>C33*D33</f>
        <v>0</v>
      </c>
      <c r="F33" s="212"/>
      <c r="G33" s="210"/>
      <c r="H33" s="211">
        <f>F33*G33</f>
        <v>0</v>
      </c>
      <c r="I33" s="212"/>
      <c r="J33" s="210"/>
      <c r="K33" s="211">
        <f>I33*J33</f>
        <v>0</v>
      </c>
      <c r="L33" s="213">
        <f>SUM(C33+F33+I33)</f>
        <v>0</v>
      </c>
      <c r="M33" s="214">
        <f>SUM(E33+H33+K33)</f>
        <v>0</v>
      </c>
      <c r="N33" s="215"/>
    </row>
    <row r="34" spans="1:14" s="28" customFormat="1" ht="15.75" customHeight="1" thickBot="1" x14ac:dyDescent="0.25">
      <c r="A34" s="244"/>
      <c r="B34" s="124" t="s">
        <v>71</v>
      </c>
      <c r="C34" s="76">
        <f>SUM(C10:C33)</f>
        <v>0</v>
      </c>
      <c r="D34" s="125"/>
      <c r="E34" s="274">
        <f>ROUND(SUM(E10:E33),0)</f>
        <v>0</v>
      </c>
      <c r="F34" s="275">
        <f>SUM(F10:F33)</f>
        <v>0</v>
      </c>
      <c r="G34" s="126"/>
      <c r="H34" s="274">
        <f>ROUND(SUM(H10:H33),0)</f>
        <v>0</v>
      </c>
      <c r="I34" s="275">
        <f>SUM(I10:I33)</f>
        <v>0</v>
      </c>
      <c r="J34" s="126"/>
      <c r="K34" s="274">
        <f>ROUND(SUM(K10:K33),0)</f>
        <v>0</v>
      </c>
      <c r="L34" s="275">
        <f>J34+G34+D34</f>
        <v>0</v>
      </c>
      <c r="M34" s="274">
        <f>ROUND(SUM(K34+H34+E34),0)</f>
        <v>0</v>
      </c>
      <c r="N34" s="127"/>
    </row>
    <row r="35" spans="1:14" ht="14.25" customHeight="1" thickBot="1" x14ac:dyDescent="0.25">
      <c r="A35" s="490"/>
      <c r="B35" s="490"/>
      <c r="C35" s="490"/>
      <c r="D35" s="490"/>
      <c r="E35" s="36"/>
      <c r="F35" s="33"/>
    </row>
    <row r="36" spans="1:14" x14ac:dyDescent="0.2">
      <c r="A36" s="466" t="s">
        <v>142</v>
      </c>
      <c r="B36" s="467"/>
      <c r="C36" s="467"/>
      <c r="D36" s="467"/>
      <c r="E36" s="467"/>
      <c r="F36" s="467"/>
      <c r="G36" s="467"/>
      <c r="H36" s="467"/>
      <c r="I36" s="467"/>
      <c r="J36" s="467"/>
      <c r="K36" s="467"/>
      <c r="L36" s="467"/>
      <c r="M36" s="467"/>
      <c r="N36" s="468"/>
    </row>
    <row r="37" spans="1:14" ht="13.5" thickBot="1" x14ac:dyDescent="0.25">
      <c r="A37" s="469"/>
      <c r="B37" s="470"/>
      <c r="C37" s="470"/>
      <c r="D37" s="470"/>
      <c r="E37" s="470"/>
      <c r="F37" s="470"/>
      <c r="G37" s="470"/>
      <c r="H37" s="470"/>
      <c r="I37" s="470"/>
      <c r="J37" s="470"/>
      <c r="K37" s="470"/>
      <c r="L37" s="470"/>
      <c r="M37" s="470"/>
      <c r="N37" s="471"/>
    </row>
  </sheetData>
  <sheetProtection sheet="1" objects="1" scenarios="1" formatCells="0" formatColumns="0" formatRows="0" insertRows="0" deleteRows="0" selectLockedCells="1"/>
  <customSheetViews>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1"/>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BF352FCE-C1BE-4B84-9561-6030FEF6A15F}" scale="90" showPageBreaks="1" fitToPage="1" printArea="1">
      <selection activeCell="L1" sqref="L1:N1"/>
      <pageMargins left="0.5" right="0.5" top="0.25" bottom="0.5" header="0.5" footer="0.25"/>
      <printOptions horizontalCentered="1"/>
      <pageSetup scale="80" orientation="landscape" r:id="rId6"/>
      <headerFooter alignWithMargins="0">
        <oddFooter>&amp;La. Personnel&amp;R Page &amp;P of &amp;N</oddFooter>
      </headerFooter>
    </customSheetView>
  </customSheetViews>
  <mergeCells count="14">
    <mergeCell ref="A2:N2"/>
    <mergeCell ref="L6:L7"/>
    <mergeCell ref="L1:N1"/>
    <mergeCell ref="C6:E6"/>
    <mergeCell ref="F6:H6"/>
    <mergeCell ref="I6:K6"/>
    <mergeCell ref="A1:B1"/>
    <mergeCell ref="A36:N37"/>
    <mergeCell ref="B6:B7"/>
    <mergeCell ref="A3:N4"/>
    <mergeCell ref="A35:D35"/>
    <mergeCell ref="A6:A7"/>
    <mergeCell ref="N6:N7"/>
    <mergeCell ref="M6:M7"/>
  </mergeCells>
  <phoneticPr fontId="2" type="noConversion"/>
  <printOptions horizontalCentered="1"/>
  <pageMargins left="0.5" right="0.5" top="0.25" bottom="0.25" header="0.5" footer="0.5"/>
  <pageSetup scale="79"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O82"/>
  <sheetViews>
    <sheetView showGridLines="0" zoomScale="90" zoomScaleNormal="90" workbookViewId="0">
      <selection activeCell="A9" sqref="A9"/>
    </sheetView>
  </sheetViews>
  <sheetFormatPr defaultColWidth="9.140625" defaultRowHeight="12.75" x14ac:dyDescent="0.2"/>
  <cols>
    <col min="1" max="1" width="48" style="54" customWidth="1"/>
    <col min="2" max="2" width="18.140625" style="54" bestFit="1" customWidth="1"/>
    <col min="3" max="3" width="9.140625" style="54" bestFit="1" customWidth="1"/>
    <col min="4" max="4" width="9" style="54" bestFit="1" customWidth="1"/>
    <col min="5" max="5" width="18.140625" style="54" bestFit="1" customWidth="1"/>
    <col min="6" max="6" width="9.140625" style="54" bestFit="1" customWidth="1"/>
    <col min="7" max="7" width="7.85546875" style="54" bestFit="1" customWidth="1"/>
    <col min="8" max="8" width="18.140625" style="54" bestFit="1" customWidth="1"/>
    <col min="9" max="9" width="9.140625" style="54" bestFit="1" customWidth="1"/>
    <col min="10" max="10" width="7.85546875" style="54" bestFit="1" customWidth="1"/>
    <col min="11" max="11" width="21.5703125" style="54" bestFit="1" customWidth="1"/>
    <col min="12" max="12" width="9.140625" style="54"/>
    <col min="13" max="13" width="31" style="54" bestFit="1" customWidth="1"/>
    <col min="14" max="16384" width="9.140625" style="54"/>
  </cols>
  <sheetData>
    <row r="1" spans="1:15" s="57" customFormat="1" ht="11.25" x14ac:dyDescent="0.2">
      <c r="A1" s="502" t="s">
        <v>121</v>
      </c>
      <c r="B1" s="502"/>
      <c r="C1" s="502"/>
      <c r="D1" s="502"/>
      <c r="E1" s="502"/>
      <c r="F1" s="502"/>
      <c r="G1" s="502"/>
      <c r="H1" s="502"/>
      <c r="I1" s="502"/>
      <c r="J1" s="502"/>
      <c r="K1" s="56"/>
      <c r="L1" s="55"/>
      <c r="M1" s="55"/>
    </row>
    <row r="2" spans="1:15" s="1" customFormat="1" ht="18.75" thickBot="1" x14ac:dyDescent="0.25">
      <c r="A2" s="497" t="s">
        <v>47</v>
      </c>
      <c r="B2" s="497"/>
      <c r="C2" s="497"/>
      <c r="D2" s="497"/>
      <c r="E2" s="497"/>
      <c r="F2" s="497"/>
      <c r="G2" s="497"/>
      <c r="H2" s="497"/>
      <c r="I2" s="497"/>
      <c r="J2" s="497"/>
      <c r="K2" s="497"/>
      <c r="L2" s="12"/>
      <c r="M2" s="12"/>
      <c r="N2" s="2"/>
      <c r="O2" s="2"/>
    </row>
    <row r="3" spans="1:15" s="1" customFormat="1" ht="65.25" customHeight="1" thickBot="1" x14ac:dyDescent="0.25">
      <c r="A3" s="507" t="s">
        <v>190</v>
      </c>
      <c r="B3" s="508"/>
      <c r="C3" s="508"/>
      <c r="D3" s="508"/>
      <c r="E3" s="508"/>
      <c r="F3" s="508"/>
      <c r="G3" s="508"/>
      <c r="H3" s="508"/>
      <c r="I3" s="508"/>
      <c r="J3" s="508"/>
      <c r="K3" s="509"/>
      <c r="L3" s="58"/>
      <c r="M3" s="58"/>
    </row>
    <row r="4" spans="1:15" s="1" customFormat="1" ht="10.5" customHeight="1" thickBot="1" x14ac:dyDescent="0.25">
      <c r="A4" s="58"/>
      <c r="B4" s="58"/>
      <c r="C4" s="58"/>
      <c r="D4" s="58"/>
      <c r="E4" s="58"/>
      <c r="F4" s="58"/>
      <c r="G4" s="58"/>
      <c r="H4" s="58"/>
      <c r="I4" s="58"/>
      <c r="J4" s="58"/>
      <c r="K4" s="58"/>
      <c r="L4" s="58"/>
      <c r="M4" s="58"/>
    </row>
    <row r="5" spans="1:15" s="60" customFormat="1" ht="15" x14ac:dyDescent="0.2">
      <c r="A5" s="131" t="s">
        <v>116</v>
      </c>
      <c r="B5" s="520" t="s">
        <v>54</v>
      </c>
      <c r="C5" s="520"/>
      <c r="D5" s="520"/>
      <c r="E5" s="520" t="s">
        <v>57</v>
      </c>
      <c r="F5" s="520"/>
      <c r="G5" s="520"/>
      <c r="H5" s="520" t="s">
        <v>55</v>
      </c>
      <c r="I5" s="520"/>
      <c r="J5" s="520"/>
      <c r="K5" s="132" t="s">
        <v>138</v>
      </c>
      <c r="L5" s="59"/>
    </row>
    <row r="6" spans="1:15" s="60" customFormat="1" ht="15" x14ac:dyDescent="0.2">
      <c r="A6" s="133"/>
      <c r="B6" s="134" t="s">
        <v>119</v>
      </c>
      <c r="C6" s="134" t="s">
        <v>117</v>
      </c>
      <c r="D6" s="134" t="s">
        <v>94</v>
      </c>
      <c r="E6" s="135" t="s">
        <v>119</v>
      </c>
      <c r="F6" s="135" t="s">
        <v>117</v>
      </c>
      <c r="G6" s="135" t="s">
        <v>94</v>
      </c>
      <c r="H6" s="135" t="s">
        <v>119</v>
      </c>
      <c r="I6" s="135" t="s">
        <v>117</v>
      </c>
      <c r="J6" s="135" t="s">
        <v>94</v>
      </c>
      <c r="K6" s="136"/>
    </row>
    <row r="7" spans="1:15" s="60" customFormat="1" ht="14.25" x14ac:dyDescent="0.2">
      <c r="A7" s="230" t="s">
        <v>159</v>
      </c>
      <c r="B7" s="144">
        <v>170000</v>
      </c>
      <c r="C7" s="145">
        <v>0.2</v>
      </c>
      <c r="D7" s="141">
        <f>B7*C7</f>
        <v>34000</v>
      </c>
      <c r="E7" s="142">
        <v>10000</v>
      </c>
      <c r="F7" s="146">
        <v>0.2</v>
      </c>
      <c r="G7" s="142">
        <f t="shared" ref="G7:G12" si="0">E7*F7</f>
        <v>2000</v>
      </c>
      <c r="H7" s="142">
        <v>10000</v>
      </c>
      <c r="I7" s="146">
        <v>0.2</v>
      </c>
      <c r="J7" s="142">
        <f t="shared" ref="J7:J12" si="1">H7*I7</f>
        <v>2000</v>
      </c>
      <c r="K7" s="143">
        <f>D7+G7+J7</f>
        <v>38000</v>
      </c>
    </row>
    <row r="8" spans="1:15" s="282" customFormat="1" ht="14.25" x14ac:dyDescent="0.2">
      <c r="A8" s="276"/>
      <c r="B8" s="277"/>
      <c r="C8" s="278"/>
      <c r="D8" s="280">
        <f>C8*B8</f>
        <v>0</v>
      </c>
      <c r="E8" s="277"/>
      <c r="F8" s="278"/>
      <c r="G8" s="280">
        <f t="shared" si="0"/>
        <v>0</v>
      </c>
      <c r="H8" s="277"/>
      <c r="I8" s="278"/>
      <c r="J8" s="280">
        <f t="shared" si="1"/>
        <v>0</v>
      </c>
      <c r="K8" s="281">
        <f>SUM(D8+G8+J8)</f>
        <v>0</v>
      </c>
    </row>
    <row r="9" spans="1:15" s="282" customFormat="1" ht="14.25" x14ac:dyDescent="0.2">
      <c r="A9" s="276"/>
      <c r="B9" s="277"/>
      <c r="C9" s="278"/>
      <c r="D9" s="280">
        <f>C9*B9</f>
        <v>0</v>
      </c>
      <c r="E9" s="277"/>
      <c r="F9" s="278"/>
      <c r="G9" s="280">
        <f t="shared" si="0"/>
        <v>0</v>
      </c>
      <c r="H9" s="277"/>
      <c r="I9" s="278"/>
      <c r="J9" s="280">
        <f t="shared" si="1"/>
        <v>0</v>
      </c>
      <c r="K9" s="281"/>
    </row>
    <row r="10" spans="1:15" s="282" customFormat="1" ht="14.25" x14ac:dyDescent="0.2">
      <c r="A10" s="276"/>
      <c r="B10" s="277"/>
      <c r="C10" s="278"/>
      <c r="D10" s="280">
        <f>C10*B10</f>
        <v>0</v>
      </c>
      <c r="E10" s="277"/>
      <c r="F10" s="278"/>
      <c r="G10" s="280">
        <f t="shared" si="0"/>
        <v>0</v>
      </c>
      <c r="H10" s="277"/>
      <c r="I10" s="278"/>
      <c r="J10" s="280">
        <f t="shared" si="1"/>
        <v>0</v>
      </c>
      <c r="K10" s="281">
        <f>SUM(D10+G10+J10)</f>
        <v>0</v>
      </c>
    </row>
    <row r="11" spans="1:15" s="282" customFormat="1" ht="14.25" customHeight="1" x14ac:dyDescent="0.2">
      <c r="A11" s="279"/>
      <c r="B11" s="277"/>
      <c r="C11" s="278"/>
      <c r="D11" s="280">
        <f>C11*B11</f>
        <v>0</v>
      </c>
      <c r="E11" s="277"/>
      <c r="F11" s="278"/>
      <c r="G11" s="280">
        <f t="shared" si="0"/>
        <v>0</v>
      </c>
      <c r="H11" s="277"/>
      <c r="I11" s="278"/>
      <c r="J11" s="280">
        <f t="shared" si="1"/>
        <v>0</v>
      </c>
      <c r="K11" s="281">
        <f>SUM(D11+G11+J11)</f>
        <v>0</v>
      </c>
    </row>
    <row r="12" spans="1:15" s="282" customFormat="1" ht="14.25" customHeight="1" x14ac:dyDescent="0.2">
      <c r="A12" s="279"/>
      <c r="B12" s="277"/>
      <c r="C12" s="278"/>
      <c r="D12" s="280">
        <f>C12*B12</f>
        <v>0</v>
      </c>
      <c r="E12" s="277"/>
      <c r="F12" s="278"/>
      <c r="G12" s="280">
        <f t="shared" si="0"/>
        <v>0</v>
      </c>
      <c r="H12" s="277"/>
      <c r="I12" s="278"/>
      <c r="J12" s="280">
        <f t="shared" si="1"/>
        <v>0</v>
      </c>
      <c r="K12" s="281">
        <f>SUM(D12+G12+J12)</f>
        <v>0</v>
      </c>
    </row>
    <row r="13" spans="1:15" s="22" customFormat="1" ht="15.75" thickBot="1" x14ac:dyDescent="0.25">
      <c r="A13" s="137" t="s">
        <v>118</v>
      </c>
      <c r="B13" s="138">
        <f>ROUND(SUM(B8:B12),0)</f>
        <v>0</v>
      </c>
      <c r="C13" s="139"/>
      <c r="D13" s="138">
        <f>ROUND(SUM(D8:D12),0)</f>
        <v>0</v>
      </c>
      <c r="E13" s="138">
        <f>ROUND(SUM(E8:E12),0)</f>
        <v>0</v>
      </c>
      <c r="F13" s="139"/>
      <c r="G13" s="138">
        <f>ROUND(SUM(G8:G12),0)</f>
        <v>0</v>
      </c>
      <c r="H13" s="138">
        <f>ROUND(SUM(H8:H12),0)</f>
        <v>0</v>
      </c>
      <c r="I13" s="139"/>
      <c r="J13" s="138">
        <f>ROUND(SUM(J8:J12),0)</f>
        <v>0</v>
      </c>
      <c r="K13" s="140">
        <f>ROUND(SUM(D13+G13+J13),0)</f>
        <v>0</v>
      </c>
    </row>
    <row r="14" spans="1:15" s="22" customFormat="1" ht="13.5" thickBot="1" x14ac:dyDescent="0.25">
      <c r="A14" s="21"/>
      <c r="B14" s="61"/>
      <c r="C14" s="34"/>
      <c r="D14" s="34"/>
      <c r="E14" s="34"/>
      <c r="F14" s="34"/>
      <c r="G14" s="34"/>
      <c r="H14" s="34"/>
      <c r="I14" s="35"/>
      <c r="J14" s="36"/>
      <c r="K14" s="34"/>
      <c r="L14" s="35"/>
      <c r="M14" s="36"/>
    </row>
    <row r="15" spans="1:15" s="22" customFormat="1" ht="30" customHeight="1" thickBot="1" x14ac:dyDescent="0.25">
      <c r="A15" s="519" t="s">
        <v>147</v>
      </c>
      <c r="B15" s="485"/>
      <c r="C15" s="485"/>
      <c r="D15" s="485"/>
      <c r="E15" s="485"/>
      <c r="F15" s="485"/>
      <c r="G15" s="485"/>
      <c r="H15" s="485"/>
      <c r="I15" s="485"/>
      <c r="J15" s="485"/>
      <c r="K15" s="486"/>
      <c r="L15" s="62"/>
      <c r="M15" s="62"/>
    </row>
    <row r="16" spans="1:15" s="22" customFormat="1" ht="17.25" customHeight="1" x14ac:dyDescent="0.2">
      <c r="A16" s="510" t="s">
        <v>201</v>
      </c>
      <c r="B16" s="511"/>
      <c r="C16" s="511"/>
      <c r="D16" s="511"/>
      <c r="E16" s="511"/>
      <c r="F16" s="511"/>
      <c r="G16" s="511"/>
      <c r="H16" s="511"/>
      <c r="I16" s="511"/>
      <c r="J16" s="511"/>
      <c r="K16" s="512"/>
      <c r="L16" s="63"/>
      <c r="M16" s="63"/>
    </row>
    <row r="17" spans="1:15" s="22" customFormat="1" ht="30.75" customHeight="1" x14ac:dyDescent="0.2">
      <c r="A17" s="513"/>
      <c r="B17" s="514"/>
      <c r="C17" s="514"/>
      <c r="D17" s="514"/>
      <c r="E17" s="514"/>
      <c r="F17" s="514"/>
      <c r="G17" s="514"/>
      <c r="H17" s="514"/>
      <c r="I17" s="514"/>
      <c r="J17" s="514"/>
      <c r="K17" s="515"/>
      <c r="L17" s="64"/>
      <c r="M17" s="64"/>
    </row>
    <row r="18" spans="1:15" s="22" customFormat="1" ht="12.75" customHeight="1" x14ac:dyDescent="0.2">
      <c r="A18" s="513"/>
      <c r="B18" s="514"/>
      <c r="C18" s="514"/>
      <c r="D18" s="514"/>
      <c r="E18" s="514"/>
      <c r="F18" s="514"/>
      <c r="G18" s="514"/>
      <c r="H18" s="514"/>
      <c r="I18" s="514"/>
      <c r="J18" s="514"/>
      <c r="K18" s="515"/>
      <c r="L18" s="63"/>
      <c r="M18" s="63"/>
    </row>
    <row r="19" spans="1:15" s="22" customFormat="1" ht="92.25" customHeight="1" thickBot="1" x14ac:dyDescent="0.25">
      <c r="A19" s="516"/>
      <c r="B19" s="517"/>
      <c r="C19" s="517"/>
      <c r="D19" s="517"/>
      <c r="E19" s="517"/>
      <c r="F19" s="517"/>
      <c r="G19" s="517"/>
      <c r="H19" s="517"/>
      <c r="I19" s="517"/>
      <c r="J19" s="517"/>
      <c r="K19" s="518"/>
      <c r="L19" s="64"/>
      <c r="M19" s="64"/>
    </row>
    <row r="20" spans="1:15" s="22" customFormat="1" ht="9" customHeight="1" thickBot="1" x14ac:dyDescent="0.25">
      <c r="A20" s="503"/>
      <c r="B20" s="503"/>
      <c r="C20" s="503"/>
      <c r="D20" s="503"/>
      <c r="E20" s="503"/>
      <c r="F20" s="503"/>
      <c r="G20" s="503"/>
      <c r="H20" s="503"/>
      <c r="I20" s="503"/>
      <c r="J20" s="503"/>
      <c r="K20" s="503"/>
      <c r="L20" s="65"/>
      <c r="M20" s="66"/>
      <c r="N20" s="66"/>
      <c r="O20" s="66"/>
    </row>
    <row r="21" spans="1:15" s="22" customFormat="1" ht="38.25" customHeight="1" thickBot="1" x14ac:dyDescent="0.25">
      <c r="A21" s="504" t="s">
        <v>148</v>
      </c>
      <c r="B21" s="505"/>
      <c r="C21" s="505"/>
      <c r="D21" s="505"/>
      <c r="E21" s="505"/>
      <c r="F21" s="505"/>
      <c r="G21" s="505"/>
      <c r="H21" s="505"/>
      <c r="I21" s="505"/>
      <c r="J21" s="505"/>
      <c r="K21" s="506"/>
      <c r="L21" s="67"/>
      <c r="M21" s="67"/>
      <c r="N21" s="66"/>
      <c r="O21" s="66"/>
    </row>
    <row r="22" spans="1:15" s="22" customFormat="1" x14ac:dyDescent="0.2">
      <c r="L22" s="66"/>
      <c r="M22" s="66"/>
      <c r="N22" s="66"/>
      <c r="O22" s="66"/>
    </row>
    <row r="23" spans="1:15" s="22" customFormat="1" x14ac:dyDescent="0.2"/>
    <row r="24" spans="1:15" s="22" customFormat="1" x14ac:dyDescent="0.2"/>
    <row r="25" spans="1:15" s="22" customFormat="1" x14ac:dyDescent="0.2"/>
    <row r="26" spans="1:15" s="22" customFormat="1" x14ac:dyDescent="0.2"/>
    <row r="27" spans="1:15" s="22" customFormat="1" x14ac:dyDescent="0.2"/>
    <row r="28" spans="1:15" s="22" customFormat="1" x14ac:dyDescent="0.2"/>
    <row r="29" spans="1:15" s="22" customFormat="1" x14ac:dyDescent="0.2"/>
    <row r="30" spans="1:15" s="22" customFormat="1" x14ac:dyDescent="0.2"/>
    <row r="31" spans="1:15" s="22" customFormat="1" x14ac:dyDescent="0.2"/>
    <row r="32" spans="1:15" s="22" customFormat="1" x14ac:dyDescent="0.2"/>
    <row r="33" s="22" customFormat="1" x14ac:dyDescent="0.2"/>
    <row r="34" s="22" customFormat="1" x14ac:dyDescent="0.2"/>
    <row r="35" s="22" customFormat="1" x14ac:dyDescent="0.2"/>
    <row r="36" s="22" customFormat="1" x14ac:dyDescent="0.2"/>
    <row r="37" s="22" customFormat="1" x14ac:dyDescent="0.2"/>
    <row r="38" s="22" customFormat="1" x14ac:dyDescent="0.2"/>
    <row r="39" s="22" customFormat="1" x14ac:dyDescent="0.2"/>
    <row r="40" s="22" customFormat="1" x14ac:dyDescent="0.2"/>
    <row r="41" s="22" customFormat="1" x14ac:dyDescent="0.2"/>
    <row r="42" s="22" customFormat="1" x14ac:dyDescent="0.2"/>
    <row r="43" s="22" customFormat="1" x14ac:dyDescent="0.2"/>
    <row r="44" s="22" customFormat="1" x14ac:dyDescent="0.2"/>
    <row r="45" s="22" customFormat="1" x14ac:dyDescent="0.2"/>
    <row r="46" s="22" customFormat="1" x14ac:dyDescent="0.2"/>
    <row r="47" s="22" customFormat="1" x14ac:dyDescent="0.2"/>
    <row r="48" s="22" customFormat="1" x14ac:dyDescent="0.2"/>
    <row r="49" s="22" customFormat="1" x14ac:dyDescent="0.2"/>
    <row r="50" s="22" customFormat="1" x14ac:dyDescent="0.2"/>
    <row r="51" s="22" customFormat="1" x14ac:dyDescent="0.2"/>
    <row r="52" s="22" customFormat="1" x14ac:dyDescent="0.2"/>
    <row r="53" s="22" customFormat="1" x14ac:dyDescent="0.2"/>
    <row r="54" s="22" customFormat="1" x14ac:dyDescent="0.2"/>
    <row r="55" s="22" customFormat="1" x14ac:dyDescent="0.2"/>
    <row r="56" s="22" customFormat="1" x14ac:dyDescent="0.2"/>
    <row r="57" s="22" customFormat="1" x14ac:dyDescent="0.2"/>
    <row r="58" s="22" customFormat="1" x14ac:dyDescent="0.2"/>
    <row r="59" s="22" customFormat="1" x14ac:dyDescent="0.2"/>
    <row r="60" s="22" customFormat="1" x14ac:dyDescent="0.2"/>
    <row r="61" s="22" customFormat="1" x14ac:dyDescent="0.2"/>
    <row r="62" s="22" customFormat="1" x14ac:dyDescent="0.2"/>
    <row r="63" s="22" customFormat="1" x14ac:dyDescent="0.2"/>
    <row r="64" s="22" customFormat="1" x14ac:dyDescent="0.2"/>
    <row r="65" s="22" customFormat="1" x14ac:dyDescent="0.2"/>
    <row r="66" s="22" customFormat="1" x14ac:dyDescent="0.2"/>
    <row r="67" s="22" customFormat="1" x14ac:dyDescent="0.2"/>
    <row r="68" s="22" customFormat="1" x14ac:dyDescent="0.2"/>
    <row r="69" s="22" customFormat="1" x14ac:dyDescent="0.2"/>
    <row r="70" s="22" customFormat="1" x14ac:dyDescent="0.2"/>
    <row r="71" s="22" customFormat="1" x14ac:dyDescent="0.2"/>
    <row r="72" s="22" customFormat="1" x14ac:dyDescent="0.2"/>
    <row r="73" s="22" customFormat="1" x14ac:dyDescent="0.2"/>
    <row r="74" s="22" customFormat="1" x14ac:dyDescent="0.2"/>
    <row r="75" s="22" customFormat="1" x14ac:dyDescent="0.2"/>
    <row r="76" s="22" customFormat="1" x14ac:dyDescent="0.2"/>
    <row r="77" s="22" customFormat="1" x14ac:dyDescent="0.2"/>
    <row r="78" s="22" customFormat="1" x14ac:dyDescent="0.2"/>
    <row r="79" s="22" customFormat="1" x14ac:dyDescent="0.2"/>
    <row r="80" s="22" customFormat="1" x14ac:dyDescent="0.2"/>
    <row r="81" s="22" customFormat="1" x14ac:dyDescent="0.2"/>
    <row r="82" s="22" customFormat="1" x14ac:dyDescent="0.2"/>
  </sheetData>
  <sheetProtection sheet="1" formatCells="0" formatColumns="0" formatRows="0" insertRows="0" deleteRows="0" selectLockedCells="1"/>
  <customSheetViews>
    <customSheetView guid="{D7FF18E2-A72D-4088-BD59-9D74A43C39A8}" scale="90" showPageBreaks="1" fitToPage="1" printArea="1">
      <selection activeCell="F7" sqref="F7:F9"/>
      <pageMargins left="0.25" right="0.25" top="0.25" bottom="0.5" header="0.5" footer="0.25"/>
      <pageSetup scale="69" orientation="landscape" r:id="rId1"/>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2"/>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3"/>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4"/>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5"/>
      <headerFooter alignWithMargins="0">
        <oddFooter>&amp;Lb. Fringe Benefits</oddFooter>
      </headerFooter>
    </customSheetView>
    <customSheetView guid="{BF352FCE-C1BE-4B84-9561-6030FEF6A15F}" scale="90" showPageBreaks="1" fitToPage="1" printArea="1">
      <selection activeCell="K1" sqref="K1"/>
      <pageMargins left="0.25" right="0.25" top="0.25" bottom="0.5" header="0.5" footer="0.25"/>
      <pageSetup scale="81" orientation="landscape" r:id="rId6"/>
      <headerFooter alignWithMargins="0">
        <oddFooter>&amp;Lb. Fringe Benefits</oddFooter>
      </headerFooter>
    </customSheetView>
  </customSheetViews>
  <mergeCells count="10">
    <mergeCell ref="A1:J1"/>
    <mergeCell ref="A2:K2"/>
    <mergeCell ref="A20:K20"/>
    <mergeCell ref="A21:K21"/>
    <mergeCell ref="A3:K3"/>
    <mergeCell ref="A16:K19"/>
    <mergeCell ref="A15:K15"/>
    <mergeCell ref="E5:G5"/>
    <mergeCell ref="H5:J5"/>
    <mergeCell ref="B5:D5"/>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P34"/>
  <sheetViews>
    <sheetView zoomScale="90" zoomScaleNormal="90" workbookViewId="0">
      <selection activeCell="A33" sqref="A33:L34"/>
    </sheetView>
  </sheetViews>
  <sheetFormatPr defaultColWidth="9.140625" defaultRowHeight="12.75" x14ac:dyDescent="0.2"/>
  <cols>
    <col min="1" max="1" width="7.7109375" style="7" customWidth="1"/>
    <col min="2" max="2" width="53.7109375" style="7" customWidth="1"/>
    <col min="3" max="4" width="14.140625" style="298" customWidth="1"/>
    <col min="5" max="5" width="6.28515625" style="299" bestFit="1" customWidth="1"/>
    <col min="6" max="6" width="9.7109375" style="299" customWidth="1"/>
    <col min="7" max="9" width="8.7109375" style="300" customWidth="1"/>
    <col min="10" max="10" width="9.85546875" style="300" customWidth="1"/>
    <col min="11" max="11" width="9.85546875" style="301" bestFit="1" customWidth="1"/>
    <col min="12" max="12" width="28" style="302" customWidth="1"/>
    <col min="13" max="16384" width="9.140625" style="7"/>
  </cols>
  <sheetData>
    <row r="1" spans="1:16" s="294" customFormat="1" ht="12.75" customHeight="1" x14ac:dyDescent="0.2">
      <c r="A1" s="531" t="s">
        <v>121</v>
      </c>
      <c r="B1" s="531"/>
      <c r="C1" s="288"/>
      <c r="D1" s="289"/>
      <c r="E1" s="289"/>
      <c r="F1" s="289"/>
      <c r="G1" s="290"/>
      <c r="H1" s="290"/>
      <c r="I1" s="290"/>
      <c r="J1" s="290"/>
      <c r="K1" s="291"/>
      <c r="L1" s="292"/>
      <c r="M1" s="293"/>
    </row>
    <row r="2" spans="1:16" s="296" customFormat="1" ht="15.75" customHeight="1" thickBot="1" x14ac:dyDescent="0.25">
      <c r="A2" s="530" t="s">
        <v>48</v>
      </c>
      <c r="B2" s="530"/>
      <c r="C2" s="530"/>
      <c r="D2" s="530"/>
      <c r="E2" s="530"/>
      <c r="F2" s="530"/>
      <c r="G2" s="530"/>
      <c r="H2" s="530"/>
      <c r="I2" s="530"/>
      <c r="J2" s="530"/>
      <c r="K2" s="530"/>
      <c r="L2" s="530"/>
      <c r="M2" s="295"/>
      <c r="N2" s="295"/>
      <c r="O2" s="295"/>
      <c r="P2" s="295"/>
    </row>
    <row r="3" spans="1:16" ht="89.25" customHeight="1" thickBot="1" x14ac:dyDescent="0.25">
      <c r="A3" s="521" t="s">
        <v>189</v>
      </c>
      <c r="B3" s="522"/>
      <c r="C3" s="522"/>
      <c r="D3" s="522"/>
      <c r="E3" s="522"/>
      <c r="F3" s="522"/>
      <c r="G3" s="522"/>
      <c r="H3" s="522"/>
      <c r="I3" s="522"/>
      <c r="J3" s="522"/>
      <c r="K3" s="522"/>
      <c r="L3" s="523"/>
    </row>
    <row r="4" spans="1:16" ht="7.5" customHeight="1" thickBot="1" x14ac:dyDescent="0.25">
      <c r="B4" s="297"/>
    </row>
    <row r="5" spans="1:16" s="294" customFormat="1" ht="42" customHeight="1" thickBot="1" x14ac:dyDescent="0.25">
      <c r="A5" s="303" t="s">
        <v>154</v>
      </c>
      <c r="B5" s="303" t="s">
        <v>161</v>
      </c>
      <c r="C5" s="304" t="s">
        <v>123</v>
      </c>
      <c r="D5" s="304" t="s">
        <v>124</v>
      </c>
      <c r="E5" s="305" t="s">
        <v>73</v>
      </c>
      <c r="F5" s="305" t="s">
        <v>72</v>
      </c>
      <c r="G5" s="306" t="s">
        <v>183</v>
      </c>
      <c r="H5" s="306" t="s">
        <v>184</v>
      </c>
      <c r="I5" s="306" t="s">
        <v>185</v>
      </c>
      <c r="J5" s="306" t="s">
        <v>186</v>
      </c>
      <c r="K5" s="307" t="s">
        <v>74</v>
      </c>
      <c r="L5" s="308" t="s">
        <v>75</v>
      </c>
    </row>
    <row r="6" spans="1:16" s="294" customFormat="1" ht="15.75" thickBot="1" x14ac:dyDescent="0.25">
      <c r="A6" s="285"/>
      <c r="B6" s="309" t="s">
        <v>76</v>
      </c>
      <c r="C6" s="532" t="s">
        <v>150</v>
      </c>
      <c r="D6" s="532"/>
      <c r="E6" s="532"/>
      <c r="F6" s="532"/>
      <c r="G6" s="532"/>
      <c r="H6" s="532"/>
      <c r="I6" s="532"/>
      <c r="J6" s="532"/>
      <c r="K6" s="532"/>
      <c r="L6" s="533"/>
      <c r="M6" s="310"/>
    </row>
    <row r="7" spans="1:16" s="318" customFormat="1" ht="13.5" customHeight="1" thickBot="1" x14ac:dyDescent="0.25">
      <c r="A7" s="311">
        <v>1</v>
      </c>
      <c r="B7" s="312" t="s">
        <v>172</v>
      </c>
      <c r="C7" s="313"/>
      <c r="D7" s="313"/>
      <c r="E7" s="314">
        <v>2</v>
      </c>
      <c r="F7" s="314">
        <v>2</v>
      </c>
      <c r="G7" s="315">
        <v>250</v>
      </c>
      <c r="H7" s="315">
        <v>500</v>
      </c>
      <c r="I7" s="315">
        <v>100</v>
      </c>
      <c r="J7" s="315">
        <v>160</v>
      </c>
      <c r="K7" s="316">
        <f>SUM(G7:J7)*F7</f>
        <v>2020</v>
      </c>
      <c r="L7" s="317" t="s">
        <v>179</v>
      </c>
    </row>
    <row r="8" spans="1:16" x14ac:dyDescent="0.2">
      <c r="A8" s="258"/>
      <c r="B8" s="231"/>
      <c r="C8" s="151"/>
      <c r="D8" s="151"/>
      <c r="E8" s="220"/>
      <c r="F8" s="220"/>
      <c r="G8" s="216"/>
      <c r="H8" s="216"/>
      <c r="I8" s="216"/>
      <c r="J8" s="216"/>
      <c r="K8" s="147">
        <f>SUM(G8:J8)*F8</f>
        <v>0</v>
      </c>
      <c r="L8" s="154"/>
    </row>
    <row r="9" spans="1:16" x14ac:dyDescent="0.2">
      <c r="A9" s="258"/>
      <c r="B9" s="232"/>
      <c r="C9" s="155"/>
      <c r="D9" s="155"/>
      <c r="E9" s="221"/>
      <c r="F9" s="221"/>
      <c r="G9" s="217"/>
      <c r="H9" s="217"/>
      <c r="I9" s="217"/>
      <c r="J9" s="217"/>
      <c r="K9" s="147">
        <f t="shared" ref="K9:K13" si="0">SUM(G9:J9)*F9</f>
        <v>0</v>
      </c>
      <c r="L9" s="157"/>
    </row>
    <row r="10" spans="1:16" x14ac:dyDescent="0.2">
      <c r="A10" s="258"/>
      <c r="B10" s="233"/>
      <c r="C10" s="155"/>
      <c r="D10" s="155"/>
      <c r="E10" s="221"/>
      <c r="F10" s="221"/>
      <c r="G10" s="217"/>
      <c r="H10" s="217"/>
      <c r="I10" s="217"/>
      <c r="J10" s="217"/>
      <c r="K10" s="147">
        <f t="shared" si="0"/>
        <v>0</v>
      </c>
      <c r="L10" s="157"/>
    </row>
    <row r="11" spans="1:16" x14ac:dyDescent="0.2">
      <c r="A11" s="258"/>
      <c r="B11" s="232"/>
      <c r="C11" s="155"/>
      <c r="D11" s="155"/>
      <c r="E11" s="221"/>
      <c r="F11" s="221"/>
      <c r="G11" s="217"/>
      <c r="H11" s="217"/>
      <c r="I11" s="217"/>
      <c r="J11" s="217"/>
      <c r="K11" s="147">
        <f t="shared" si="0"/>
        <v>0</v>
      </c>
      <c r="L11" s="157"/>
    </row>
    <row r="12" spans="1:16" x14ac:dyDescent="0.2">
      <c r="A12" s="283"/>
      <c r="B12" s="234" t="s">
        <v>77</v>
      </c>
      <c r="C12" s="163"/>
      <c r="D12" s="163"/>
      <c r="E12" s="222"/>
      <c r="F12" s="222"/>
      <c r="G12" s="218"/>
      <c r="H12" s="218"/>
      <c r="I12" s="218"/>
      <c r="J12" s="218"/>
      <c r="K12" s="164"/>
      <c r="L12" s="165"/>
    </row>
    <row r="13" spans="1:16" ht="13.5" thickBot="1" x14ac:dyDescent="0.25">
      <c r="A13" s="259"/>
      <c r="B13" s="237"/>
      <c r="C13" s="238"/>
      <c r="D13" s="238"/>
      <c r="E13" s="239"/>
      <c r="F13" s="239"/>
      <c r="G13" s="240"/>
      <c r="H13" s="240"/>
      <c r="I13" s="240"/>
      <c r="J13" s="240"/>
      <c r="K13" s="147">
        <f t="shared" si="0"/>
        <v>0</v>
      </c>
      <c r="L13" s="242"/>
    </row>
    <row r="14" spans="1:16" ht="13.5" thickBot="1" x14ac:dyDescent="0.25">
      <c r="A14" s="284"/>
      <c r="B14" s="193" t="s">
        <v>58</v>
      </c>
      <c r="C14" s="148"/>
      <c r="D14" s="148"/>
      <c r="E14" s="223"/>
      <c r="F14" s="223"/>
      <c r="G14" s="219"/>
      <c r="H14" s="219"/>
      <c r="I14" s="219"/>
      <c r="J14" s="219"/>
      <c r="K14" s="287">
        <f>ROUND(SUM(K8:K13),0)</f>
        <v>0</v>
      </c>
      <c r="L14" s="150"/>
    </row>
    <row r="15" spans="1:16" s="294" customFormat="1" ht="15.75" thickBot="1" x14ac:dyDescent="0.25">
      <c r="A15" s="285"/>
      <c r="B15" s="235" t="s">
        <v>76</v>
      </c>
      <c r="C15" s="532" t="s">
        <v>151</v>
      </c>
      <c r="D15" s="532"/>
      <c r="E15" s="532"/>
      <c r="F15" s="532"/>
      <c r="G15" s="532"/>
      <c r="H15" s="532"/>
      <c r="I15" s="532"/>
      <c r="J15" s="532"/>
      <c r="K15" s="532"/>
      <c r="L15" s="533"/>
    </row>
    <row r="16" spans="1:16" s="318" customFormat="1" x14ac:dyDescent="0.2">
      <c r="A16" s="260"/>
      <c r="B16" s="231"/>
      <c r="C16" s="151"/>
      <c r="D16" s="151"/>
      <c r="E16" s="220"/>
      <c r="F16" s="220"/>
      <c r="G16" s="216"/>
      <c r="H16" s="216"/>
      <c r="I16" s="216"/>
      <c r="J16" s="216"/>
      <c r="K16" s="147">
        <f t="shared" ref="K16:K19" si="1">SUM(G16:J16)*F16</f>
        <v>0</v>
      </c>
      <c r="L16" s="154"/>
    </row>
    <row r="17" spans="1:12" x14ac:dyDescent="0.2">
      <c r="A17" s="258"/>
      <c r="B17" s="232"/>
      <c r="C17" s="155"/>
      <c r="D17" s="155"/>
      <c r="E17" s="221"/>
      <c r="F17" s="221"/>
      <c r="G17" s="217"/>
      <c r="H17" s="217"/>
      <c r="I17" s="217"/>
      <c r="J17" s="217"/>
      <c r="K17" s="147">
        <f t="shared" si="1"/>
        <v>0</v>
      </c>
      <c r="L17" s="157"/>
    </row>
    <row r="18" spans="1:12" x14ac:dyDescent="0.2">
      <c r="A18" s="258"/>
      <c r="B18" s="232"/>
      <c r="C18" s="155"/>
      <c r="D18" s="155"/>
      <c r="E18" s="221"/>
      <c r="F18" s="221"/>
      <c r="G18" s="217"/>
      <c r="H18" s="217"/>
      <c r="I18" s="217"/>
      <c r="J18" s="217"/>
      <c r="K18" s="147">
        <f t="shared" si="1"/>
        <v>0</v>
      </c>
      <c r="L18" s="157"/>
    </row>
    <row r="19" spans="1:12" x14ac:dyDescent="0.2">
      <c r="A19" s="258"/>
      <c r="B19" s="232"/>
      <c r="C19" s="155"/>
      <c r="D19" s="155"/>
      <c r="E19" s="221"/>
      <c r="F19" s="221"/>
      <c r="G19" s="217"/>
      <c r="H19" s="217"/>
      <c r="I19" s="217"/>
      <c r="J19" s="217"/>
      <c r="K19" s="147">
        <f t="shared" si="1"/>
        <v>0</v>
      </c>
      <c r="L19" s="157"/>
    </row>
    <row r="20" spans="1:12" x14ac:dyDescent="0.2">
      <c r="A20" s="283"/>
      <c r="B20" s="234" t="s">
        <v>77</v>
      </c>
      <c r="C20" s="163"/>
      <c r="D20" s="163"/>
      <c r="E20" s="222"/>
      <c r="F20" s="222"/>
      <c r="G20" s="218"/>
      <c r="H20" s="218"/>
      <c r="I20" s="218"/>
      <c r="J20" s="218"/>
      <c r="K20" s="164"/>
      <c r="L20" s="165"/>
    </row>
    <row r="21" spans="1:12" ht="13.5" thickBot="1" x14ac:dyDescent="0.25">
      <c r="A21" s="259"/>
      <c r="B21" s="237"/>
      <c r="C21" s="238"/>
      <c r="D21" s="238"/>
      <c r="E21" s="239"/>
      <c r="F21" s="239"/>
      <c r="G21" s="240"/>
      <c r="H21" s="240"/>
      <c r="I21" s="240"/>
      <c r="J21" s="240"/>
      <c r="K21" s="147">
        <f t="shared" ref="K21" si="2">SUM(G21:J21)*F21</f>
        <v>0</v>
      </c>
      <c r="L21" s="242"/>
    </row>
    <row r="22" spans="1:12" ht="13.5" thickBot="1" x14ac:dyDescent="0.25">
      <c r="A22" s="286"/>
      <c r="B22" s="236" t="s">
        <v>59</v>
      </c>
      <c r="C22" s="158"/>
      <c r="D22" s="158"/>
      <c r="E22" s="224"/>
      <c r="F22" s="224"/>
      <c r="G22" s="225"/>
      <c r="H22" s="225"/>
      <c r="I22" s="225"/>
      <c r="J22" s="225"/>
      <c r="K22" s="287">
        <f>ROUND(SUM(K16:K21),0)</f>
        <v>0</v>
      </c>
      <c r="L22" s="159"/>
    </row>
    <row r="23" spans="1:12" s="294" customFormat="1" ht="15.75" thickBot="1" x14ac:dyDescent="0.25">
      <c r="A23" s="285"/>
      <c r="B23" s="235" t="s">
        <v>76</v>
      </c>
      <c r="C23" s="532" t="s">
        <v>152</v>
      </c>
      <c r="D23" s="532"/>
      <c r="E23" s="532"/>
      <c r="F23" s="532"/>
      <c r="G23" s="532"/>
      <c r="H23" s="532"/>
      <c r="I23" s="532"/>
      <c r="J23" s="532"/>
      <c r="K23" s="532"/>
      <c r="L23" s="533"/>
    </row>
    <row r="24" spans="1:12" s="318" customFormat="1" x14ac:dyDescent="0.2">
      <c r="A24" s="260"/>
      <c r="B24" s="231"/>
      <c r="C24" s="151"/>
      <c r="D24" s="151"/>
      <c r="E24" s="220"/>
      <c r="F24" s="220"/>
      <c r="G24" s="216"/>
      <c r="H24" s="216"/>
      <c r="I24" s="216"/>
      <c r="J24" s="216"/>
      <c r="K24" s="147">
        <f t="shared" ref="K24:K27" si="3">SUM(G24:J24)*F24</f>
        <v>0</v>
      </c>
      <c r="L24" s="154"/>
    </row>
    <row r="25" spans="1:12" s="318" customFormat="1" x14ac:dyDescent="0.2">
      <c r="A25" s="258"/>
      <c r="B25" s="231"/>
      <c r="C25" s="151"/>
      <c r="D25" s="151"/>
      <c r="E25" s="220"/>
      <c r="F25" s="220"/>
      <c r="G25" s="216"/>
      <c r="H25" s="216"/>
      <c r="I25" s="216"/>
      <c r="J25" s="216"/>
      <c r="K25" s="147">
        <f t="shared" si="3"/>
        <v>0</v>
      </c>
      <c r="L25" s="154"/>
    </row>
    <row r="26" spans="1:12" x14ac:dyDescent="0.2">
      <c r="A26" s="258"/>
      <c r="B26" s="232"/>
      <c r="C26" s="155"/>
      <c r="D26" s="155"/>
      <c r="E26" s="221"/>
      <c r="F26" s="221"/>
      <c r="G26" s="217"/>
      <c r="H26" s="217"/>
      <c r="I26" s="217"/>
      <c r="J26" s="217"/>
      <c r="K26" s="147">
        <f t="shared" si="3"/>
        <v>0</v>
      </c>
      <c r="L26" s="157"/>
    </row>
    <row r="27" spans="1:12" x14ac:dyDescent="0.2">
      <c r="A27" s="258"/>
      <c r="B27" s="232"/>
      <c r="C27" s="155"/>
      <c r="D27" s="155"/>
      <c r="E27" s="221"/>
      <c r="F27" s="221"/>
      <c r="G27" s="217"/>
      <c r="H27" s="217"/>
      <c r="I27" s="217"/>
      <c r="J27" s="217"/>
      <c r="K27" s="147">
        <f t="shared" si="3"/>
        <v>0</v>
      </c>
      <c r="L27" s="157"/>
    </row>
    <row r="28" spans="1:12" x14ac:dyDescent="0.2">
      <c r="A28" s="283"/>
      <c r="B28" s="234" t="s">
        <v>77</v>
      </c>
      <c r="C28" s="163"/>
      <c r="D28" s="163"/>
      <c r="E28" s="222"/>
      <c r="F28" s="222"/>
      <c r="G28" s="218"/>
      <c r="H28" s="218"/>
      <c r="I28" s="218"/>
      <c r="J28" s="218"/>
      <c r="K28" s="164"/>
      <c r="L28" s="165"/>
    </row>
    <row r="29" spans="1:12" ht="13.5" thickBot="1" x14ac:dyDescent="0.25">
      <c r="A29" s="259"/>
      <c r="B29" s="237"/>
      <c r="C29" s="238"/>
      <c r="D29" s="238"/>
      <c r="E29" s="239"/>
      <c r="F29" s="239"/>
      <c r="G29" s="240"/>
      <c r="H29" s="240"/>
      <c r="I29" s="240"/>
      <c r="J29" s="240"/>
      <c r="K29" s="147">
        <f t="shared" ref="K29" si="4">SUM(G29:J29)*F29</f>
        <v>0</v>
      </c>
      <c r="L29" s="242"/>
    </row>
    <row r="30" spans="1:12" ht="13.5" thickBot="1" x14ac:dyDescent="0.25">
      <c r="A30" s="284"/>
      <c r="B30" s="193" t="s">
        <v>60</v>
      </c>
      <c r="C30" s="160"/>
      <c r="D30" s="160"/>
      <c r="E30" s="207"/>
      <c r="F30" s="207"/>
      <c r="G30" s="226"/>
      <c r="H30" s="226"/>
      <c r="I30" s="226"/>
      <c r="J30" s="226"/>
      <c r="K30" s="287">
        <f>ROUND(SUM(K24:K29),0)</f>
        <v>0</v>
      </c>
      <c r="L30" s="162"/>
    </row>
    <row r="31" spans="1:12" s="294" customFormat="1" ht="13.5" thickBot="1" x14ac:dyDescent="0.25">
      <c r="A31" s="284"/>
      <c r="B31" s="193" t="s">
        <v>95</v>
      </c>
      <c r="C31" s="160"/>
      <c r="D31" s="160"/>
      <c r="E31" s="207"/>
      <c r="F31" s="207"/>
      <c r="G31" s="226"/>
      <c r="H31" s="226"/>
      <c r="I31" s="226"/>
      <c r="J31" s="226"/>
      <c r="K31" s="287">
        <f>ROUND(SUM(K14+K22+K30),0)</f>
        <v>0</v>
      </c>
      <c r="L31" s="162"/>
    </row>
    <row r="32" spans="1:12" ht="6.75" customHeight="1" thickBot="1" x14ac:dyDescent="0.25"/>
    <row r="33" spans="1:12" ht="11.25" customHeight="1" x14ac:dyDescent="0.2">
      <c r="A33" s="524" t="s">
        <v>142</v>
      </c>
      <c r="B33" s="525"/>
      <c r="C33" s="525"/>
      <c r="D33" s="525"/>
      <c r="E33" s="525"/>
      <c r="F33" s="525"/>
      <c r="G33" s="525"/>
      <c r="H33" s="525"/>
      <c r="I33" s="525"/>
      <c r="J33" s="525"/>
      <c r="K33" s="525"/>
      <c r="L33" s="526"/>
    </row>
    <row r="34" spans="1:12" ht="11.25" customHeight="1" thickBot="1" x14ac:dyDescent="0.25">
      <c r="A34" s="527"/>
      <c r="B34" s="528"/>
      <c r="C34" s="528"/>
      <c r="D34" s="528"/>
      <c r="E34" s="528"/>
      <c r="F34" s="528"/>
      <c r="G34" s="528"/>
      <c r="H34" s="528"/>
      <c r="I34" s="528"/>
      <c r="J34" s="528"/>
      <c r="K34" s="528"/>
      <c r="L34" s="529"/>
    </row>
  </sheetData>
  <sheetProtection sheet="1" objects="1" scenarios="1" formatCells="0" formatColumns="0" formatRows="0" insertRows="0" deleteRows="0" selectLockedCells="1"/>
  <customSheetViews>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1"/>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BF352FCE-C1BE-4B84-9561-6030FEF6A15F}" scale="90" showPageBreaks="1" fitToPage="1">
      <selection activeCell="K1" sqref="K1"/>
      <pageMargins left="0.25" right="0.25" top="0.25" bottom="0.25" header="0.3" footer="0.3"/>
      <printOptions horizontalCentered="1"/>
      <pageSetup scale="80" orientation="landscape" r:id="rId6"/>
      <headerFooter alignWithMargins="0">
        <oddFooter>&amp;Lc. Travel&amp;RPage &amp;P of &amp;N</oddFooter>
      </headerFooter>
    </customSheetView>
  </customSheetViews>
  <mergeCells count="7">
    <mergeCell ref="A3:L3"/>
    <mergeCell ref="A33:L34"/>
    <mergeCell ref="A2:L2"/>
    <mergeCell ref="A1:B1"/>
    <mergeCell ref="C6:L6"/>
    <mergeCell ref="C15:L15"/>
    <mergeCell ref="C23:L23"/>
  </mergeCells>
  <phoneticPr fontId="2" type="noConversion"/>
  <printOptions horizontalCentered="1"/>
  <pageMargins left="0.5" right="0.5" top="0.25" bottom="0.25" header="0.5" footer="0.5"/>
  <pageSetup scale="70"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M34"/>
  <sheetViews>
    <sheetView zoomScale="90" workbookViewId="0">
      <selection activeCell="D9" sqref="D9"/>
    </sheetView>
  </sheetViews>
  <sheetFormatPr defaultColWidth="9.140625" defaultRowHeight="12.75" x14ac:dyDescent="0.2"/>
  <cols>
    <col min="1" max="1" width="8" style="7" customWidth="1"/>
    <col min="2" max="2" width="45.7109375" style="7" customWidth="1"/>
    <col min="3" max="3" width="6.7109375" style="325" customWidth="1"/>
    <col min="4" max="4" width="10.42578125" style="301" customWidth="1"/>
    <col min="5" max="5" width="12.140625" style="301" customWidth="1"/>
    <col min="6" max="6" width="29.28515625" style="299" customWidth="1"/>
    <col min="7" max="7" width="55.42578125" style="325" customWidth="1"/>
    <col min="8" max="16384" width="9.140625" style="7"/>
  </cols>
  <sheetData>
    <row r="1" spans="1:13" s="321" customFormat="1" ht="12.75" customHeight="1" x14ac:dyDescent="0.2">
      <c r="A1" s="531" t="s">
        <v>122</v>
      </c>
      <c r="B1" s="531"/>
      <c r="C1" s="288"/>
      <c r="D1" s="288"/>
      <c r="E1" s="288"/>
      <c r="F1" s="320"/>
      <c r="G1" s="292"/>
      <c r="H1" s="320"/>
      <c r="I1" s="320"/>
      <c r="J1" s="320"/>
    </row>
    <row r="2" spans="1:13" s="323" customFormat="1" ht="18.75" thickBot="1" x14ac:dyDescent="0.25">
      <c r="A2" s="534" t="s">
        <v>49</v>
      </c>
      <c r="B2" s="534"/>
      <c r="C2" s="534"/>
      <c r="D2" s="534"/>
      <c r="E2" s="534"/>
      <c r="F2" s="534"/>
      <c r="G2" s="534"/>
      <c r="H2" s="322"/>
      <c r="I2" s="322"/>
      <c r="J2" s="322"/>
      <c r="K2" s="322"/>
      <c r="L2" s="322"/>
      <c r="M2" s="322"/>
    </row>
    <row r="3" spans="1:13" ht="126" customHeight="1" thickBot="1" x14ac:dyDescent="0.25">
      <c r="A3" s="535" t="s">
        <v>188</v>
      </c>
      <c r="B3" s="536"/>
      <c r="C3" s="536"/>
      <c r="D3" s="536"/>
      <c r="E3" s="536"/>
      <c r="F3" s="536"/>
      <c r="G3" s="537"/>
    </row>
    <row r="4" spans="1:13" ht="3.75" customHeight="1" thickBot="1" x14ac:dyDescent="0.25">
      <c r="B4" s="297"/>
      <c r="C4" s="324"/>
    </row>
    <row r="5" spans="1:13" s="331" customFormat="1" ht="26.25" thickBot="1" x14ac:dyDescent="0.25">
      <c r="A5" s="303" t="s">
        <v>154</v>
      </c>
      <c r="B5" s="326" t="s">
        <v>162</v>
      </c>
      <c r="C5" s="327" t="s">
        <v>61</v>
      </c>
      <c r="D5" s="328" t="s">
        <v>62</v>
      </c>
      <c r="E5" s="328" t="s">
        <v>63</v>
      </c>
      <c r="F5" s="329" t="s">
        <v>64</v>
      </c>
      <c r="G5" s="330" t="s">
        <v>65</v>
      </c>
    </row>
    <row r="6" spans="1:13" s="294" customFormat="1" ht="15.75" thickBot="1" x14ac:dyDescent="0.25">
      <c r="A6" s="538" t="s">
        <v>54</v>
      </c>
      <c r="B6" s="539"/>
      <c r="C6" s="539"/>
      <c r="D6" s="539"/>
      <c r="E6" s="539"/>
      <c r="F6" s="539"/>
      <c r="G6" s="540"/>
    </row>
    <row r="7" spans="1:13" ht="13.5" thickBot="1" x14ac:dyDescent="0.25">
      <c r="A7" s="332" t="s">
        <v>166</v>
      </c>
      <c r="B7" s="312" t="s">
        <v>163</v>
      </c>
      <c r="C7" s="333">
        <v>2</v>
      </c>
      <c r="D7" s="316">
        <v>70000</v>
      </c>
      <c r="E7" s="316">
        <f>C7*D7</f>
        <v>140000</v>
      </c>
      <c r="F7" s="334" t="s">
        <v>181</v>
      </c>
      <c r="G7" s="317" t="s">
        <v>103</v>
      </c>
    </row>
    <row r="8" spans="1:13" x14ac:dyDescent="0.2">
      <c r="A8" s="258"/>
      <c r="B8" s="231"/>
      <c r="C8" s="166"/>
      <c r="D8" s="153"/>
      <c r="E8" s="147">
        <f t="shared" ref="E8:E13" si="0">C8*D8</f>
        <v>0</v>
      </c>
      <c r="F8" s="167"/>
      <c r="G8" s="154"/>
    </row>
    <row r="9" spans="1:13" x14ac:dyDescent="0.2">
      <c r="A9" s="258"/>
      <c r="B9" s="232"/>
      <c r="C9" s="168"/>
      <c r="D9" s="169"/>
      <c r="E9" s="173">
        <f t="shared" si="0"/>
        <v>0</v>
      </c>
      <c r="F9" s="156"/>
      <c r="G9" s="157"/>
    </row>
    <row r="10" spans="1:13" x14ac:dyDescent="0.2">
      <c r="A10" s="258"/>
      <c r="B10" s="232"/>
      <c r="C10" s="168"/>
      <c r="D10" s="169"/>
      <c r="E10" s="173">
        <f t="shared" si="0"/>
        <v>0</v>
      </c>
      <c r="F10" s="156"/>
      <c r="G10" s="157"/>
    </row>
    <row r="11" spans="1:13" x14ac:dyDescent="0.2">
      <c r="A11" s="258"/>
      <c r="B11" s="232"/>
      <c r="C11" s="168"/>
      <c r="D11" s="169"/>
      <c r="E11" s="173">
        <f t="shared" si="0"/>
        <v>0</v>
      </c>
      <c r="F11" s="156"/>
      <c r="G11" s="157"/>
    </row>
    <row r="12" spans="1:13" x14ac:dyDescent="0.2">
      <c r="A12" s="258"/>
      <c r="B12" s="232"/>
      <c r="C12" s="168"/>
      <c r="D12" s="169"/>
      <c r="E12" s="173">
        <f t="shared" si="0"/>
        <v>0</v>
      </c>
      <c r="F12" s="156"/>
      <c r="G12" s="157"/>
    </row>
    <row r="13" spans="1:13" ht="13.5" thickBot="1" x14ac:dyDescent="0.25">
      <c r="A13" s="259"/>
      <c r="B13" s="237"/>
      <c r="C13" s="247"/>
      <c r="D13" s="248"/>
      <c r="E13" s="249">
        <f t="shared" si="0"/>
        <v>0</v>
      </c>
      <c r="F13" s="250"/>
      <c r="G13" s="242"/>
    </row>
    <row r="14" spans="1:13" ht="13.5" thickBot="1" x14ac:dyDescent="0.25">
      <c r="A14" s="284"/>
      <c r="B14" s="193" t="s">
        <v>58</v>
      </c>
      <c r="C14" s="170"/>
      <c r="D14" s="171"/>
      <c r="E14" s="319">
        <f>ROUND(SUM(E8:E13),0)</f>
        <v>0</v>
      </c>
      <c r="F14" s="149"/>
      <c r="G14" s="172"/>
    </row>
    <row r="15" spans="1:13" s="294" customFormat="1" ht="15.75" thickBot="1" x14ac:dyDescent="0.25">
      <c r="A15" s="538" t="s">
        <v>57</v>
      </c>
      <c r="B15" s="539"/>
      <c r="C15" s="539"/>
      <c r="D15" s="539"/>
      <c r="E15" s="539"/>
      <c r="F15" s="539"/>
      <c r="G15" s="540"/>
    </row>
    <row r="16" spans="1:13" x14ac:dyDescent="0.2">
      <c r="A16" s="260"/>
      <c r="B16" s="231"/>
      <c r="C16" s="166"/>
      <c r="D16" s="153"/>
      <c r="E16" s="147">
        <f t="shared" ref="E16:E21" si="1">C16*D16</f>
        <v>0</v>
      </c>
      <c r="F16" s="152"/>
      <c r="G16" s="154"/>
    </row>
    <row r="17" spans="1:11" x14ac:dyDescent="0.2">
      <c r="A17" s="258"/>
      <c r="B17" s="231"/>
      <c r="C17" s="166"/>
      <c r="D17" s="153"/>
      <c r="E17" s="147">
        <f t="shared" si="1"/>
        <v>0</v>
      </c>
      <c r="F17" s="152"/>
      <c r="G17" s="154"/>
    </row>
    <row r="18" spans="1:11" x14ac:dyDescent="0.2">
      <c r="A18" s="258"/>
      <c r="B18" s="232"/>
      <c r="C18" s="168"/>
      <c r="D18" s="169"/>
      <c r="E18" s="173">
        <f t="shared" si="1"/>
        <v>0</v>
      </c>
      <c r="F18" s="156"/>
      <c r="G18" s="157"/>
    </row>
    <row r="19" spans="1:11" x14ac:dyDescent="0.2">
      <c r="A19" s="258"/>
      <c r="B19" s="232"/>
      <c r="C19" s="168"/>
      <c r="D19" s="169"/>
      <c r="E19" s="173">
        <f t="shared" si="1"/>
        <v>0</v>
      </c>
      <c r="F19" s="156"/>
      <c r="G19" s="157"/>
      <c r="K19" s="3"/>
    </row>
    <row r="20" spans="1:11" x14ac:dyDescent="0.2">
      <c r="A20" s="258"/>
      <c r="B20" s="232"/>
      <c r="C20" s="168"/>
      <c r="D20" s="169"/>
      <c r="E20" s="173">
        <f t="shared" si="1"/>
        <v>0</v>
      </c>
      <c r="F20" s="156"/>
      <c r="G20" s="157"/>
    </row>
    <row r="21" spans="1:11" ht="13.5" thickBot="1" x14ac:dyDescent="0.25">
      <c r="A21" s="259"/>
      <c r="B21" s="237"/>
      <c r="C21" s="247"/>
      <c r="D21" s="248"/>
      <c r="E21" s="249">
        <f t="shared" si="1"/>
        <v>0</v>
      </c>
      <c r="F21" s="250"/>
      <c r="G21" s="242"/>
    </row>
    <row r="22" spans="1:11" ht="13.5" thickBot="1" x14ac:dyDescent="0.25">
      <c r="A22" s="284"/>
      <c r="B22" s="193" t="s">
        <v>59</v>
      </c>
      <c r="C22" s="170"/>
      <c r="D22" s="171"/>
      <c r="E22" s="319">
        <f>ROUND(SUM(E16:E21),0)</f>
        <v>0</v>
      </c>
      <c r="F22" s="149"/>
      <c r="G22" s="172"/>
    </row>
    <row r="23" spans="1:11" s="294" customFormat="1" ht="15.75" thickBot="1" x14ac:dyDescent="0.25">
      <c r="A23" s="538" t="s">
        <v>55</v>
      </c>
      <c r="B23" s="539"/>
      <c r="C23" s="539"/>
      <c r="D23" s="539"/>
      <c r="E23" s="539"/>
      <c r="F23" s="539"/>
      <c r="G23" s="540"/>
    </row>
    <row r="24" spans="1:11" x14ac:dyDescent="0.2">
      <c r="A24" s="260"/>
      <c r="B24" s="231"/>
      <c r="C24" s="166"/>
      <c r="D24" s="153"/>
      <c r="E24" s="147">
        <f t="shared" ref="E24:E29" si="2">C24*D24</f>
        <v>0</v>
      </c>
      <c r="F24" s="152"/>
      <c r="G24" s="154"/>
    </row>
    <row r="25" spans="1:11" x14ac:dyDescent="0.2">
      <c r="A25" s="258"/>
      <c r="B25" s="231"/>
      <c r="C25" s="166"/>
      <c r="D25" s="153"/>
      <c r="E25" s="147">
        <f t="shared" si="2"/>
        <v>0</v>
      </c>
      <c r="F25" s="152"/>
      <c r="G25" s="154"/>
    </row>
    <row r="26" spans="1:11" x14ac:dyDescent="0.2">
      <c r="A26" s="258"/>
      <c r="B26" s="232"/>
      <c r="C26" s="168"/>
      <c r="D26" s="169"/>
      <c r="E26" s="173">
        <f t="shared" si="2"/>
        <v>0</v>
      </c>
      <c r="F26" s="156"/>
      <c r="G26" s="157"/>
    </row>
    <row r="27" spans="1:11" x14ac:dyDescent="0.2">
      <c r="A27" s="258"/>
      <c r="B27" s="232"/>
      <c r="C27" s="168"/>
      <c r="D27" s="169"/>
      <c r="E27" s="173">
        <f t="shared" si="2"/>
        <v>0</v>
      </c>
      <c r="F27" s="156"/>
      <c r="G27" s="157"/>
    </row>
    <row r="28" spans="1:11" x14ac:dyDescent="0.2">
      <c r="A28" s="258"/>
      <c r="B28" s="232"/>
      <c r="C28" s="168"/>
      <c r="D28" s="169"/>
      <c r="E28" s="173">
        <f t="shared" si="2"/>
        <v>0</v>
      </c>
      <c r="F28" s="156"/>
      <c r="G28" s="157"/>
    </row>
    <row r="29" spans="1:11" ht="13.5" thickBot="1" x14ac:dyDescent="0.25">
      <c r="A29" s="259"/>
      <c r="B29" s="237"/>
      <c r="C29" s="247"/>
      <c r="D29" s="248"/>
      <c r="E29" s="249">
        <f t="shared" si="2"/>
        <v>0</v>
      </c>
      <c r="F29" s="250"/>
      <c r="G29" s="242"/>
    </row>
    <row r="30" spans="1:11" ht="13.5" thickBot="1" x14ac:dyDescent="0.25">
      <c r="A30" s="284"/>
      <c r="B30" s="193" t="s">
        <v>60</v>
      </c>
      <c r="C30" s="170"/>
      <c r="D30" s="171"/>
      <c r="E30" s="319">
        <f>ROUND(SUM(E24:E29),0)</f>
        <v>0</v>
      </c>
      <c r="F30" s="149"/>
      <c r="G30" s="172"/>
    </row>
    <row r="31" spans="1:11" ht="13.5" thickBot="1" x14ac:dyDescent="0.25">
      <c r="A31" s="284"/>
      <c r="B31" s="193" t="s">
        <v>95</v>
      </c>
      <c r="C31" s="170"/>
      <c r="D31" s="171"/>
      <c r="E31" s="287">
        <f>ROUND(E14+E22+E30,0)</f>
        <v>0</v>
      </c>
      <c r="F31" s="149"/>
      <c r="G31" s="172"/>
    </row>
    <row r="32" spans="1:11" ht="13.5" thickBot="1" x14ac:dyDescent="0.25"/>
    <row r="33" spans="1:7" ht="11.25" customHeight="1" x14ac:dyDescent="0.2">
      <c r="A33" s="524" t="s">
        <v>142</v>
      </c>
      <c r="B33" s="525"/>
      <c r="C33" s="525"/>
      <c r="D33" s="525"/>
      <c r="E33" s="525"/>
      <c r="F33" s="525"/>
      <c r="G33" s="526"/>
    </row>
    <row r="34" spans="1:7" ht="11.25" customHeight="1" thickBot="1" x14ac:dyDescent="0.25">
      <c r="A34" s="527"/>
      <c r="B34" s="528"/>
      <c r="C34" s="528"/>
      <c r="D34" s="528"/>
      <c r="E34" s="528"/>
      <c r="F34" s="528"/>
      <c r="G34" s="529"/>
    </row>
  </sheetData>
  <sheetProtection sheet="1" objects="1" scenarios="1" formatCells="0" formatColumns="0" formatRows="0" insertRows="0" deleteRows="0" selectLockedCells="1"/>
  <customSheetViews>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1"/>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0" orientation="landscape" r:id="rId6"/>
      <headerFooter alignWithMargins="0">
        <oddFooter>&amp;Ld. Equipment&amp;RPage &amp;P of &amp;N</oddFooter>
      </headerFooter>
    </customSheetView>
  </customSheetViews>
  <mergeCells count="7">
    <mergeCell ref="A2:G2"/>
    <mergeCell ref="A1:B1"/>
    <mergeCell ref="A3:G3"/>
    <mergeCell ref="A33:G34"/>
    <mergeCell ref="A23:G23"/>
    <mergeCell ref="A15:G15"/>
    <mergeCell ref="A6:G6"/>
  </mergeCells>
  <phoneticPr fontId="2" type="noConversion"/>
  <printOptions horizontalCentered="1"/>
  <pageMargins left="0.5" right="0.5" top="0.25" bottom="0.25" header="0.5" footer="0.5"/>
  <pageSetup scale="75"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M39"/>
  <sheetViews>
    <sheetView showGridLines="0" zoomScale="90" workbookViewId="0">
      <selection activeCell="C11" sqref="C11"/>
    </sheetView>
  </sheetViews>
  <sheetFormatPr defaultColWidth="9.140625" defaultRowHeight="12.75" x14ac:dyDescent="0.2"/>
  <cols>
    <col min="1" max="1" width="9.140625" style="7"/>
    <col min="2" max="2" width="42.42578125" style="7" customWidth="1"/>
    <col min="3" max="3" width="6.7109375" style="325" customWidth="1"/>
    <col min="4" max="4" width="14.140625" style="335" customWidth="1"/>
    <col min="5" max="5" width="14.140625" style="301" customWidth="1"/>
    <col min="6" max="6" width="19.85546875" style="299" customWidth="1"/>
    <col min="7" max="7" width="55.7109375" style="325" customWidth="1"/>
    <col min="8" max="16384" width="9.140625" style="7"/>
  </cols>
  <sheetData>
    <row r="1" spans="1:13" s="321" customFormat="1" ht="12.75" customHeight="1" x14ac:dyDescent="0.2">
      <c r="A1" s="531" t="s">
        <v>121</v>
      </c>
      <c r="B1" s="531"/>
      <c r="C1" s="288"/>
      <c r="D1" s="288"/>
      <c r="E1" s="288"/>
      <c r="F1" s="320"/>
      <c r="G1" s="292"/>
      <c r="H1" s="320"/>
      <c r="I1" s="320"/>
      <c r="J1" s="320"/>
    </row>
    <row r="2" spans="1:13" s="323" customFormat="1" ht="18.75" thickBot="1" x14ac:dyDescent="0.25">
      <c r="A2" s="534" t="s">
        <v>50</v>
      </c>
      <c r="B2" s="534"/>
      <c r="C2" s="534"/>
      <c r="D2" s="534"/>
      <c r="E2" s="534"/>
      <c r="F2" s="534"/>
      <c r="G2" s="534"/>
      <c r="H2" s="322"/>
      <c r="I2" s="322"/>
      <c r="J2" s="322"/>
      <c r="K2" s="322"/>
      <c r="L2" s="322"/>
      <c r="M2" s="322"/>
    </row>
    <row r="3" spans="1:13" ht="139.5" customHeight="1" thickBot="1" x14ac:dyDescent="0.25">
      <c r="A3" s="535" t="s">
        <v>192</v>
      </c>
      <c r="B3" s="536"/>
      <c r="C3" s="536"/>
      <c r="D3" s="536"/>
      <c r="E3" s="536"/>
      <c r="F3" s="536"/>
      <c r="G3" s="537"/>
    </row>
    <row r="4" spans="1:13" ht="13.5" thickBot="1" x14ac:dyDescent="0.25">
      <c r="B4" s="297"/>
      <c r="C4" s="324"/>
    </row>
    <row r="5" spans="1:13" s="294" customFormat="1" ht="26.25" thickBot="1" x14ac:dyDescent="0.25">
      <c r="A5" s="336" t="s">
        <v>154</v>
      </c>
      <c r="B5" s="337" t="s">
        <v>164</v>
      </c>
      <c r="C5" s="338" t="s">
        <v>61</v>
      </c>
      <c r="D5" s="339" t="s">
        <v>62</v>
      </c>
      <c r="E5" s="340" t="s">
        <v>63</v>
      </c>
      <c r="F5" s="341" t="s">
        <v>64</v>
      </c>
      <c r="G5" s="342" t="s">
        <v>65</v>
      </c>
    </row>
    <row r="6" spans="1:13" s="294" customFormat="1" ht="15.75" thickBot="1" x14ac:dyDescent="0.25">
      <c r="A6" s="538" t="s">
        <v>54</v>
      </c>
      <c r="B6" s="539"/>
      <c r="C6" s="539"/>
      <c r="D6" s="539"/>
      <c r="E6" s="539"/>
      <c r="F6" s="539"/>
      <c r="G6" s="540"/>
    </row>
    <row r="7" spans="1:13" ht="14.25" customHeight="1" thickBot="1" x14ac:dyDescent="0.25">
      <c r="A7" s="311" t="s">
        <v>165</v>
      </c>
      <c r="B7" s="312" t="s">
        <v>158</v>
      </c>
      <c r="C7" s="333">
        <v>10</v>
      </c>
      <c r="D7" s="343">
        <v>360</v>
      </c>
      <c r="E7" s="316">
        <v>3600</v>
      </c>
      <c r="F7" s="334" t="s">
        <v>101</v>
      </c>
      <c r="G7" s="317" t="s">
        <v>102</v>
      </c>
    </row>
    <row r="8" spans="1:13" x14ac:dyDescent="0.2">
      <c r="A8" s="258"/>
      <c r="B8" s="231"/>
      <c r="C8" s="166"/>
      <c r="D8" s="174"/>
      <c r="E8" s="147">
        <f>C8*D8</f>
        <v>0</v>
      </c>
      <c r="F8" s="152"/>
      <c r="G8" s="154"/>
    </row>
    <row r="9" spans="1:13" x14ac:dyDescent="0.2">
      <c r="A9" s="258"/>
      <c r="B9" s="232"/>
      <c r="C9" s="168"/>
      <c r="D9" s="175"/>
      <c r="E9" s="147">
        <f t="shared" ref="E9:E14" si="0">C9*D9</f>
        <v>0</v>
      </c>
      <c r="F9" s="156"/>
      <c r="G9" s="157"/>
    </row>
    <row r="10" spans="1:13" x14ac:dyDescent="0.2">
      <c r="A10" s="258"/>
      <c r="B10" s="232"/>
      <c r="C10" s="168"/>
      <c r="D10" s="175"/>
      <c r="E10" s="147">
        <f t="shared" si="0"/>
        <v>0</v>
      </c>
      <c r="F10" s="156"/>
      <c r="G10" s="157"/>
    </row>
    <row r="11" spans="1:13" x14ac:dyDescent="0.2">
      <c r="A11" s="258"/>
      <c r="B11" s="232"/>
      <c r="C11" s="168"/>
      <c r="D11" s="175"/>
      <c r="E11" s="147">
        <f t="shared" si="0"/>
        <v>0</v>
      </c>
      <c r="F11" s="156"/>
      <c r="G11" s="157"/>
    </row>
    <row r="12" spans="1:13" x14ac:dyDescent="0.2">
      <c r="A12" s="258"/>
      <c r="B12" s="232"/>
      <c r="C12" s="168"/>
      <c r="D12" s="175"/>
      <c r="E12" s="147">
        <f t="shared" si="0"/>
        <v>0</v>
      </c>
      <c r="F12" s="156"/>
      <c r="G12" s="157"/>
    </row>
    <row r="13" spans="1:13" x14ac:dyDescent="0.2">
      <c r="A13" s="258"/>
      <c r="B13" s="232"/>
      <c r="C13" s="168"/>
      <c r="D13" s="175"/>
      <c r="E13" s="147">
        <f t="shared" si="0"/>
        <v>0</v>
      </c>
      <c r="F13" s="156"/>
      <c r="G13" s="157"/>
    </row>
    <row r="14" spans="1:13" ht="13.5" thickBot="1" x14ac:dyDescent="0.25">
      <c r="A14" s="259"/>
      <c r="B14" s="237"/>
      <c r="C14" s="247"/>
      <c r="D14" s="253"/>
      <c r="E14" s="241">
        <f t="shared" si="0"/>
        <v>0</v>
      </c>
      <c r="F14" s="250"/>
      <c r="G14" s="242"/>
    </row>
    <row r="15" spans="1:13" ht="13.5" thickBot="1" x14ac:dyDescent="0.25">
      <c r="A15" s="284"/>
      <c r="B15" s="193" t="s">
        <v>58</v>
      </c>
      <c r="C15" s="170"/>
      <c r="D15" s="178"/>
      <c r="E15" s="287">
        <f>ROUND(SUM(E8:E14),0)</f>
        <v>0</v>
      </c>
      <c r="F15" s="149"/>
      <c r="G15" s="172"/>
    </row>
    <row r="16" spans="1:13" s="294" customFormat="1" ht="15.75" thickBot="1" x14ac:dyDescent="0.25">
      <c r="A16" s="538" t="s">
        <v>57</v>
      </c>
      <c r="B16" s="539"/>
      <c r="C16" s="539"/>
      <c r="D16" s="539"/>
      <c r="E16" s="539"/>
      <c r="F16" s="539"/>
      <c r="G16" s="540"/>
    </row>
    <row r="17" spans="1:13" x14ac:dyDescent="0.2">
      <c r="A17" s="260"/>
      <c r="B17" s="254"/>
      <c r="C17" s="166"/>
      <c r="D17" s="174"/>
      <c r="E17" s="147">
        <f>C17*D17</f>
        <v>0</v>
      </c>
      <c r="F17" s="152"/>
      <c r="G17" s="154"/>
    </row>
    <row r="18" spans="1:13" x14ac:dyDescent="0.2">
      <c r="A18" s="258"/>
      <c r="B18" s="251"/>
      <c r="C18" s="166"/>
      <c r="D18" s="174"/>
      <c r="E18" s="147">
        <f>C18*D18</f>
        <v>0</v>
      </c>
      <c r="F18" s="152"/>
      <c r="G18" s="154"/>
    </row>
    <row r="19" spans="1:13" x14ac:dyDescent="0.2">
      <c r="A19" s="258"/>
      <c r="B19" s="252"/>
      <c r="C19" s="168"/>
      <c r="D19" s="175"/>
      <c r="E19" s="173">
        <f t="shared" ref="E19:E24" si="1">C19*D19</f>
        <v>0</v>
      </c>
      <c r="F19" s="156"/>
      <c r="G19" s="157"/>
      <c r="M19" s="3"/>
    </row>
    <row r="20" spans="1:13" x14ac:dyDescent="0.2">
      <c r="A20" s="258"/>
      <c r="B20" s="252"/>
      <c r="C20" s="168"/>
      <c r="D20" s="175"/>
      <c r="E20" s="173">
        <f t="shared" si="1"/>
        <v>0</v>
      </c>
      <c r="F20" s="156"/>
      <c r="G20" s="157"/>
    </row>
    <row r="21" spans="1:13" x14ac:dyDescent="0.2">
      <c r="A21" s="258"/>
      <c r="B21" s="252"/>
      <c r="C21" s="168"/>
      <c r="D21" s="175"/>
      <c r="E21" s="173">
        <f t="shared" si="1"/>
        <v>0</v>
      </c>
      <c r="F21" s="156"/>
      <c r="G21" s="157"/>
    </row>
    <row r="22" spans="1:13" x14ac:dyDescent="0.2">
      <c r="A22" s="258"/>
      <c r="B22" s="252"/>
      <c r="C22" s="168"/>
      <c r="D22" s="175"/>
      <c r="E22" s="173">
        <f t="shared" si="1"/>
        <v>0</v>
      </c>
      <c r="F22" s="156"/>
      <c r="G22" s="157"/>
    </row>
    <row r="23" spans="1:13" x14ac:dyDescent="0.2">
      <c r="A23" s="258"/>
      <c r="B23" s="252"/>
      <c r="C23" s="168"/>
      <c r="D23" s="175"/>
      <c r="E23" s="173">
        <f t="shared" si="1"/>
        <v>0</v>
      </c>
      <c r="F23" s="156"/>
      <c r="G23" s="157"/>
    </row>
    <row r="24" spans="1:13" ht="13.5" thickBot="1" x14ac:dyDescent="0.25">
      <c r="A24" s="259"/>
      <c r="B24" s="255"/>
      <c r="C24" s="247"/>
      <c r="D24" s="253"/>
      <c r="E24" s="249">
        <f t="shared" si="1"/>
        <v>0</v>
      </c>
      <c r="F24" s="250"/>
      <c r="G24" s="242"/>
    </row>
    <row r="25" spans="1:13" ht="13.5" thickBot="1" x14ac:dyDescent="0.25">
      <c r="A25" s="284"/>
      <c r="B25" s="193" t="s">
        <v>59</v>
      </c>
      <c r="C25" s="170"/>
      <c r="D25" s="178"/>
      <c r="E25" s="319">
        <f>ROUND(SUM(E17:E24),0)</f>
        <v>0</v>
      </c>
      <c r="F25" s="149"/>
      <c r="G25" s="172"/>
    </row>
    <row r="26" spans="1:13" s="294" customFormat="1" ht="15.75" thickBot="1" x14ac:dyDescent="0.25">
      <c r="A26" s="538" t="s">
        <v>55</v>
      </c>
      <c r="B26" s="539"/>
      <c r="C26" s="539"/>
      <c r="D26" s="539"/>
      <c r="E26" s="539"/>
      <c r="F26" s="539"/>
      <c r="G26" s="540"/>
    </row>
    <row r="27" spans="1:13" x14ac:dyDescent="0.2">
      <c r="A27" s="260"/>
      <c r="B27" s="256"/>
      <c r="C27" s="166"/>
      <c r="D27" s="174"/>
      <c r="E27" s="147">
        <f>C27*D27</f>
        <v>0</v>
      </c>
      <c r="F27" s="152"/>
      <c r="G27" s="176"/>
    </row>
    <row r="28" spans="1:13" x14ac:dyDescent="0.2">
      <c r="A28" s="258"/>
      <c r="B28" s="231"/>
      <c r="C28" s="166"/>
      <c r="D28" s="174"/>
      <c r="E28" s="147">
        <f>C28*D28</f>
        <v>0</v>
      </c>
      <c r="F28" s="152"/>
      <c r="G28" s="176"/>
    </row>
    <row r="29" spans="1:13" x14ac:dyDescent="0.2">
      <c r="A29" s="258"/>
      <c r="B29" s="232"/>
      <c r="C29" s="168"/>
      <c r="D29" s="175"/>
      <c r="E29" s="173">
        <f t="shared" ref="E29:E34" si="2">C29*D29</f>
        <v>0</v>
      </c>
      <c r="F29" s="156"/>
      <c r="G29" s="177"/>
    </row>
    <row r="30" spans="1:13" x14ac:dyDescent="0.2">
      <c r="A30" s="258"/>
      <c r="B30" s="232"/>
      <c r="C30" s="168"/>
      <c r="D30" s="175"/>
      <c r="E30" s="173">
        <f t="shared" si="2"/>
        <v>0</v>
      </c>
      <c r="F30" s="156"/>
      <c r="G30" s="177"/>
    </row>
    <row r="31" spans="1:13" x14ac:dyDescent="0.2">
      <c r="A31" s="258"/>
      <c r="B31" s="232"/>
      <c r="C31" s="168"/>
      <c r="D31" s="175"/>
      <c r="E31" s="173">
        <f t="shared" si="2"/>
        <v>0</v>
      </c>
      <c r="F31" s="156"/>
      <c r="G31" s="177"/>
    </row>
    <row r="32" spans="1:13" x14ac:dyDescent="0.2">
      <c r="A32" s="258"/>
      <c r="B32" s="232"/>
      <c r="C32" s="168"/>
      <c r="D32" s="175"/>
      <c r="E32" s="173">
        <f t="shared" si="2"/>
        <v>0</v>
      </c>
      <c r="F32" s="156"/>
      <c r="G32" s="177"/>
    </row>
    <row r="33" spans="1:7" x14ac:dyDescent="0.2">
      <c r="A33" s="258"/>
      <c r="B33" s="232"/>
      <c r="C33" s="168"/>
      <c r="D33" s="175"/>
      <c r="E33" s="173">
        <f t="shared" si="2"/>
        <v>0</v>
      </c>
      <c r="F33" s="156"/>
      <c r="G33" s="177"/>
    </row>
    <row r="34" spans="1:7" ht="13.5" thickBot="1" x14ac:dyDescent="0.25">
      <c r="A34" s="259"/>
      <c r="B34" s="237"/>
      <c r="C34" s="247"/>
      <c r="D34" s="253"/>
      <c r="E34" s="249">
        <f t="shared" si="2"/>
        <v>0</v>
      </c>
      <c r="F34" s="250"/>
      <c r="G34" s="257"/>
    </row>
    <row r="35" spans="1:7" ht="13.5" thickBot="1" x14ac:dyDescent="0.25">
      <c r="A35" s="284"/>
      <c r="B35" s="193" t="s">
        <v>60</v>
      </c>
      <c r="C35" s="170"/>
      <c r="D35" s="178"/>
      <c r="E35" s="319">
        <f>ROUND(SUM(E27:E34),0)</f>
        <v>0</v>
      </c>
      <c r="F35" s="149"/>
      <c r="G35" s="172"/>
    </row>
    <row r="36" spans="1:7" s="294" customFormat="1" ht="13.5" thickBot="1" x14ac:dyDescent="0.25">
      <c r="A36" s="284"/>
      <c r="B36" s="193" t="s">
        <v>95</v>
      </c>
      <c r="C36" s="179"/>
      <c r="D36" s="180"/>
      <c r="E36" s="287">
        <f>ROUND(SUM(E35+E25+E15),0)</f>
        <v>0</v>
      </c>
      <c r="F36" s="161"/>
      <c r="G36" s="181"/>
    </row>
    <row r="37" spans="1:7" ht="13.5" thickBot="1" x14ac:dyDescent="0.25"/>
    <row r="38" spans="1:7" ht="11.25" customHeight="1" x14ac:dyDescent="0.2">
      <c r="A38" s="524" t="s">
        <v>142</v>
      </c>
      <c r="B38" s="525"/>
      <c r="C38" s="525"/>
      <c r="D38" s="525"/>
      <c r="E38" s="525"/>
      <c r="F38" s="525"/>
      <c r="G38" s="526"/>
    </row>
    <row r="39" spans="1:7" ht="11.25" customHeight="1" thickBot="1" x14ac:dyDescent="0.25">
      <c r="A39" s="527"/>
      <c r="B39" s="528"/>
      <c r="C39" s="528"/>
      <c r="D39" s="528"/>
      <c r="E39" s="528"/>
      <c r="F39" s="528"/>
      <c r="G39" s="529"/>
    </row>
  </sheetData>
  <sheetProtection sheet="1" objects="1" scenarios="1" formatCells="0" formatColumns="0" formatRows="0" insertRows="0" deleteRows="0" selectLockedCells="1"/>
  <customSheetViews>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1"/>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5" orientation="landscape" r:id="rId6"/>
      <headerFooter alignWithMargins="0">
        <oddFooter>&amp;Le. Supplies&amp;RPage &amp;P of &amp;N</oddFooter>
      </headerFooter>
    </customSheetView>
  </customSheetViews>
  <mergeCells count="7">
    <mergeCell ref="A1:B1"/>
    <mergeCell ref="A3:G3"/>
    <mergeCell ref="A38:G39"/>
    <mergeCell ref="A6:G6"/>
    <mergeCell ref="A2:G2"/>
    <mergeCell ref="A16:G16"/>
    <mergeCell ref="A26:G26"/>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K32"/>
  <sheetViews>
    <sheetView showGridLines="0" zoomScale="90" workbookViewId="0">
      <selection activeCell="J6" sqref="J6"/>
    </sheetView>
  </sheetViews>
  <sheetFormatPr defaultColWidth="9.140625" defaultRowHeight="12.75" x14ac:dyDescent="0.2"/>
  <cols>
    <col min="1" max="1" width="8" style="7" customWidth="1"/>
    <col min="2" max="2" width="42.28515625" style="7" customWidth="1"/>
    <col min="3" max="3" width="58.5703125" style="7" customWidth="1"/>
    <col min="4" max="4" width="10.7109375" style="301" customWidth="1"/>
    <col min="5" max="6" width="10.7109375" style="362" customWidth="1"/>
    <col min="7" max="7" width="10.7109375" style="363" customWidth="1"/>
    <col min="8" max="16384" width="9.140625" style="7"/>
  </cols>
  <sheetData>
    <row r="1" spans="1:11" s="321" customFormat="1" ht="12.75" customHeight="1" x14ac:dyDescent="0.2">
      <c r="A1" s="531" t="s">
        <v>121</v>
      </c>
      <c r="B1" s="531"/>
      <c r="C1" s="288"/>
      <c r="D1" s="344"/>
      <c r="E1" s="541"/>
      <c r="F1" s="541"/>
      <c r="G1" s="541"/>
      <c r="H1" s="320"/>
    </row>
    <row r="2" spans="1:11" s="296" customFormat="1" ht="18.75" thickBot="1" x14ac:dyDescent="0.25">
      <c r="A2" s="530" t="s">
        <v>85</v>
      </c>
      <c r="B2" s="530"/>
      <c r="C2" s="530"/>
      <c r="D2" s="530"/>
      <c r="E2" s="530"/>
      <c r="F2" s="530"/>
      <c r="G2" s="530"/>
      <c r="H2" s="295"/>
      <c r="I2" s="295"/>
      <c r="J2" s="295"/>
      <c r="K2" s="295"/>
    </row>
    <row r="3" spans="1:11" ht="204.95" customHeight="1" thickBot="1" x14ac:dyDescent="0.25">
      <c r="A3" s="535" t="s">
        <v>202</v>
      </c>
      <c r="B3" s="536"/>
      <c r="C3" s="536"/>
      <c r="D3" s="536"/>
      <c r="E3" s="536"/>
      <c r="F3" s="536"/>
      <c r="G3" s="537"/>
    </row>
    <row r="4" spans="1:11" ht="7.5" customHeight="1" thickBot="1" x14ac:dyDescent="0.25">
      <c r="B4" s="345"/>
      <c r="C4" s="345"/>
      <c r="D4" s="346"/>
      <c r="E4" s="346"/>
      <c r="F4" s="346"/>
      <c r="G4" s="347"/>
    </row>
    <row r="5" spans="1:11" ht="30.75" thickBot="1" x14ac:dyDescent="0.25">
      <c r="A5" s="336" t="s">
        <v>154</v>
      </c>
      <c r="B5" s="337" t="s">
        <v>66</v>
      </c>
      <c r="C5" s="337" t="s">
        <v>167</v>
      </c>
      <c r="D5" s="338" t="s">
        <v>54</v>
      </c>
      <c r="E5" s="338" t="s">
        <v>57</v>
      </c>
      <c r="F5" s="348" t="s">
        <v>55</v>
      </c>
      <c r="G5" s="349" t="s">
        <v>78</v>
      </c>
    </row>
    <row r="6" spans="1:11" ht="26.25" thickBot="1" x14ac:dyDescent="0.25">
      <c r="A6" s="311" t="s">
        <v>168</v>
      </c>
      <c r="B6" s="350" t="s">
        <v>173</v>
      </c>
      <c r="C6" s="351" t="s">
        <v>169</v>
      </c>
      <c r="D6" s="316">
        <v>48000</v>
      </c>
      <c r="E6" s="352">
        <v>32000</v>
      </c>
      <c r="F6" s="353">
        <v>16000</v>
      </c>
      <c r="G6" s="354">
        <f>SUM(D6:F6)</f>
        <v>96000</v>
      </c>
    </row>
    <row r="7" spans="1:11" x14ac:dyDescent="0.2">
      <c r="A7" s="258"/>
      <c r="B7" s="182"/>
      <c r="C7" s="182"/>
      <c r="D7" s="183"/>
      <c r="E7" s="184"/>
      <c r="F7" s="184"/>
      <c r="G7" s="192">
        <f t="shared" ref="G7:G12" si="0">SUM(D7:F7)</f>
        <v>0</v>
      </c>
    </row>
    <row r="8" spans="1:11" x14ac:dyDescent="0.2">
      <c r="A8" s="258"/>
      <c r="B8" s="185"/>
      <c r="C8" s="185"/>
      <c r="D8" s="183"/>
      <c r="E8" s="186"/>
      <c r="F8" s="186"/>
      <c r="G8" s="192">
        <f t="shared" si="0"/>
        <v>0</v>
      </c>
    </row>
    <row r="9" spans="1:11" x14ac:dyDescent="0.2">
      <c r="A9" s="258"/>
      <c r="B9" s="185"/>
      <c r="C9" s="185"/>
      <c r="D9" s="183"/>
      <c r="E9" s="186"/>
      <c r="F9" s="186"/>
      <c r="G9" s="192">
        <f t="shared" si="0"/>
        <v>0</v>
      </c>
    </row>
    <row r="10" spans="1:11" x14ac:dyDescent="0.2">
      <c r="A10" s="258"/>
      <c r="B10" s="185"/>
      <c r="C10" s="185"/>
      <c r="D10" s="183"/>
      <c r="E10" s="186"/>
      <c r="F10" s="186"/>
      <c r="G10" s="192">
        <f t="shared" si="0"/>
        <v>0</v>
      </c>
    </row>
    <row r="11" spans="1:11" x14ac:dyDescent="0.2">
      <c r="A11" s="258"/>
      <c r="B11" s="185"/>
      <c r="C11" s="185"/>
      <c r="D11" s="183"/>
      <c r="E11" s="186"/>
      <c r="F11" s="186"/>
      <c r="G11" s="192">
        <f t="shared" si="0"/>
        <v>0</v>
      </c>
    </row>
    <row r="12" spans="1:11" x14ac:dyDescent="0.2">
      <c r="A12" s="258"/>
      <c r="B12" s="185"/>
      <c r="C12" s="185"/>
      <c r="D12" s="183"/>
      <c r="E12" s="186"/>
      <c r="F12" s="186"/>
      <c r="G12" s="192">
        <f t="shared" si="0"/>
        <v>0</v>
      </c>
    </row>
    <row r="13" spans="1:11" s="294" customFormat="1" ht="13.5" thickBot="1" x14ac:dyDescent="0.25">
      <c r="A13" s="355"/>
      <c r="B13" s="191"/>
      <c r="C13" s="191" t="s">
        <v>104</v>
      </c>
      <c r="D13" s="364">
        <f>ROUND(SUM(D7:D12),0)</f>
        <v>0</v>
      </c>
      <c r="E13" s="364">
        <f>ROUND(SUM(E7:E12),0)</f>
        <v>0</v>
      </c>
      <c r="F13" s="364">
        <f>ROUND(SUM(F7:F12),0)</f>
        <v>0</v>
      </c>
      <c r="G13" s="365">
        <f>ROUND(SUM(G7:G12),0)</f>
        <v>0</v>
      </c>
    </row>
    <row r="14" spans="1:11" ht="5.25" customHeight="1" thickBot="1" x14ac:dyDescent="0.25">
      <c r="A14" s="325"/>
      <c r="B14" s="187"/>
      <c r="C14" s="187"/>
      <c r="D14" s="188"/>
      <c r="E14" s="189"/>
      <c r="F14" s="189"/>
      <c r="G14" s="190"/>
    </row>
    <row r="15" spans="1:11" ht="31.5" customHeight="1" thickBot="1" x14ac:dyDescent="0.25">
      <c r="A15" s="336" t="s">
        <v>154</v>
      </c>
      <c r="B15" s="337" t="s">
        <v>44</v>
      </c>
      <c r="C15" s="337" t="s">
        <v>167</v>
      </c>
      <c r="D15" s="338" t="s">
        <v>54</v>
      </c>
      <c r="E15" s="338" t="s">
        <v>57</v>
      </c>
      <c r="F15" s="348" t="s">
        <v>55</v>
      </c>
      <c r="G15" s="349" t="s">
        <v>78</v>
      </c>
    </row>
    <row r="16" spans="1:11" ht="26.25" thickBot="1" x14ac:dyDescent="0.25">
      <c r="A16" s="356">
        <v>6</v>
      </c>
      <c r="B16" s="350" t="s">
        <v>174</v>
      </c>
      <c r="C16" s="351" t="s">
        <v>170</v>
      </c>
      <c r="D16" s="316">
        <v>32900</v>
      </c>
      <c r="E16" s="352">
        <v>86500</v>
      </c>
      <c r="F16" s="353"/>
      <c r="G16" s="354">
        <f t="shared" ref="G16:G21" si="1">SUM(D16:F16)</f>
        <v>119400</v>
      </c>
    </row>
    <row r="17" spans="1:7" x14ac:dyDescent="0.2">
      <c r="A17" s="258"/>
      <c r="B17" s="185"/>
      <c r="C17" s="185"/>
      <c r="D17" s="183"/>
      <c r="E17" s="186"/>
      <c r="F17" s="186"/>
      <c r="G17" s="192">
        <f t="shared" si="1"/>
        <v>0</v>
      </c>
    </row>
    <row r="18" spans="1:7" x14ac:dyDescent="0.2">
      <c r="A18" s="258"/>
      <c r="B18" s="185"/>
      <c r="C18" s="185"/>
      <c r="D18" s="183"/>
      <c r="E18" s="186"/>
      <c r="F18" s="186"/>
      <c r="G18" s="192">
        <f t="shared" si="1"/>
        <v>0</v>
      </c>
    </row>
    <row r="19" spans="1:7" x14ac:dyDescent="0.2">
      <c r="A19" s="258"/>
      <c r="B19" s="185"/>
      <c r="C19" s="185"/>
      <c r="D19" s="183"/>
      <c r="E19" s="186"/>
      <c r="F19" s="186"/>
      <c r="G19" s="192">
        <f t="shared" si="1"/>
        <v>0</v>
      </c>
    </row>
    <row r="20" spans="1:7" x14ac:dyDescent="0.2">
      <c r="A20" s="258"/>
      <c r="B20" s="185"/>
      <c r="C20" s="185"/>
      <c r="D20" s="183"/>
      <c r="E20" s="186"/>
      <c r="F20" s="186"/>
      <c r="G20" s="192">
        <f t="shared" si="1"/>
        <v>0</v>
      </c>
    </row>
    <row r="21" spans="1:7" x14ac:dyDescent="0.2">
      <c r="A21" s="258"/>
      <c r="B21" s="185"/>
      <c r="C21" s="185"/>
      <c r="D21" s="183"/>
      <c r="E21" s="186"/>
      <c r="F21" s="186"/>
      <c r="G21" s="192">
        <f t="shared" si="1"/>
        <v>0</v>
      </c>
    </row>
    <row r="22" spans="1:7" s="294" customFormat="1" ht="13.5" thickBot="1" x14ac:dyDescent="0.25">
      <c r="A22" s="355"/>
      <c r="B22" s="191"/>
      <c r="C22" s="191" t="s">
        <v>104</v>
      </c>
      <c r="D22" s="364">
        <f>ROUND(SUM(D17:D21),0)</f>
        <v>0</v>
      </c>
      <c r="E22" s="364">
        <f>ROUND(SUM(E17:E21),0)</f>
        <v>0</v>
      </c>
      <c r="F22" s="364">
        <f>ROUND(SUM(F17:F21),0)</f>
        <v>0</v>
      </c>
      <c r="G22" s="365">
        <f>ROUND(SUM(G17:G21),0)</f>
        <v>0</v>
      </c>
    </row>
    <row r="23" spans="1:7" s="360" customFormat="1" ht="7.5" customHeight="1" thickBot="1" x14ac:dyDescent="0.25">
      <c r="A23" s="357"/>
      <c r="B23" s="358"/>
      <c r="C23" s="358"/>
      <c r="D23" s="359"/>
      <c r="E23" s="359"/>
      <c r="F23" s="359"/>
      <c r="G23" s="359"/>
    </row>
    <row r="24" spans="1:7" ht="30.75" thickBot="1" x14ac:dyDescent="0.25">
      <c r="A24" s="336" t="s">
        <v>154</v>
      </c>
      <c r="B24" s="337" t="s">
        <v>83</v>
      </c>
      <c r="C24" s="326" t="s">
        <v>167</v>
      </c>
      <c r="D24" s="338" t="s">
        <v>54</v>
      </c>
      <c r="E24" s="338" t="s">
        <v>57</v>
      </c>
      <c r="F24" s="348" t="s">
        <v>55</v>
      </c>
      <c r="G24" s="349" t="s">
        <v>78</v>
      </c>
    </row>
    <row r="25" spans="1:7" x14ac:dyDescent="0.2">
      <c r="A25" s="258"/>
      <c r="B25" s="185"/>
      <c r="C25" s="185"/>
      <c r="D25" s="183"/>
      <c r="E25" s="186"/>
      <c r="F25" s="186"/>
      <c r="G25" s="192">
        <f>SUM(D25:F25)</f>
        <v>0</v>
      </c>
    </row>
    <row r="26" spans="1:7" x14ac:dyDescent="0.2">
      <c r="A26" s="258"/>
      <c r="B26" s="185"/>
      <c r="C26" s="185"/>
      <c r="D26" s="183"/>
      <c r="E26" s="186"/>
      <c r="F26" s="186"/>
      <c r="G26" s="192">
        <f>SUM(D26:F26)</f>
        <v>0</v>
      </c>
    </row>
    <row r="27" spans="1:7" s="294" customFormat="1" ht="13.5" thickBot="1" x14ac:dyDescent="0.25">
      <c r="A27" s="355"/>
      <c r="B27" s="191"/>
      <c r="C27" s="191" t="s">
        <v>104</v>
      </c>
      <c r="D27" s="364">
        <f>ROUND(SUM(D25:D26),0)</f>
        <v>0</v>
      </c>
      <c r="E27" s="364">
        <f>ROUND(SUM(E25:E26),0)</f>
        <v>0</v>
      </c>
      <c r="F27" s="364">
        <f>ROUND(SUM(F25:F26),0)</f>
        <v>0</v>
      </c>
      <c r="G27" s="365">
        <f>ROUND(SUM(D27:F27),0)</f>
        <v>0</v>
      </c>
    </row>
    <row r="28" spans="1:7" ht="9.75" customHeight="1" thickBot="1" x14ac:dyDescent="0.25">
      <c r="A28" s="325"/>
      <c r="B28" s="187"/>
      <c r="C28" s="187"/>
      <c r="D28" s="188"/>
      <c r="E28" s="189"/>
      <c r="F28" s="189"/>
      <c r="G28" s="190"/>
    </row>
    <row r="29" spans="1:7" s="294" customFormat="1" ht="15.75" customHeight="1" thickBot="1" x14ac:dyDescent="0.25">
      <c r="A29" s="361"/>
      <c r="B29" s="193" t="s">
        <v>84</v>
      </c>
      <c r="C29" s="193"/>
      <c r="D29" s="287">
        <f>ROUND(SUM(D22+D27+D13),0)</f>
        <v>0</v>
      </c>
      <c r="E29" s="287">
        <f>ROUND(SUM(E22+E27+E13),0)</f>
        <v>0</v>
      </c>
      <c r="F29" s="287">
        <f>ROUND(SUM(F22+F27+F13),0)</f>
        <v>0</v>
      </c>
      <c r="G29" s="366">
        <f>ROUND(SUM(G22+G27+G13),0)</f>
        <v>0</v>
      </c>
    </row>
    <row r="30" spans="1:7" ht="13.5" thickBot="1" x14ac:dyDescent="0.25">
      <c r="D30" s="188"/>
      <c r="E30" s="189"/>
      <c r="F30" s="189"/>
      <c r="G30" s="190"/>
    </row>
    <row r="31" spans="1:7" ht="11.25" customHeight="1" x14ac:dyDescent="0.2">
      <c r="A31" s="524" t="s">
        <v>142</v>
      </c>
      <c r="B31" s="525"/>
      <c r="C31" s="525"/>
      <c r="D31" s="525"/>
      <c r="E31" s="525"/>
      <c r="F31" s="525"/>
      <c r="G31" s="526"/>
    </row>
    <row r="32" spans="1:7" ht="11.25" customHeight="1" thickBot="1" x14ac:dyDescent="0.25">
      <c r="A32" s="527"/>
      <c r="B32" s="528"/>
      <c r="C32" s="528"/>
      <c r="D32" s="528"/>
      <c r="E32" s="528"/>
      <c r="F32" s="528"/>
      <c r="G32" s="529"/>
    </row>
  </sheetData>
  <sheetProtection formatCells="0" formatColumns="0" formatRows="0" insertRows="0" deleteRows="0" selectLockedCells="1"/>
  <customSheetViews>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1"/>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BF352FCE-C1BE-4B84-9561-6030FEF6A15F}" scale="90" showPageBreaks="1">
      <selection activeCell="D1" sqref="D1:F1"/>
      <pageMargins left="0.25" right="0.25" top="0.25" bottom="0.25" header="0.5" footer="0.25"/>
      <pageSetup scale="90" fitToWidth="0" fitToHeight="0" orientation="landscape" r:id="rId6"/>
      <headerFooter alignWithMargins="0">
        <oddFooter>&amp;Lf. Contractual&amp;RPage &amp;P of &amp;N</oddFooter>
      </headerFooter>
    </customSheetView>
  </customSheetViews>
  <mergeCells count="5">
    <mergeCell ref="E1:G1"/>
    <mergeCell ref="A1:B1"/>
    <mergeCell ref="A2:G2"/>
    <mergeCell ref="A3:G3"/>
    <mergeCell ref="A31:G32"/>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K33"/>
  <sheetViews>
    <sheetView showGridLines="0" zoomScale="90" workbookViewId="0">
      <selection activeCell="C13" sqref="C13"/>
    </sheetView>
  </sheetViews>
  <sheetFormatPr defaultColWidth="9.140625" defaultRowHeight="12.75" x14ac:dyDescent="0.2"/>
  <cols>
    <col min="1" max="1" width="8" style="7" customWidth="1"/>
    <col min="2" max="2" width="57.42578125" style="7" customWidth="1"/>
    <col min="3" max="3" width="12.42578125" style="301" customWidth="1"/>
    <col min="4" max="4" width="28.28515625" style="369" customWidth="1"/>
    <col min="5" max="5" width="50.85546875" style="302" customWidth="1"/>
    <col min="6" max="16384" width="9.140625" style="7"/>
  </cols>
  <sheetData>
    <row r="1" spans="1:11" s="321" customFormat="1" ht="12.75" customHeight="1" x14ac:dyDescent="0.2">
      <c r="A1" s="531" t="s">
        <v>122</v>
      </c>
      <c r="B1" s="531"/>
      <c r="C1" s="367"/>
      <c r="D1" s="288"/>
      <c r="E1" s="292"/>
      <c r="F1" s="320"/>
      <c r="G1" s="320"/>
      <c r="H1" s="320"/>
    </row>
    <row r="2" spans="1:11" s="323" customFormat="1" ht="18.75" thickBot="1" x14ac:dyDescent="0.25">
      <c r="A2" s="542" t="s">
        <v>51</v>
      </c>
      <c r="B2" s="542"/>
      <c r="C2" s="542"/>
      <c r="D2" s="542"/>
      <c r="E2" s="542"/>
      <c r="F2" s="368"/>
      <c r="G2" s="368"/>
      <c r="H2" s="368"/>
      <c r="I2" s="322"/>
      <c r="J2" s="322"/>
      <c r="K2" s="322"/>
    </row>
    <row r="3" spans="1:11" ht="76.5" customHeight="1" thickBot="1" x14ac:dyDescent="0.25">
      <c r="A3" s="535" t="s">
        <v>195</v>
      </c>
      <c r="B3" s="536"/>
      <c r="C3" s="536"/>
      <c r="D3" s="536"/>
      <c r="E3" s="537"/>
    </row>
    <row r="4" spans="1:11" ht="11.25" customHeight="1" thickBot="1" x14ac:dyDescent="0.25">
      <c r="B4" s="297"/>
    </row>
    <row r="5" spans="1:11" ht="15.75" customHeight="1" thickBot="1" x14ac:dyDescent="0.3">
      <c r="A5" s="543" t="s">
        <v>180</v>
      </c>
      <c r="B5" s="544"/>
      <c r="C5" s="544"/>
      <c r="D5" s="544"/>
      <c r="E5" s="545"/>
    </row>
    <row r="6" spans="1:11" ht="13.5" thickBot="1" x14ac:dyDescent="0.25">
      <c r="B6" s="297"/>
    </row>
    <row r="7" spans="1:11" s="294" customFormat="1" ht="26.25" thickBot="1" x14ac:dyDescent="0.25">
      <c r="A7" s="370" t="s">
        <v>154</v>
      </c>
      <c r="B7" s="337" t="s">
        <v>98</v>
      </c>
      <c r="C7" s="340" t="s">
        <v>99</v>
      </c>
      <c r="D7" s="341" t="s">
        <v>64</v>
      </c>
      <c r="E7" s="342" t="s">
        <v>65</v>
      </c>
    </row>
    <row r="8" spans="1:11" s="294" customFormat="1" ht="15.75" thickBot="1" x14ac:dyDescent="0.25">
      <c r="A8" s="538" t="s">
        <v>54</v>
      </c>
      <c r="B8" s="539"/>
      <c r="C8" s="539"/>
      <c r="D8" s="539"/>
      <c r="E8" s="540"/>
    </row>
    <row r="9" spans="1:11" s="11" customFormat="1" ht="13.5" thickBot="1" x14ac:dyDescent="0.25">
      <c r="A9" s="311">
        <v>3</v>
      </c>
      <c r="B9" s="351" t="s">
        <v>144</v>
      </c>
      <c r="C9" s="316">
        <v>28000</v>
      </c>
      <c r="D9" s="371" t="s">
        <v>0</v>
      </c>
      <c r="E9" s="317" t="s">
        <v>1</v>
      </c>
    </row>
    <row r="10" spans="1:11" x14ac:dyDescent="0.2">
      <c r="A10" s="258"/>
      <c r="B10" s="252"/>
      <c r="C10" s="153"/>
      <c r="D10" s="194"/>
      <c r="E10" s="157"/>
    </row>
    <row r="11" spans="1:11" x14ac:dyDescent="0.2">
      <c r="A11" s="258"/>
      <c r="B11" s="252"/>
      <c r="C11" s="153"/>
      <c r="D11" s="194"/>
      <c r="E11" s="157"/>
    </row>
    <row r="12" spans="1:11" x14ac:dyDescent="0.2">
      <c r="A12" s="258"/>
      <c r="B12" s="252"/>
      <c r="C12" s="153"/>
      <c r="D12" s="194"/>
      <c r="E12" s="157"/>
    </row>
    <row r="13" spans="1:11" x14ac:dyDescent="0.2">
      <c r="A13" s="258"/>
      <c r="B13" s="252"/>
      <c r="C13" s="153"/>
      <c r="D13" s="194"/>
      <c r="E13" s="157"/>
    </row>
    <row r="14" spans="1:11" ht="13.5" thickBot="1" x14ac:dyDescent="0.25">
      <c r="A14" s="259"/>
      <c r="B14" s="255"/>
      <c r="C14" s="263"/>
      <c r="D14" s="264"/>
      <c r="E14" s="242"/>
    </row>
    <row r="15" spans="1:11" ht="13.5" thickBot="1" x14ac:dyDescent="0.25">
      <c r="A15" s="284"/>
      <c r="B15" s="193" t="s">
        <v>58</v>
      </c>
      <c r="C15" s="287">
        <f>SUM(C10:C14)</f>
        <v>0</v>
      </c>
      <c r="D15" s="195"/>
      <c r="E15" s="150"/>
    </row>
    <row r="16" spans="1:11" s="294" customFormat="1" ht="15.75" thickBot="1" x14ac:dyDescent="0.25">
      <c r="A16" s="538" t="s">
        <v>57</v>
      </c>
      <c r="B16" s="539"/>
      <c r="C16" s="539"/>
      <c r="D16" s="539"/>
      <c r="E16" s="540"/>
    </row>
    <row r="17" spans="1:5" x14ac:dyDescent="0.2">
      <c r="A17" s="260"/>
      <c r="B17" s="251"/>
      <c r="C17" s="153"/>
      <c r="D17" s="262"/>
      <c r="E17" s="154"/>
    </row>
    <row r="18" spans="1:5" x14ac:dyDescent="0.2">
      <c r="A18" s="258"/>
      <c r="B18" s="252"/>
      <c r="C18" s="169"/>
      <c r="D18" s="194"/>
      <c r="E18" s="157"/>
    </row>
    <row r="19" spans="1:5" x14ac:dyDescent="0.2">
      <c r="A19" s="258"/>
      <c r="B19" s="252"/>
      <c r="C19" s="169"/>
      <c r="D19" s="194"/>
      <c r="E19" s="157"/>
    </row>
    <row r="20" spans="1:5" x14ac:dyDescent="0.2">
      <c r="A20" s="258"/>
      <c r="B20" s="252"/>
      <c r="C20" s="169"/>
      <c r="D20" s="194"/>
      <c r="E20" s="157"/>
    </row>
    <row r="21" spans="1:5" ht="13.5" thickBot="1" x14ac:dyDescent="0.25">
      <c r="A21" s="259"/>
      <c r="B21" s="255"/>
      <c r="C21" s="248"/>
      <c r="D21" s="264"/>
      <c r="E21" s="242"/>
    </row>
    <row r="22" spans="1:5" ht="13.5" thickBot="1" x14ac:dyDescent="0.25">
      <c r="A22" s="284"/>
      <c r="B22" s="193" t="s">
        <v>59</v>
      </c>
      <c r="C22" s="319">
        <f>SUM(C17:C21)</f>
        <v>0</v>
      </c>
      <c r="D22" s="195"/>
      <c r="E22" s="150"/>
    </row>
    <row r="23" spans="1:5" s="294" customFormat="1" ht="15.75" thickBot="1" x14ac:dyDescent="0.25">
      <c r="A23" s="538" t="s">
        <v>55</v>
      </c>
      <c r="B23" s="539"/>
      <c r="C23" s="539"/>
      <c r="D23" s="539"/>
      <c r="E23" s="540"/>
    </row>
    <row r="24" spans="1:5" x14ac:dyDescent="0.2">
      <c r="A24" s="260"/>
      <c r="B24" s="251"/>
      <c r="C24" s="153"/>
      <c r="D24" s="262"/>
      <c r="E24" s="154"/>
    </row>
    <row r="25" spans="1:5" x14ac:dyDescent="0.2">
      <c r="A25" s="258"/>
      <c r="B25" s="252"/>
      <c r="C25" s="153"/>
      <c r="D25" s="194"/>
      <c r="E25" s="157"/>
    </row>
    <row r="26" spans="1:5" x14ac:dyDescent="0.2">
      <c r="A26" s="258"/>
      <c r="B26" s="252"/>
      <c r="C26" s="153"/>
      <c r="D26" s="194"/>
      <c r="E26" s="157"/>
    </row>
    <row r="27" spans="1:5" x14ac:dyDescent="0.2">
      <c r="A27" s="258"/>
      <c r="B27" s="252"/>
      <c r="C27" s="153"/>
      <c r="D27" s="194"/>
      <c r="E27" s="157"/>
    </row>
    <row r="28" spans="1:5" ht="13.5" thickBot="1" x14ac:dyDescent="0.25">
      <c r="A28" s="259"/>
      <c r="B28" s="255"/>
      <c r="C28" s="263"/>
      <c r="D28" s="264"/>
      <c r="E28" s="242"/>
    </row>
    <row r="29" spans="1:5" ht="13.5" thickBot="1" x14ac:dyDescent="0.25">
      <c r="A29" s="284"/>
      <c r="B29" s="193" t="s">
        <v>60</v>
      </c>
      <c r="C29" s="319">
        <f>SUM(C24:C28)</f>
        <v>0</v>
      </c>
      <c r="D29" s="195"/>
      <c r="E29" s="150"/>
    </row>
    <row r="30" spans="1:5" s="294" customFormat="1" ht="13.5" thickBot="1" x14ac:dyDescent="0.25">
      <c r="A30" s="361"/>
      <c r="B30" s="193" t="s">
        <v>95</v>
      </c>
      <c r="C30" s="287">
        <f>C15+C22+C29</f>
        <v>0</v>
      </c>
      <c r="D30" s="196"/>
      <c r="E30" s="162"/>
    </row>
    <row r="31" spans="1:5" ht="13.5" thickBot="1" x14ac:dyDescent="0.25"/>
    <row r="32" spans="1:5" ht="11.25" customHeight="1" x14ac:dyDescent="0.2">
      <c r="A32" s="524" t="s">
        <v>142</v>
      </c>
      <c r="B32" s="525"/>
      <c r="C32" s="525"/>
      <c r="D32" s="525"/>
      <c r="E32" s="526"/>
    </row>
    <row r="33" spans="1:5" ht="11.25" customHeight="1" thickBot="1" x14ac:dyDescent="0.25">
      <c r="A33" s="527"/>
      <c r="B33" s="528"/>
      <c r="C33" s="528"/>
      <c r="D33" s="528"/>
      <c r="E33" s="529"/>
    </row>
  </sheetData>
  <sheetProtection sheet="1" objects="1" scenarios="1" formatCells="0" formatColumns="0" formatRows="0" insertRows="0" deleteRows="0" selectLockedCells="1"/>
  <customSheetViews>
    <customSheetView guid="{D7FF18E2-A72D-4088-BD59-9D74A43C39A8}" scale="90" showPageBreaks="1" showGridLines="0" fitToPage="1" printArea="1">
      <selection activeCell="A3" sqref="A3:D3"/>
      <pageMargins left="0.5" right="0.5" top="0.25" bottom="0.5" header="0.5" footer="0.25"/>
      <printOptions horizontalCentered="1"/>
      <pageSetup scale="84" fitToHeight="2" orientation="landscape" r:id="rId1"/>
      <headerFooter alignWithMargins="0">
        <oddFooter>&amp;Lg. Construction&amp;RPage &amp;P of &amp;N</oddFooter>
      </headerFooter>
    </customSheetView>
    <customSheetView guid="{5BEC5FDE-32D0-42EF-8D2A-06DCBD4F05CC}" scale="90" showPageBreaks="1" showGridLines="0" fitToPage="1" printArea="1">
      <selection activeCell="A3" sqref="A3:D3"/>
      <pageMargins left="0.5" right="0.5" top="0.25" bottom="0.5" header="0.5" footer="0.25"/>
      <printOptions horizontalCentered="1"/>
      <pageSetup scale="84" fitToHeight="2" orientation="landscape" r:id="rId2"/>
      <headerFooter alignWithMargins="0">
        <oddFooter>&amp;Lg. Construction&amp;RPage &amp;P of &amp;N</oddFooter>
      </headerFooter>
    </customSheetView>
    <customSheetView guid="{712CE29F-EFCA-4968-A7C5-599F87319D6A}" scale="90" showGridLines="0" fitToPage="1">
      <selection activeCell="A3" sqref="A3:D3"/>
      <pageMargins left="0.5" right="0.5" top="0.25" bottom="0.5" header="0.5" footer="0.25"/>
      <printOptions horizontalCentered="1"/>
      <pageSetup scale="84" fitToHeight="2" orientation="landscape" r:id="rId3"/>
      <headerFooter alignWithMargins="0">
        <oddFooter>&amp;Lg. Construction&amp;RPage &amp;P of &amp;N</oddFooter>
      </headerFooter>
    </customSheetView>
    <customSheetView guid="{6588CF8C-0BB8-4786-9A46-0A2D10254132}" scale="90" showPageBreaks="1" showGridLines="0" fitToPage="1" printArea="1" topLeftCell="A4">
      <selection activeCell="A3" sqref="A3:D3"/>
      <pageMargins left="0.5" right="0.5" top="0.25" bottom="0.5" header="0.5" footer="0.25"/>
      <printOptions horizontalCentered="1"/>
      <pageSetup scale="84" fitToHeight="2" orientation="landscape" r:id="rId4"/>
      <headerFooter alignWithMargins="0">
        <oddFooter>&amp;Lg. Construction&amp;RPage &amp;P of &amp;N</oddFooter>
      </headerFooter>
    </customSheetView>
    <customSheetView guid="{D5CEF8EB-A9A7-4458-BF65-8F18E34CBA87}" scale="90" showPageBreaks="1" showGridLines="0" fitToPage="1" printArea="1">
      <selection activeCell="G3" sqref="G3"/>
      <pageMargins left="0.5" right="0.5" top="0.25" bottom="0.5" header="0.5" footer="0.25"/>
      <printOptions horizontalCentered="1"/>
      <pageSetup scale="84" fitToHeight="2" orientation="landscape" r:id="rId5"/>
      <headerFooter alignWithMargins="0">
        <oddFooter>&amp;Lg. Construction&amp;RPage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7" orientation="landscape" r:id="rId6"/>
      <headerFooter alignWithMargins="0">
        <oddFooter>&amp;Lg. Construction&amp;RPage &amp;P of &amp;N</oddFooter>
      </headerFooter>
    </customSheetView>
  </customSheetViews>
  <mergeCells count="8">
    <mergeCell ref="A1:B1"/>
    <mergeCell ref="A2:E2"/>
    <mergeCell ref="A3:E3"/>
    <mergeCell ref="A5:E5"/>
    <mergeCell ref="A32:E33"/>
    <mergeCell ref="A8:E8"/>
    <mergeCell ref="A16:E16"/>
    <mergeCell ref="A23:E23"/>
  </mergeCells>
  <phoneticPr fontId="2" type="noConversion"/>
  <printOptions horizontalCentered="1"/>
  <pageMargins left="0.5" right="0.5" top="0.25" bottom="0.25" header="0.5" footer="0.5"/>
  <pageSetup scale="83"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H34"/>
  <sheetViews>
    <sheetView showGridLines="0" zoomScale="90" workbookViewId="0">
      <selection activeCell="C12" sqref="C12"/>
    </sheetView>
  </sheetViews>
  <sheetFormatPr defaultColWidth="9.140625" defaultRowHeight="12.75" x14ac:dyDescent="0.2"/>
  <cols>
    <col min="1" max="1" width="7.7109375" style="7" customWidth="1"/>
    <col min="2" max="2" width="42.28515625" style="7" customWidth="1"/>
    <col min="3" max="3" width="14.140625" style="301" customWidth="1"/>
    <col min="4" max="4" width="36.140625" style="372" customWidth="1"/>
    <col min="5" max="5" width="61.7109375" style="302" customWidth="1"/>
    <col min="6" max="16384" width="9.140625" style="7"/>
  </cols>
  <sheetData>
    <row r="1" spans="1:8" s="321" customFormat="1" ht="12.75" customHeight="1" x14ac:dyDescent="0.2">
      <c r="A1" s="531" t="s">
        <v>122</v>
      </c>
      <c r="B1" s="531"/>
      <c r="C1" s="288"/>
      <c r="D1" s="320"/>
      <c r="E1" s="292"/>
    </row>
    <row r="2" spans="1:8" s="323" customFormat="1" ht="18.75" thickBot="1" x14ac:dyDescent="0.25">
      <c r="A2" s="546" t="s">
        <v>52</v>
      </c>
      <c r="B2" s="546"/>
      <c r="C2" s="546"/>
      <c r="D2" s="546"/>
      <c r="E2" s="546"/>
      <c r="F2" s="322"/>
      <c r="G2" s="322"/>
      <c r="H2" s="322"/>
    </row>
    <row r="3" spans="1:8" ht="81" customHeight="1" thickBot="1" x14ac:dyDescent="0.25">
      <c r="A3" s="547" t="s">
        <v>193</v>
      </c>
      <c r="B3" s="548"/>
      <c r="C3" s="548"/>
      <c r="D3" s="548"/>
      <c r="E3" s="549"/>
    </row>
    <row r="4" spans="1:8" ht="6.75" customHeight="1" thickBot="1" x14ac:dyDescent="0.25">
      <c r="B4" s="297"/>
    </row>
    <row r="5" spans="1:8" s="331" customFormat="1" ht="26.25" thickBot="1" x14ac:dyDescent="0.25">
      <c r="A5" s="336" t="s">
        <v>154</v>
      </c>
      <c r="B5" s="337" t="s">
        <v>155</v>
      </c>
      <c r="C5" s="340" t="s">
        <v>80</v>
      </c>
      <c r="D5" s="341" t="s">
        <v>64</v>
      </c>
      <c r="E5" s="342" t="s">
        <v>65</v>
      </c>
    </row>
    <row r="6" spans="1:8" s="294" customFormat="1" ht="15.75" thickBot="1" x14ac:dyDescent="0.25">
      <c r="A6" s="538" t="s">
        <v>54</v>
      </c>
      <c r="B6" s="539"/>
      <c r="C6" s="539"/>
      <c r="D6" s="539"/>
      <c r="E6" s="540"/>
    </row>
    <row r="7" spans="1:8" ht="13.5" customHeight="1" thickBot="1" x14ac:dyDescent="0.25">
      <c r="A7" s="332">
        <v>5</v>
      </c>
      <c r="B7" s="312" t="s">
        <v>156</v>
      </c>
      <c r="C7" s="316">
        <v>16000</v>
      </c>
      <c r="D7" s="373" t="s">
        <v>105</v>
      </c>
      <c r="E7" s="317" t="s">
        <v>106</v>
      </c>
    </row>
    <row r="8" spans="1:8" x14ac:dyDescent="0.2">
      <c r="A8" s="258"/>
      <c r="B8" s="251"/>
      <c r="C8" s="153"/>
      <c r="D8" s="197"/>
      <c r="E8" s="154"/>
    </row>
    <row r="9" spans="1:8" x14ac:dyDescent="0.2">
      <c r="A9" s="258"/>
      <c r="B9" s="251"/>
      <c r="C9" s="153"/>
      <c r="D9" s="197"/>
      <c r="E9" s="154"/>
    </row>
    <row r="10" spans="1:8" x14ac:dyDescent="0.2">
      <c r="A10" s="258"/>
      <c r="B10" s="252"/>
      <c r="C10" s="169"/>
      <c r="D10" s="198"/>
      <c r="E10" s="157"/>
    </row>
    <row r="11" spans="1:8" x14ac:dyDescent="0.2">
      <c r="A11" s="258"/>
      <c r="B11" s="252"/>
      <c r="C11" s="169"/>
      <c r="D11" s="198"/>
      <c r="E11" s="157"/>
    </row>
    <row r="12" spans="1:8" x14ac:dyDescent="0.2">
      <c r="A12" s="258"/>
      <c r="B12" s="252"/>
      <c r="C12" s="169"/>
      <c r="D12" s="198"/>
      <c r="E12" s="157"/>
    </row>
    <row r="13" spans="1:8" ht="13.5" thickBot="1" x14ac:dyDescent="0.25">
      <c r="A13" s="259"/>
      <c r="B13" s="255"/>
      <c r="C13" s="248"/>
      <c r="D13" s="265"/>
      <c r="E13" s="242"/>
    </row>
    <row r="14" spans="1:8" ht="13.5" thickBot="1" x14ac:dyDescent="0.25">
      <c r="A14" s="284"/>
      <c r="B14" s="193" t="s">
        <v>58</v>
      </c>
      <c r="C14" s="319">
        <f>ROUND(SUM(C8:C13),0)</f>
        <v>0</v>
      </c>
      <c r="D14" s="199"/>
      <c r="E14" s="150"/>
    </row>
    <row r="15" spans="1:8" s="294" customFormat="1" ht="15.75" thickBot="1" x14ac:dyDescent="0.25">
      <c r="A15" s="370"/>
      <c r="B15" s="539" t="s">
        <v>57</v>
      </c>
      <c r="C15" s="539"/>
      <c r="D15" s="539"/>
      <c r="E15" s="540"/>
    </row>
    <row r="16" spans="1:8" x14ac:dyDescent="0.2">
      <c r="A16" s="260"/>
      <c r="B16" s="266"/>
      <c r="C16" s="153"/>
      <c r="D16" s="197"/>
      <c r="E16" s="154"/>
    </row>
    <row r="17" spans="1:5" x14ac:dyDescent="0.2">
      <c r="A17" s="258"/>
      <c r="B17" s="252"/>
      <c r="C17" s="169"/>
      <c r="D17" s="198"/>
      <c r="E17" s="157"/>
    </row>
    <row r="18" spans="1:5" x14ac:dyDescent="0.2">
      <c r="A18" s="258"/>
      <c r="B18" s="252"/>
      <c r="C18" s="169"/>
      <c r="D18" s="198"/>
      <c r="E18" s="157"/>
    </row>
    <row r="19" spans="1:5" x14ac:dyDescent="0.2">
      <c r="A19" s="258"/>
      <c r="B19" s="252"/>
      <c r="C19" s="169"/>
      <c r="D19" s="198"/>
      <c r="E19" s="157"/>
    </row>
    <row r="20" spans="1:5" x14ac:dyDescent="0.2">
      <c r="A20" s="258"/>
      <c r="B20" s="252"/>
      <c r="C20" s="169"/>
      <c r="D20" s="198"/>
      <c r="E20" s="157"/>
    </row>
    <row r="21" spans="1:5" ht="13.5" thickBot="1" x14ac:dyDescent="0.25">
      <c r="A21" s="259"/>
      <c r="B21" s="255"/>
      <c r="C21" s="248"/>
      <c r="D21" s="265"/>
      <c r="E21" s="242"/>
    </row>
    <row r="22" spans="1:5" ht="13.5" thickBot="1" x14ac:dyDescent="0.25">
      <c r="A22" s="284"/>
      <c r="B22" s="193" t="s">
        <v>59</v>
      </c>
      <c r="C22" s="319">
        <f>ROUND(SUM(C16:C21),0)</f>
        <v>0</v>
      </c>
      <c r="D22" s="199"/>
      <c r="E22" s="150"/>
    </row>
    <row r="23" spans="1:5" s="294" customFormat="1" ht="15.75" thickBot="1" x14ac:dyDescent="0.25">
      <c r="A23" s="370"/>
      <c r="B23" s="539" t="s">
        <v>55</v>
      </c>
      <c r="C23" s="539"/>
      <c r="D23" s="539"/>
      <c r="E23" s="540"/>
    </row>
    <row r="24" spans="1:5" x14ac:dyDescent="0.2">
      <c r="A24" s="260"/>
      <c r="B24" s="266"/>
      <c r="C24" s="153"/>
      <c r="D24" s="197"/>
      <c r="E24" s="154"/>
    </row>
    <row r="25" spans="1:5" x14ac:dyDescent="0.2">
      <c r="A25" s="258"/>
      <c r="B25" s="251"/>
      <c r="C25" s="153"/>
      <c r="D25" s="197"/>
      <c r="E25" s="154"/>
    </row>
    <row r="26" spans="1:5" x14ac:dyDescent="0.2">
      <c r="A26" s="258"/>
      <c r="B26" s="252"/>
      <c r="C26" s="169"/>
      <c r="D26" s="198"/>
      <c r="E26" s="157"/>
    </row>
    <row r="27" spans="1:5" x14ac:dyDescent="0.2">
      <c r="A27" s="258"/>
      <c r="B27" s="252"/>
      <c r="C27" s="169"/>
      <c r="D27" s="198"/>
      <c r="E27" s="157"/>
    </row>
    <row r="28" spans="1:5" x14ac:dyDescent="0.2">
      <c r="A28" s="258"/>
      <c r="B28" s="252"/>
      <c r="C28" s="169"/>
      <c r="D28" s="198"/>
      <c r="E28" s="157"/>
    </row>
    <row r="29" spans="1:5" ht="13.5" thickBot="1" x14ac:dyDescent="0.25">
      <c r="A29" s="259"/>
      <c r="B29" s="255"/>
      <c r="C29" s="248"/>
      <c r="D29" s="265"/>
      <c r="E29" s="242"/>
    </row>
    <row r="30" spans="1:5" ht="13.5" thickBot="1" x14ac:dyDescent="0.25">
      <c r="A30" s="284"/>
      <c r="B30" s="193" t="s">
        <v>60</v>
      </c>
      <c r="C30" s="319">
        <f>ROUND(SUM(C24:C29),0)</f>
        <v>0</v>
      </c>
      <c r="D30" s="199"/>
      <c r="E30" s="150"/>
    </row>
    <row r="31" spans="1:5" s="294" customFormat="1" ht="13.5" thickBot="1" x14ac:dyDescent="0.25">
      <c r="A31" s="361"/>
      <c r="B31" s="193" t="s">
        <v>95</v>
      </c>
      <c r="C31" s="374">
        <f>ROUND(SUM(C30+C22+C14),0)</f>
        <v>0</v>
      </c>
      <c r="D31" s="227"/>
      <c r="E31" s="162"/>
    </row>
    <row r="32" spans="1:5" ht="13.5" thickBot="1" x14ac:dyDescent="0.25"/>
    <row r="33" spans="1:5" ht="11.25" customHeight="1" x14ac:dyDescent="0.2">
      <c r="A33" s="524" t="s">
        <v>142</v>
      </c>
      <c r="B33" s="525"/>
      <c r="C33" s="525"/>
      <c r="D33" s="525"/>
      <c r="E33" s="526"/>
    </row>
    <row r="34" spans="1:5" ht="11.25" customHeight="1" thickBot="1" x14ac:dyDescent="0.25">
      <c r="A34" s="527"/>
      <c r="B34" s="528"/>
      <c r="C34" s="528"/>
      <c r="D34" s="528"/>
      <c r="E34" s="529"/>
    </row>
  </sheetData>
  <sheetProtection sheet="1" objects="1" scenarios="1" formatCells="0" formatColumns="0" formatRows="0" insertRows="0" deleteRows="0" selectLockedCells="1"/>
  <customSheetViews>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1"/>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4" orientation="landscape" r:id="rId6"/>
      <headerFooter alignWithMargins="0">
        <oddFooter>&amp;Lh. Other Direct Costs&amp;RPage &amp;P of &amp;N</oddFooter>
      </headerFooter>
    </customSheetView>
  </customSheetViews>
  <mergeCells count="7">
    <mergeCell ref="A1:B1"/>
    <mergeCell ref="A2:E2"/>
    <mergeCell ref="A33:E34"/>
    <mergeCell ref="A3:E3"/>
    <mergeCell ref="A6:E6"/>
    <mergeCell ref="B23:E23"/>
    <mergeCell ref="B15:E15"/>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K87"/>
  <sheetViews>
    <sheetView showGridLines="0" zoomScale="90" zoomScaleNormal="90" workbookViewId="0">
      <selection activeCell="A3" sqref="A3:G3"/>
    </sheetView>
  </sheetViews>
  <sheetFormatPr defaultColWidth="9.140625" defaultRowHeight="12.75" x14ac:dyDescent="0.2"/>
  <cols>
    <col min="1" max="1" width="39.7109375" style="401" bestFit="1" customWidth="1"/>
    <col min="2" max="4" width="21.28515625" style="401" customWidth="1"/>
    <col min="5" max="5" width="24.140625" style="401" customWidth="1"/>
    <col min="6" max="6" width="31.42578125" style="401" customWidth="1"/>
    <col min="7" max="7" width="7" style="401" customWidth="1"/>
    <col min="8" max="8" width="23.7109375" style="401" hidden="1" customWidth="1"/>
    <col min="9" max="9" width="9.140625" style="401" hidden="1" customWidth="1"/>
    <col min="10" max="10" width="6.5703125" style="401" customWidth="1"/>
    <col min="11" max="16384" width="9.140625" style="401"/>
  </cols>
  <sheetData>
    <row r="1" spans="1:11" s="375" customFormat="1" ht="10.5" customHeight="1" x14ac:dyDescent="0.2">
      <c r="A1" s="531" t="s">
        <v>121</v>
      </c>
      <c r="B1" s="531"/>
      <c r="C1" s="531"/>
      <c r="D1" s="531"/>
      <c r="F1" s="556"/>
      <c r="G1" s="557"/>
      <c r="H1" s="292"/>
    </row>
    <row r="2" spans="1:11" s="376" customFormat="1" ht="18.75" thickBot="1" x14ac:dyDescent="0.25">
      <c r="A2" s="550" t="s">
        <v>125</v>
      </c>
      <c r="B2" s="550"/>
      <c r="C2" s="550"/>
      <c r="D2" s="550"/>
      <c r="E2" s="550"/>
      <c r="F2" s="550"/>
      <c r="G2" s="550"/>
      <c r="H2" s="293"/>
    </row>
    <row r="3" spans="1:11" s="296" customFormat="1" ht="116.25" customHeight="1" thickBot="1" x14ac:dyDescent="0.25">
      <c r="A3" s="551" t="s">
        <v>194</v>
      </c>
      <c r="B3" s="548"/>
      <c r="C3" s="548"/>
      <c r="D3" s="548"/>
      <c r="E3" s="548"/>
      <c r="F3" s="548"/>
      <c r="G3" s="549"/>
      <c r="H3" s="14"/>
      <c r="I3" s="15"/>
      <c r="J3" s="377"/>
      <c r="K3" s="378"/>
    </row>
    <row r="4" spans="1:11" s="376" customFormat="1" ht="6.75" customHeight="1" thickBot="1" x14ac:dyDescent="0.3">
      <c r="A4" s="379"/>
      <c r="B4" s="379"/>
      <c r="C4" s="379"/>
      <c r="D4" s="379"/>
      <c r="E4" s="380"/>
      <c r="F4" s="379"/>
      <c r="G4" s="379"/>
      <c r="H4" s="379"/>
      <c r="I4" s="379"/>
      <c r="J4" s="381"/>
    </row>
    <row r="5" spans="1:11" s="376" customFormat="1" ht="15" x14ac:dyDescent="0.25">
      <c r="A5" s="382"/>
      <c r="B5" s="383" t="s">
        <v>54</v>
      </c>
      <c r="C5" s="383" t="s">
        <v>57</v>
      </c>
      <c r="D5" s="383" t="s">
        <v>55</v>
      </c>
      <c r="E5" s="383" t="s">
        <v>94</v>
      </c>
      <c r="F5" s="552" t="s">
        <v>135</v>
      </c>
      <c r="G5" s="553"/>
      <c r="H5" s="380"/>
      <c r="I5" s="380"/>
      <c r="J5" s="381"/>
    </row>
    <row r="6" spans="1:11" s="376" customFormat="1" ht="14.25" customHeight="1" x14ac:dyDescent="0.25">
      <c r="A6" s="384" t="s">
        <v>126</v>
      </c>
      <c r="B6" s="385"/>
      <c r="C6" s="385"/>
      <c r="D6" s="385"/>
      <c r="E6" s="386"/>
      <c r="F6" s="554"/>
      <c r="G6" s="555"/>
      <c r="H6" s="387"/>
      <c r="I6" s="388"/>
      <c r="J6" s="381"/>
    </row>
    <row r="7" spans="1:11" s="376" customFormat="1" ht="15" x14ac:dyDescent="0.25">
      <c r="A7" s="389" t="s">
        <v>127</v>
      </c>
      <c r="B7" s="271">
        <v>0</v>
      </c>
      <c r="C7" s="271">
        <v>0</v>
      </c>
      <c r="D7" s="271">
        <v>0</v>
      </c>
      <c r="E7" s="390"/>
      <c r="F7" s="561"/>
      <c r="G7" s="562"/>
      <c r="H7" s="391"/>
      <c r="I7" s="392"/>
      <c r="J7" s="381"/>
    </row>
    <row r="8" spans="1:11" s="376" customFormat="1" ht="15" x14ac:dyDescent="0.25">
      <c r="A8" s="389" t="s">
        <v>128</v>
      </c>
      <c r="B8" s="271">
        <v>0</v>
      </c>
      <c r="C8" s="271">
        <v>0</v>
      </c>
      <c r="D8" s="271">
        <v>0</v>
      </c>
      <c r="E8" s="390"/>
      <c r="F8" s="561"/>
      <c r="G8" s="562"/>
      <c r="H8" s="391"/>
      <c r="I8" s="392"/>
      <c r="J8" s="381"/>
    </row>
    <row r="9" spans="1:11" s="376" customFormat="1" ht="15" x14ac:dyDescent="0.25">
      <c r="A9" s="389" t="s">
        <v>136</v>
      </c>
      <c r="B9" s="271">
        <v>0</v>
      </c>
      <c r="C9" s="271">
        <v>0</v>
      </c>
      <c r="D9" s="271">
        <v>0</v>
      </c>
      <c r="E9" s="393"/>
      <c r="F9" s="563"/>
      <c r="G9" s="562"/>
      <c r="H9" s="394"/>
      <c r="I9" s="381"/>
      <c r="J9" s="381"/>
    </row>
    <row r="10" spans="1:11" s="376" customFormat="1" ht="15" x14ac:dyDescent="0.25">
      <c r="A10" s="389" t="s">
        <v>129</v>
      </c>
      <c r="B10" s="271">
        <v>0</v>
      </c>
      <c r="C10" s="271">
        <v>0</v>
      </c>
      <c r="D10" s="271">
        <v>0</v>
      </c>
      <c r="E10" s="393"/>
      <c r="F10" s="563"/>
      <c r="G10" s="562"/>
      <c r="H10" s="394"/>
      <c r="I10" s="381"/>
      <c r="J10" s="381"/>
    </row>
    <row r="11" spans="1:11" s="376" customFormat="1" ht="15" customHeight="1" x14ac:dyDescent="0.25">
      <c r="A11" s="384" t="s">
        <v>130</v>
      </c>
      <c r="B11" s="228"/>
      <c r="C11" s="228"/>
      <c r="D11" s="228"/>
      <c r="E11" s="395"/>
      <c r="F11" s="566"/>
      <c r="G11" s="567"/>
      <c r="H11" s="394"/>
      <c r="I11" s="381"/>
      <c r="J11" s="381"/>
    </row>
    <row r="12" spans="1:11" s="376" customFormat="1" ht="15" customHeight="1" x14ac:dyDescent="0.25">
      <c r="A12" s="389" t="s">
        <v>131</v>
      </c>
      <c r="B12" s="229"/>
      <c r="C12" s="229"/>
      <c r="D12" s="229"/>
      <c r="E12" s="393">
        <f>ROUND(SUM(B12:D12),0)</f>
        <v>0</v>
      </c>
      <c r="F12" s="564"/>
      <c r="G12" s="565"/>
      <c r="H12" s="394"/>
      <c r="I12" s="381"/>
      <c r="J12" s="381"/>
    </row>
    <row r="13" spans="1:11" s="376" customFormat="1" ht="15" customHeight="1" x14ac:dyDescent="0.25">
      <c r="A13" s="389" t="s">
        <v>132</v>
      </c>
      <c r="B13" s="229"/>
      <c r="C13" s="229"/>
      <c r="D13" s="229"/>
      <c r="E13" s="393">
        <f>ROUND(SUM(B13:D13),0)</f>
        <v>0</v>
      </c>
      <c r="F13" s="564"/>
      <c r="G13" s="565"/>
      <c r="H13" s="394"/>
      <c r="I13" s="381"/>
      <c r="J13" s="381"/>
    </row>
    <row r="14" spans="1:11" s="376" customFormat="1" ht="15" customHeight="1" x14ac:dyDescent="0.25">
      <c r="A14" s="389" t="s">
        <v>137</v>
      </c>
      <c r="B14" s="229"/>
      <c r="C14" s="229"/>
      <c r="D14" s="229"/>
      <c r="E14" s="393">
        <f>ROUND(SUM(B14:D14),0)</f>
        <v>0</v>
      </c>
      <c r="F14" s="579"/>
      <c r="G14" s="565"/>
      <c r="H14" s="394"/>
      <c r="I14" s="381"/>
      <c r="J14" s="381"/>
    </row>
    <row r="15" spans="1:11" s="376" customFormat="1" ht="15" customHeight="1" x14ac:dyDescent="0.25">
      <c r="A15" s="389" t="s">
        <v>133</v>
      </c>
      <c r="B15" s="229"/>
      <c r="C15" s="229"/>
      <c r="D15" s="229"/>
      <c r="E15" s="393">
        <f>ROUND(SUM(B15:D15),0)</f>
        <v>0</v>
      </c>
      <c r="F15" s="579"/>
      <c r="G15" s="565"/>
      <c r="H15" s="394"/>
      <c r="I15" s="381"/>
      <c r="J15" s="381"/>
    </row>
    <row r="16" spans="1:11" s="376" customFormat="1" ht="15" customHeight="1" thickBot="1" x14ac:dyDescent="0.3">
      <c r="A16" s="396" t="s">
        <v>134</v>
      </c>
      <c r="B16" s="272">
        <f>ROUND(SUM(B12:B15),0)</f>
        <v>0</v>
      </c>
      <c r="C16" s="272">
        <f>ROUND(SUM(C12:C15),0)</f>
        <v>0</v>
      </c>
      <c r="D16" s="272">
        <f>ROUND(SUM(D12:D15),0)</f>
        <v>0</v>
      </c>
      <c r="E16" s="272">
        <f>ROUND(SUM(E12:E15),0)</f>
        <v>0</v>
      </c>
      <c r="F16" s="577"/>
      <c r="G16" s="578"/>
      <c r="H16" s="298"/>
    </row>
    <row r="17" spans="1:11" s="376" customFormat="1" ht="6" customHeight="1" thickBot="1" x14ac:dyDescent="0.25">
      <c r="A17" s="297"/>
      <c r="B17" s="324"/>
      <c r="C17" s="298"/>
      <c r="D17" s="397"/>
      <c r="E17" s="299"/>
      <c r="F17" s="298"/>
      <c r="G17" s="397"/>
      <c r="H17" s="298"/>
    </row>
    <row r="18" spans="1:11" s="376" customFormat="1" ht="48" customHeight="1" thickBot="1" x14ac:dyDescent="0.25">
      <c r="A18" s="571" t="s">
        <v>145</v>
      </c>
      <c r="B18" s="572"/>
      <c r="C18" s="572"/>
      <c r="D18" s="572"/>
      <c r="E18" s="572"/>
      <c r="F18" s="572"/>
      <c r="G18" s="573"/>
      <c r="H18" s="398"/>
      <c r="I18" s="398"/>
      <c r="J18" s="398"/>
    </row>
    <row r="19" spans="1:11" s="376" customFormat="1" ht="146.25" customHeight="1" thickBot="1" x14ac:dyDescent="0.25">
      <c r="A19" s="574" t="s">
        <v>196</v>
      </c>
      <c r="B19" s="575"/>
      <c r="C19" s="575"/>
      <c r="D19" s="575"/>
      <c r="E19" s="575"/>
      <c r="F19" s="575"/>
      <c r="G19" s="576"/>
      <c r="H19" s="13"/>
      <c r="I19" s="13"/>
      <c r="J19" s="13"/>
    </row>
    <row r="20" spans="1:11" s="376" customFormat="1" ht="7.5" customHeight="1" thickBot="1" x14ac:dyDescent="0.25">
      <c r="A20" s="13"/>
      <c r="B20" s="13"/>
      <c r="C20" s="13"/>
      <c r="D20" s="13"/>
      <c r="E20" s="13"/>
      <c r="F20" s="13"/>
      <c r="G20" s="13"/>
      <c r="H20" s="13"/>
      <c r="I20" s="13"/>
      <c r="J20" s="13"/>
    </row>
    <row r="21" spans="1:11" s="376" customFormat="1" ht="16.5" thickBot="1" x14ac:dyDescent="0.3">
      <c r="A21" s="568" t="s">
        <v>149</v>
      </c>
      <c r="B21" s="569"/>
      <c r="C21" s="569"/>
      <c r="D21" s="569"/>
      <c r="E21" s="569"/>
      <c r="F21" s="569"/>
      <c r="G21" s="570"/>
      <c r="H21" s="13"/>
      <c r="I21" s="13"/>
      <c r="J21" s="13"/>
    </row>
    <row r="22" spans="1:11" s="376" customFormat="1" ht="6" customHeight="1" thickBot="1" x14ac:dyDescent="0.25">
      <c r="A22" s="13"/>
      <c r="B22" s="13"/>
      <c r="C22" s="13"/>
      <c r="D22" s="13"/>
      <c r="E22" s="13"/>
      <c r="F22" s="13"/>
      <c r="G22" s="13"/>
      <c r="H22" s="13"/>
      <c r="I22" s="13"/>
      <c r="J22" s="13"/>
    </row>
    <row r="23" spans="1:11" s="376" customFormat="1" ht="57.75" customHeight="1" x14ac:dyDescent="0.2">
      <c r="A23" s="466" t="s">
        <v>146</v>
      </c>
      <c r="B23" s="467"/>
      <c r="C23" s="467"/>
      <c r="D23" s="467"/>
      <c r="E23" s="467"/>
      <c r="F23" s="467"/>
      <c r="G23" s="468"/>
      <c r="H23" s="399"/>
      <c r="I23" s="399"/>
      <c r="J23" s="399"/>
      <c r="K23" s="381"/>
    </row>
    <row r="24" spans="1:11" s="376" customFormat="1" ht="24.75" customHeight="1" x14ac:dyDescent="0.2">
      <c r="A24" s="558"/>
      <c r="B24" s="559"/>
      <c r="C24" s="559"/>
      <c r="D24" s="559"/>
      <c r="E24" s="559"/>
      <c r="F24" s="559"/>
      <c r="G24" s="560"/>
      <c r="H24" s="399"/>
      <c r="I24" s="399"/>
      <c r="J24" s="399"/>
      <c r="K24" s="381"/>
    </row>
    <row r="25" spans="1:11" s="376" customFormat="1" ht="4.5" customHeight="1" thickBot="1" x14ac:dyDescent="0.25">
      <c r="A25" s="469"/>
      <c r="B25" s="470"/>
      <c r="C25" s="470"/>
      <c r="D25" s="470"/>
      <c r="E25" s="470"/>
      <c r="F25" s="470"/>
      <c r="G25" s="471"/>
      <c r="H25" s="399"/>
      <c r="I25" s="399"/>
      <c r="J25" s="399"/>
      <c r="K25" s="381"/>
    </row>
    <row r="26" spans="1:11" s="376" customFormat="1" x14ac:dyDescent="0.2">
      <c r="B26" s="400"/>
    </row>
    <row r="27" spans="1:11" s="376" customFormat="1" x14ac:dyDescent="0.2"/>
    <row r="28" spans="1:11" s="376" customFormat="1" x14ac:dyDescent="0.2"/>
    <row r="29" spans="1:11" s="376" customFormat="1" x14ac:dyDescent="0.2"/>
    <row r="30" spans="1:11" s="376" customFormat="1" x14ac:dyDescent="0.2"/>
    <row r="31" spans="1:11" s="376" customFormat="1" x14ac:dyDescent="0.2"/>
    <row r="32" spans="1:11" s="376" customFormat="1" x14ac:dyDescent="0.2"/>
    <row r="33" s="376" customFormat="1" x14ac:dyDescent="0.2"/>
    <row r="34" s="376" customFormat="1" x14ac:dyDescent="0.2"/>
    <row r="35" s="376" customFormat="1" x14ac:dyDescent="0.2"/>
    <row r="36" s="376" customFormat="1" x14ac:dyDescent="0.2"/>
    <row r="37" s="376" customFormat="1" x14ac:dyDescent="0.2"/>
    <row r="38" s="376" customFormat="1" x14ac:dyDescent="0.2"/>
    <row r="39" s="376" customFormat="1" x14ac:dyDescent="0.2"/>
    <row r="40" s="376" customFormat="1" x14ac:dyDescent="0.2"/>
    <row r="41" s="376" customFormat="1" x14ac:dyDescent="0.2"/>
    <row r="42" s="376" customFormat="1" x14ac:dyDescent="0.2"/>
    <row r="43" s="376" customFormat="1" x14ac:dyDescent="0.2"/>
    <row r="44" s="376" customFormat="1" x14ac:dyDescent="0.2"/>
    <row r="45" s="376" customFormat="1" x14ac:dyDescent="0.2"/>
    <row r="46" s="376" customFormat="1" x14ac:dyDescent="0.2"/>
    <row r="47" s="376" customFormat="1" x14ac:dyDescent="0.2"/>
    <row r="48" s="376" customFormat="1" x14ac:dyDescent="0.2"/>
    <row r="49" s="376" customFormat="1" x14ac:dyDescent="0.2"/>
    <row r="50" s="376" customFormat="1" x14ac:dyDescent="0.2"/>
    <row r="51" s="376" customFormat="1" x14ac:dyDescent="0.2"/>
    <row r="52" s="376" customFormat="1" x14ac:dyDescent="0.2"/>
    <row r="53" s="376" customFormat="1" x14ac:dyDescent="0.2"/>
    <row r="54" s="376" customFormat="1" x14ac:dyDescent="0.2"/>
    <row r="55" s="376" customFormat="1" x14ac:dyDescent="0.2"/>
    <row r="56" s="376" customFormat="1" x14ac:dyDescent="0.2"/>
    <row r="57" s="376" customFormat="1" x14ac:dyDescent="0.2"/>
    <row r="58" s="376" customFormat="1" x14ac:dyDescent="0.2"/>
    <row r="59" s="376" customFormat="1" x14ac:dyDescent="0.2"/>
    <row r="60" s="376" customFormat="1" x14ac:dyDescent="0.2"/>
    <row r="61" s="376" customFormat="1" x14ac:dyDescent="0.2"/>
    <row r="62" s="376" customFormat="1" x14ac:dyDescent="0.2"/>
    <row r="63" s="376" customFormat="1" x14ac:dyDescent="0.2"/>
    <row r="64" s="376" customFormat="1" x14ac:dyDescent="0.2"/>
    <row r="65" s="376" customFormat="1" x14ac:dyDescent="0.2"/>
    <row r="66" s="376" customFormat="1" x14ac:dyDescent="0.2"/>
    <row r="67" s="376" customFormat="1" x14ac:dyDescent="0.2"/>
    <row r="68" s="376" customFormat="1" x14ac:dyDescent="0.2"/>
    <row r="69" s="376" customFormat="1" x14ac:dyDescent="0.2"/>
    <row r="70" s="376" customFormat="1" x14ac:dyDescent="0.2"/>
    <row r="71" s="376" customFormat="1" x14ac:dyDescent="0.2"/>
    <row r="72" s="376" customFormat="1" x14ac:dyDescent="0.2"/>
    <row r="73" s="376" customFormat="1" x14ac:dyDescent="0.2"/>
    <row r="74" s="376" customFormat="1" x14ac:dyDescent="0.2"/>
    <row r="75" s="376" customFormat="1" x14ac:dyDescent="0.2"/>
    <row r="76" s="376" customFormat="1" x14ac:dyDescent="0.2"/>
    <row r="77" s="376" customFormat="1" x14ac:dyDescent="0.2"/>
    <row r="78" s="376" customFormat="1" x14ac:dyDescent="0.2"/>
    <row r="79" s="376" customFormat="1" x14ac:dyDescent="0.2"/>
    <row r="80" s="376" customFormat="1" x14ac:dyDescent="0.2"/>
    <row r="81" spans="9:10" s="376" customFormat="1" x14ac:dyDescent="0.2"/>
    <row r="82" spans="9:10" x14ac:dyDescent="0.2">
      <c r="I82" s="376"/>
      <c r="J82" s="376"/>
    </row>
    <row r="83" spans="9:10" x14ac:dyDescent="0.2">
      <c r="I83" s="376"/>
      <c r="J83" s="376"/>
    </row>
    <row r="84" spans="9:10" x14ac:dyDescent="0.2">
      <c r="I84" s="376"/>
      <c r="J84" s="376"/>
    </row>
    <row r="85" spans="9:10" x14ac:dyDescent="0.2">
      <c r="I85" s="376"/>
      <c r="J85" s="376"/>
    </row>
    <row r="86" spans="9:10" x14ac:dyDescent="0.2">
      <c r="I86" s="376"/>
      <c r="J86" s="376"/>
    </row>
    <row r="87" spans="9:10" x14ac:dyDescent="0.2">
      <c r="I87" s="376"/>
      <c r="J87" s="376"/>
    </row>
  </sheetData>
  <sheetProtection sheet="1" objects="1" scenarios="1" formatCells="0" formatColumns="0" formatRows="0" insertRows="0" deleteRows="0" selectLockedCells="1"/>
  <customSheetViews>
    <customSheetView guid="{D7FF18E2-A72D-4088-BD59-9D74A43C39A8}" scale="90" showPageBreaks="1" fitToPage="1" printArea="1" hiddenColumns="1">
      <selection activeCell="A5" sqref="A5"/>
      <pageMargins left="0.5" right="0.5" top="0.25" bottom="0.5" header="0.5" footer="0.5"/>
      <pageSetup scale="62" orientation="landscape" r:id="rId1"/>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2"/>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3"/>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4"/>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5"/>
      <headerFooter alignWithMargins="0">
        <oddFooter>&amp;Li. Indirect Costs</oddFooter>
      </headerFooter>
    </customSheetView>
    <customSheetView guid="{BF352FCE-C1BE-4B84-9561-6030FEF6A15F}" scale="90" showPageBreaks="1" hiddenColumns="1">
      <selection sqref="A1:D1"/>
      <pageMargins left="0.25" right="0.25" top="0.25" bottom="0.5" header="0.5" footer="0.5"/>
      <pageSetup scale="80" fitToWidth="0" fitToHeight="0" orientation="landscape" r:id="rId6"/>
      <headerFooter alignWithMargins="0">
        <oddFooter>&amp;Li. Indirect Costs</oddFooter>
      </headerFooter>
    </customSheetView>
  </customSheetViews>
  <mergeCells count="20">
    <mergeCell ref="A23:G25"/>
    <mergeCell ref="A1:D1"/>
    <mergeCell ref="F8:G8"/>
    <mergeCell ref="F9:G9"/>
    <mergeCell ref="F10:G10"/>
    <mergeCell ref="F12:G12"/>
    <mergeCell ref="F11:G11"/>
    <mergeCell ref="A21:G21"/>
    <mergeCell ref="A18:G18"/>
    <mergeCell ref="F13:G13"/>
    <mergeCell ref="F7:G7"/>
    <mergeCell ref="A19:G19"/>
    <mergeCell ref="F16:G16"/>
    <mergeCell ref="F14:G14"/>
    <mergeCell ref="F15:G15"/>
    <mergeCell ref="A2:G2"/>
    <mergeCell ref="A3:G3"/>
    <mergeCell ref="F5:G5"/>
    <mergeCell ref="F6:G6"/>
    <mergeCell ref="F1:G1"/>
  </mergeCells>
  <phoneticPr fontId="2" type="noConversion"/>
  <printOptions horizontalCentered="1"/>
  <pageMargins left="0.5" right="0.5" top="0.25" bottom="0.25" header="0.5" footer="0.5"/>
  <pageSetup scale="78"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tint="4.9989318521683403E-2"/>
    <pageSetUpPr fitToPage="1"/>
  </sheetPr>
  <dimension ref="A1:L22"/>
  <sheetViews>
    <sheetView showGridLines="0" zoomScale="90" workbookViewId="0">
      <selection activeCell="A3" sqref="A3:G3"/>
    </sheetView>
  </sheetViews>
  <sheetFormatPr defaultColWidth="9.140625" defaultRowHeight="12.75" x14ac:dyDescent="0.2"/>
  <cols>
    <col min="1" max="1" width="22.28515625" style="302" customWidth="1"/>
    <col min="2" max="2" width="15.140625" style="298" customWidth="1"/>
    <col min="3" max="3" width="61.85546875" style="299" customWidth="1"/>
    <col min="4" max="6" width="12" style="299" customWidth="1"/>
    <col min="7" max="7" width="14.7109375" style="325" customWidth="1"/>
    <col min="8" max="16384" width="9.140625" style="7"/>
  </cols>
  <sheetData>
    <row r="1" spans="1:12" s="321" customFormat="1" ht="11.25" x14ac:dyDescent="0.2">
      <c r="A1" s="531" t="s">
        <v>122</v>
      </c>
      <c r="B1" s="531"/>
      <c r="C1" s="531"/>
      <c r="D1" s="320"/>
      <c r="E1" s="541"/>
      <c r="F1" s="541"/>
      <c r="G1" s="541"/>
      <c r="H1" s="320"/>
    </row>
    <row r="2" spans="1:12" s="323" customFormat="1" ht="18.75" thickBot="1" x14ac:dyDescent="0.25">
      <c r="A2" s="534" t="s">
        <v>86</v>
      </c>
      <c r="B2" s="534"/>
      <c r="C2" s="534"/>
      <c r="D2" s="534"/>
      <c r="E2" s="534"/>
      <c r="F2" s="534"/>
      <c r="G2" s="534"/>
      <c r="H2" s="322"/>
      <c r="I2" s="322"/>
      <c r="J2" s="322"/>
      <c r="K2" s="322"/>
      <c r="L2" s="322"/>
    </row>
    <row r="3" spans="1:12" s="29" customFormat="1" ht="282" customHeight="1" thickBot="1" x14ac:dyDescent="0.25">
      <c r="A3" s="535" t="s">
        <v>203</v>
      </c>
      <c r="B3" s="548"/>
      <c r="C3" s="548"/>
      <c r="D3" s="548"/>
      <c r="E3" s="548"/>
      <c r="F3" s="548"/>
      <c r="G3" s="549"/>
    </row>
    <row r="4" spans="1:12" ht="21" customHeight="1" thickBot="1" x14ac:dyDescent="0.25">
      <c r="A4" s="297"/>
    </row>
    <row r="5" spans="1:12" s="294" customFormat="1" ht="42.75" customHeight="1" thickBot="1" x14ac:dyDescent="0.25">
      <c r="A5" s="402" t="s">
        <v>81</v>
      </c>
      <c r="B5" s="403" t="s">
        <v>182</v>
      </c>
      <c r="C5" s="403" t="s">
        <v>45</v>
      </c>
      <c r="D5" s="404" t="s">
        <v>54</v>
      </c>
      <c r="E5" s="404" t="s">
        <v>57</v>
      </c>
      <c r="F5" s="404" t="s">
        <v>55</v>
      </c>
      <c r="G5" s="405" t="s">
        <v>82</v>
      </c>
    </row>
    <row r="6" spans="1:12" ht="26.25" thickBot="1" x14ac:dyDescent="0.25">
      <c r="A6" s="406" t="s">
        <v>175</v>
      </c>
      <c r="B6" s="407" t="s">
        <v>108</v>
      </c>
      <c r="C6" s="408" t="s">
        <v>153</v>
      </c>
      <c r="D6" s="409">
        <v>13600</v>
      </c>
      <c r="E6" s="409"/>
      <c r="F6" s="409"/>
      <c r="G6" s="410">
        <f t="shared" ref="G6:G16" si="0">SUM(D6:F6)</f>
        <v>13600</v>
      </c>
    </row>
    <row r="7" spans="1:12" x14ac:dyDescent="0.2">
      <c r="A7" s="8"/>
      <c r="B7" s="9"/>
      <c r="C7" s="10"/>
      <c r="D7" s="202"/>
      <c r="E7" s="202"/>
      <c r="F7" s="202"/>
      <c r="G7" s="192">
        <f t="shared" si="0"/>
        <v>0</v>
      </c>
    </row>
    <row r="8" spans="1:12" x14ac:dyDescent="0.2">
      <c r="A8" s="8"/>
      <c r="B8" s="9"/>
      <c r="C8" s="10"/>
      <c r="D8" s="202"/>
      <c r="E8" s="202"/>
      <c r="F8" s="202"/>
      <c r="G8" s="204">
        <f t="shared" si="0"/>
        <v>0</v>
      </c>
    </row>
    <row r="9" spans="1:12" x14ac:dyDescent="0.2">
      <c r="A9" s="8"/>
      <c r="B9" s="9"/>
      <c r="C9" s="10"/>
      <c r="D9" s="202"/>
      <c r="E9" s="202"/>
      <c r="F9" s="202"/>
      <c r="G9" s="204">
        <f t="shared" si="0"/>
        <v>0</v>
      </c>
    </row>
    <row r="10" spans="1:12" x14ac:dyDescent="0.2">
      <c r="A10" s="8"/>
      <c r="B10" s="9"/>
      <c r="C10" s="10"/>
      <c r="D10" s="202"/>
      <c r="E10" s="202"/>
      <c r="F10" s="202"/>
      <c r="G10" s="204">
        <f t="shared" si="0"/>
        <v>0</v>
      </c>
    </row>
    <row r="11" spans="1:12" x14ac:dyDescent="0.2">
      <c r="A11" s="8"/>
      <c r="B11" s="9"/>
      <c r="C11" s="10"/>
      <c r="D11" s="202"/>
      <c r="E11" s="202"/>
      <c r="F11" s="202"/>
      <c r="G11" s="204">
        <f t="shared" si="0"/>
        <v>0</v>
      </c>
    </row>
    <row r="12" spans="1:12" x14ac:dyDescent="0.2">
      <c r="A12" s="8"/>
      <c r="B12" s="9"/>
      <c r="C12" s="10"/>
      <c r="D12" s="202"/>
      <c r="E12" s="202"/>
      <c r="F12" s="202"/>
      <c r="G12" s="204">
        <f t="shared" si="0"/>
        <v>0</v>
      </c>
    </row>
    <row r="13" spans="1:12" x14ac:dyDescent="0.2">
      <c r="A13" s="5"/>
      <c r="B13" s="4"/>
      <c r="C13" s="6"/>
      <c r="D13" s="202"/>
      <c r="E13" s="202"/>
      <c r="F13" s="202"/>
      <c r="G13" s="204">
        <f t="shared" si="0"/>
        <v>0</v>
      </c>
    </row>
    <row r="14" spans="1:12" x14ac:dyDescent="0.2">
      <c r="A14" s="5"/>
      <c r="B14" s="4"/>
      <c r="C14" s="6"/>
      <c r="D14" s="203"/>
      <c r="E14" s="203"/>
      <c r="F14" s="203"/>
      <c r="G14" s="204">
        <f t="shared" si="0"/>
        <v>0</v>
      </c>
    </row>
    <row r="15" spans="1:12" x14ac:dyDescent="0.2">
      <c r="A15" s="5"/>
      <c r="B15" s="4"/>
      <c r="C15" s="6"/>
      <c r="D15" s="203"/>
      <c r="E15" s="203"/>
      <c r="F15" s="203"/>
      <c r="G15" s="204">
        <f t="shared" si="0"/>
        <v>0</v>
      </c>
    </row>
    <row r="16" spans="1:12" ht="13.5" thickBot="1" x14ac:dyDescent="0.25">
      <c r="A16" s="5"/>
      <c r="B16" s="4"/>
      <c r="C16" s="6"/>
      <c r="D16" s="203"/>
      <c r="E16" s="203"/>
      <c r="F16" s="203"/>
      <c r="G16" s="205">
        <f t="shared" si="0"/>
        <v>0</v>
      </c>
    </row>
    <row r="17" spans="1:7" s="294" customFormat="1" ht="13.5" thickBot="1" x14ac:dyDescent="0.25">
      <c r="A17" s="206"/>
      <c r="B17" s="161"/>
      <c r="C17" s="207" t="s">
        <v>107</v>
      </c>
      <c r="D17" s="418">
        <f>ROUND(SUM(D7:D16),0)</f>
        <v>0</v>
      </c>
      <c r="E17" s="418">
        <f>ROUND(SUM(E7:E16),0)</f>
        <v>0</v>
      </c>
      <c r="F17" s="418">
        <f>ROUND(SUM(F7:F16),0)</f>
        <v>0</v>
      </c>
      <c r="G17" s="419">
        <f>ROUND(SUM(G7:G16),0)</f>
        <v>0</v>
      </c>
    </row>
    <row r="18" spans="1:7" s="411" customFormat="1" ht="9" customHeight="1" x14ac:dyDescent="0.2">
      <c r="C18" s="412"/>
      <c r="D18" s="413"/>
      <c r="E18" s="580"/>
      <c r="F18" s="580"/>
      <c r="G18" s="413"/>
    </row>
    <row r="19" spans="1:7" s="411" customFormat="1" ht="15.75" x14ac:dyDescent="0.2">
      <c r="A19" s="582" t="s">
        <v>111</v>
      </c>
      <c r="B19" s="582"/>
      <c r="C19" s="414">
        <f>'Instructions and Summary'!E32</f>
        <v>0</v>
      </c>
      <c r="D19" s="581" t="s">
        <v>110</v>
      </c>
      <c r="E19" s="581"/>
      <c r="F19" s="581"/>
      <c r="G19" s="415">
        <f>IF(C19&gt;0,G17/C19,0)</f>
        <v>0</v>
      </c>
    </row>
    <row r="20" spans="1:7" s="411" customFormat="1" ht="4.5" customHeight="1" thickBot="1" x14ac:dyDescent="0.25">
      <c r="A20" s="412"/>
      <c r="B20" s="413"/>
      <c r="E20" s="416"/>
      <c r="F20" s="417"/>
      <c r="G20" s="413"/>
    </row>
    <row r="21" spans="1:7" x14ac:dyDescent="0.2">
      <c r="A21" s="524" t="s">
        <v>142</v>
      </c>
      <c r="B21" s="525"/>
      <c r="C21" s="525"/>
      <c r="D21" s="525"/>
      <c r="E21" s="525"/>
      <c r="F21" s="525"/>
      <c r="G21" s="526"/>
    </row>
    <row r="22" spans="1:7" ht="13.5" thickBot="1" x14ac:dyDescent="0.25">
      <c r="A22" s="527"/>
      <c r="B22" s="528"/>
      <c r="C22" s="528"/>
      <c r="D22" s="528"/>
      <c r="E22" s="528"/>
      <c r="F22" s="528"/>
      <c r="G22" s="529"/>
    </row>
  </sheetData>
  <sheetProtection sheet="1" objects="1" scenarios="1" formatCells="0" formatColumns="0" formatRows="0" insertRows="0" deleteRows="0" selectLockedCells="1"/>
  <customSheetViews>
    <customSheetView guid="{D7FF18E2-A72D-4088-BD59-9D74A43C39A8}" scale="90" showPageBreaks="1" printArea="1">
      <selection activeCell="I15" sqref="I15"/>
      <pageMargins left="0.5" right="0.5" top="0.25" bottom="0.35" header="0.5" footer="0.25"/>
      <printOptions horizontalCentered="1"/>
      <pageSetup scale="85" orientation="landscape" r:id="rId1"/>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2"/>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3"/>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4"/>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5"/>
      <headerFooter alignWithMargins="0">
        <oddFooter>&amp;LCost Share&amp;RPage &amp;P of &amp;N</oddFooter>
      </headerFooter>
    </customSheetView>
    <customSheetView guid="{BF352FCE-C1BE-4B84-9561-6030FEF6A15F}" scale="90" showPageBreaks="1" fitToPage="1">
      <selection activeCell="E1" sqref="E1:G1"/>
      <pageMargins left="0.5" right="0.5" top="0.25" bottom="0.35" header="0.5" footer="0.25"/>
      <printOptions horizontalCentered="1"/>
      <pageSetup scale="86" orientation="landscape" r:id="rId6"/>
      <headerFooter alignWithMargins="0">
        <oddFooter>&amp;LCost Share&amp;RPage &amp;P of &amp;N</oddFooter>
      </headerFooter>
    </customSheetView>
  </customSheetViews>
  <mergeCells count="8">
    <mergeCell ref="A21:G22"/>
    <mergeCell ref="A2:G2"/>
    <mergeCell ref="A1:C1"/>
    <mergeCell ref="A3:G3"/>
    <mergeCell ref="E18:F18"/>
    <mergeCell ref="D19:F19"/>
    <mergeCell ref="A19:B19"/>
    <mergeCell ref="E1:G1"/>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32"/>
  <sheetViews>
    <sheetView workbookViewId="0">
      <selection activeCell="F1" sqref="F1:G1"/>
    </sheetView>
  </sheetViews>
  <sheetFormatPr defaultRowHeight="12.75" x14ac:dyDescent="0.2"/>
  <cols>
    <col min="1" max="1" width="2.42578125" customWidth="1"/>
    <col min="2" max="2" width="33.5703125" bestFit="1" customWidth="1"/>
    <col min="3" max="3" width="17.28515625" customWidth="1"/>
    <col min="4" max="4" width="17.85546875" customWidth="1"/>
    <col min="5" max="5" width="16.140625" customWidth="1"/>
    <col min="6" max="6" width="17.140625" customWidth="1"/>
    <col min="7" max="7" width="21" customWidth="1"/>
    <col min="8" max="8" width="19.140625" customWidth="1"/>
    <col min="257" max="257" width="2.42578125" customWidth="1"/>
    <col min="258" max="258" width="17.85546875" customWidth="1"/>
    <col min="259" max="259" width="17.28515625" customWidth="1"/>
    <col min="260" max="260" width="17.85546875" customWidth="1"/>
    <col min="261" max="261" width="16.140625" customWidth="1"/>
    <col min="262" max="262" width="17.140625" customWidth="1"/>
    <col min="263" max="263" width="21" customWidth="1"/>
    <col min="264" max="264" width="19.140625" customWidth="1"/>
    <col min="513" max="513" width="2.42578125" customWidth="1"/>
    <col min="514" max="514" width="17.85546875" customWidth="1"/>
    <col min="515" max="515" width="17.28515625" customWidth="1"/>
    <col min="516" max="516" width="17.85546875" customWidth="1"/>
    <col min="517" max="517" width="16.140625" customWidth="1"/>
    <col min="518" max="518" width="17.140625" customWidth="1"/>
    <col min="519" max="519" width="21" customWidth="1"/>
    <col min="520" max="520" width="19.140625" customWidth="1"/>
    <col min="769" max="769" width="2.42578125" customWidth="1"/>
    <col min="770" max="770" width="17.85546875" customWidth="1"/>
    <col min="771" max="771" width="17.28515625" customWidth="1"/>
    <col min="772" max="772" width="17.85546875" customWidth="1"/>
    <col min="773" max="773" width="16.140625" customWidth="1"/>
    <col min="774" max="774" width="17.140625" customWidth="1"/>
    <col min="775" max="775" width="21" customWidth="1"/>
    <col min="776" max="776" width="19.140625" customWidth="1"/>
    <col min="1025" max="1025" width="2.42578125" customWidth="1"/>
    <col min="1026" max="1026" width="17.85546875" customWidth="1"/>
    <col min="1027" max="1027" width="17.28515625" customWidth="1"/>
    <col min="1028" max="1028" width="17.85546875" customWidth="1"/>
    <col min="1029" max="1029" width="16.140625" customWidth="1"/>
    <col min="1030" max="1030" width="17.140625" customWidth="1"/>
    <col min="1031" max="1031" width="21" customWidth="1"/>
    <col min="1032" max="1032" width="19.140625" customWidth="1"/>
    <col min="1281" max="1281" width="2.42578125" customWidth="1"/>
    <col min="1282" max="1282" width="17.85546875" customWidth="1"/>
    <col min="1283" max="1283" width="17.28515625" customWidth="1"/>
    <col min="1284" max="1284" width="17.85546875" customWidth="1"/>
    <col min="1285" max="1285" width="16.140625" customWidth="1"/>
    <col min="1286" max="1286" width="17.140625" customWidth="1"/>
    <col min="1287" max="1287" width="21" customWidth="1"/>
    <col min="1288" max="1288" width="19.140625" customWidth="1"/>
    <col min="1537" max="1537" width="2.42578125" customWidth="1"/>
    <col min="1538" max="1538" width="17.85546875" customWidth="1"/>
    <col min="1539" max="1539" width="17.28515625" customWidth="1"/>
    <col min="1540" max="1540" width="17.85546875" customWidth="1"/>
    <col min="1541" max="1541" width="16.140625" customWidth="1"/>
    <col min="1542" max="1542" width="17.140625" customWidth="1"/>
    <col min="1543" max="1543" width="21" customWidth="1"/>
    <col min="1544" max="1544" width="19.140625" customWidth="1"/>
    <col min="1793" max="1793" width="2.42578125" customWidth="1"/>
    <col min="1794" max="1794" width="17.85546875" customWidth="1"/>
    <col min="1795" max="1795" width="17.28515625" customWidth="1"/>
    <col min="1796" max="1796" width="17.85546875" customWidth="1"/>
    <col min="1797" max="1797" width="16.140625" customWidth="1"/>
    <col min="1798" max="1798" width="17.140625" customWidth="1"/>
    <col min="1799" max="1799" width="21" customWidth="1"/>
    <col min="1800" max="1800" width="19.140625" customWidth="1"/>
    <col min="2049" max="2049" width="2.42578125" customWidth="1"/>
    <col min="2050" max="2050" width="17.85546875" customWidth="1"/>
    <col min="2051" max="2051" width="17.28515625" customWidth="1"/>
    <col min="2052" max="2052" width="17.85546875" customWidth="1"/>
    <col min="2053" max="2053" width="16.140625" customWidth="1"/>
    <col min="2054" max="2054" width="17.140625" customWidth="1"/>
    <col min="2055" max="2055" width="21" customWidth="1"/>
    <col min="2056" max="2056" width="19.140625" customWidth="1"/>
    <col min="2305" max="2305" width="2.42578125" customWidth="1"/>
    <col min="2306" max="2306" width="17.85546875" customWidth="1"/>
    <col min="2307" max="2307" width="17.28515625" customWidth="1"/>
    <col min="2308" max="2308" width="17.85546875" customWidth="1"/>
    <col min="2309" max="2309" width="16.140625" customWidth="1"/>
    <col min="2310" max="2310" width="17.140625" customWidth="1"/>
    <col min="2311" max="2311" width="21" customWidth="1"/>
    <col min="2312" max="2312" width="19.140625" customWidth="1"/>
    <col min="2561" max="2561" width="2.42578125" customWidth="1"/>
    <col min="2562" max="2562" width="17.85546875" customWidth="1"/>
    <col min="2563" max="2563" width="17.28515625" customWidth="1"/>
    <col min="2564" max="2564" width="17.85546875" customWidth="1"/>
    <col min="2565" max="2565" width="16.140625" customWidth="1"/>
    <col min="2566" max="2566" width="17.140625" customWidth="1"/>
    <col min="2567" max="2567" width="21" customWidth="1"/>
    <col min="2568" max="2568" width="19.140625" customWidth="1"/>
    <col min="2817" max="2817" width="2.42578125" customWidth="1"/>
    <col min="2818" max="2818" width="17.85546875" customWidth="1"/>
    <col min="2819" max="2819" width="17.28515625" customWidth="1"/>
    <col min="2820" max="2820" width="17.85546875" customWidth="1"/>
    <col min="2821" max="2821" width="16.140625" customWidth="1"/>
    <col min="2822" max="2822" width="17.140625" customWidth="1"/>
    <col min="2823" max="2823" width="21" customWidth="1"/>
    <col min="2824" max="2824" width="19.140625" customWidth="1"/>
    <col min="3073" max="3073" width="2.42578125" customWidth="1"/>
    <col min="3074" max="3074" width="17.85546875" customWidth="1"/>
    <col min="3075" max="3075" width="17.28515625" customWidth="1"/>
    <col min="3076" max="3076" width="17.85546875" customWidth="1"/>
    <col min="3077" max="3077" width="16.140625" customWidth="1"/>
    <col min="3078" max="3078" width="17.140625" customWidth="1"/>
    <col min="3079" max="3079" width="21" customWidth="1"/>
    <col min="3080" max="3080" width="19.140625" customWidth="1"/>
    <col min="3329" max="3329" width="2.42578125" customWidth="1"/>
    <col min="3330" max="3330" width="17.85546875" customWidth="1"/>
    <col min="3331" max="3331" width="17.28515625" customWidth="1"/>
    <col min="3332" max="3332" width="17.85546875" customWidth="1"/>
    <col min="3333" max="3333" width="16.140625" customWidth="1"/>
    <col min="3334" max="3334" width="17.140625" customWidth="1"/>
    <col min="3335" max="3335" width="21" customWidth="1"/>
    <col min="3336" max="3336" width="19.140625" customWidth="1"/>
    <col min="3585" max="3585" width="2.42578125" customWidth="1"/>
    <col min="3586" max="3586" width="17.85546875" customWidth="1"/>
    <col min="3587" max="3587" width="17.28515625" customWidth="1"/>
    <col min="3588" max="3588" width="17.85546875" customWidth="1"/>
    <col min="3589" max="3589" width="16.140625" customWidth="1"/>
    <col min="3590" max="3590" width="17.140625" customWidth="1"/>
    <col min="3591" max="3591" width="21" customWidth="1"/>
    <col min="3592" max="3592" width="19.140625" customWidth="1"/>
    <col min="3841" max="3841" width="2.42578125" customWidth="1"/>
    <col min="3842" max="3842" width="17.85546875" customWidth="1"/>
    <col min="3843" max="3843" width="17.28515625" customWidth="1"/>
    <col min="3844" max="3844" width="17.85546875" customWidth="1"/>
    <col min="3845" max="3845" width="16.140625" customWidth="1"/>
    <col min="3846" max="3846" width="17.140625" customWidth="1"/>
    <col min="3847" max="3847" width="21" customWidth="1"/>
    <col min="3848" max="3848" width="19.140625" customWidth="1"/>
    <col min="4097" max="4097" width="2.42578125" customWidth="1"/>
    <col min="4098" max="4098" width="17.85546875" customWidth="1"/>
    <col min="4099" max="4099" width="17.28515625" customWidth="1"/>
    <col min="4100" max="4100" width="17.85546875" customWidth="1"/>
    <col min="4101" max="4101" width="16.140625" customWidth="1"/>
    <col min="4102" max="4102" width="17.140625" customWidth="1"/>
    <col min="4103" max="4103" width="21" customWidth="1"/>
    <col min="4104" max="4104" width="19.140625" customWidth="1"/>
    <col min="4353" max="4353" width="2.42578125" customWidth="1"/>
    <col min="4354" max="4354" width="17.85546875" customWidth="1"/>
    <col min="4355" max="4355" width="17.28515625" customWidth="1"/>
    <col min="4356" max="4356" width="17.85546875" customWidth="1"/>
    <col min="4357" max="4357" width="16.140625" customWidth="1"/>
    <col min="4358" max="4358" width="17.140625" customWidth="1"/>
    <col min="4359" max="4359" width="21" customWidth="1"/>
    <col min="4360" max="4360" width="19.140625" customWidth="1"/>
    <col min="4609" max="4609" width="2.42578125" customWidth="1"/>
    <col min="4610" max="4610" width="17.85546875" customWidth="1"/>
    <col min="4611" max="4611" width="17.28515625" customWidth="1"/>
    <col min="4612" max="4612" width="17.85546875" customWidth="1"/>
    <col min="4613" max="4613" width="16.140625" customWidth="1"/>
    <col min="4614" max="4614" width="17.140625" customWidth="1"/>
    <col min="4615" max="4615" width="21" customWidth="1"/>
    <col min="4616" max="4616" width="19.140625" customWidth="1"/>
    <col min="4865" max="4865" width="2.42578125" customWidth="1"/>
    <col min="4866" max="4866" width="17.85546875" customWidth="1"/>
    <col min="4867" max="4867" width="17.28515625" customWidth="1"/>
    <col min="4868" max="4868" width="17.85546875" customWidth="1"/>
    <col min="4869" max="4869" width="16.140625" customWidth="1"/>
    <col min="4870" max="4870" width="17.140625" customWidth="1"/>
    <col min="4871" max="4871" width="21" customWidth="1"/>
    <col min="4872" max="4872" width="19.140625" customWidth="1"/>
    <col min="5121" max="5121" width="2.42578125" customWidth="1"/>
    <col min="5122" max="5122" width="17.85546875" customWidth="1"/>
    <col min="5123" max="5123" width="17.28515625" customWidth="1"/>
    <col min="5124" max="5124" width="17.85546875" customWidth="1"/>
    <col min="5125" max="5125" width="16.140625" customWidth="1"/>
    <col min="5126" max="5126" width="17.140625" customWidth="1"/>
    <col min="5127" max="5127" width="21" customWidth="1"/>
    <col min="5128" max="5128" width="19.140625" customWidth="1"/>
    <col min="5377" max="5377" width="2.42578125" customWidth="1"/>
    <col min="5378" max="5378" width="17.85546875" customWidth="1"/>
    <col min="5379" max="5379" width="17.28515625" customWidth="1"/>
    <col min="5380" max="5380" width="17.85546875" customWidth="1"/>
    <col min="5381" max="5381" width="16.140625" customWidth="1"/>
    <col min="5382" max="5382" width="17.140625" customWidth="1"/>
    <col min="5383" max="5383" width="21" customWidth="1"/>
    <col min="5384" max="5384" width="19.140625" customWidth="1"/>
    <col min="5633" max="5633" width="2.42578125" customWidth="1"/>
    <col min="5634" max="5634" width="17.85546875" customWidth="1"/>
    <col min="5635" max="5635" width="17.28515625" customWidth="1"/>
    <col min="5636" max="5636" width="17.85546875" customWidth="1"/>
    <col min="5637" max="5637" width="16.140625" customWidth="1"/>
    <col min="5638" max="5638" width="17.140625" customWidth="1"/>
    <col min="5639" max="5639" width="21" customWidth="1"/>
    <col min="5640" max="5640" width="19.140625" customWidth="1"/>
    <col min="5889" max="5889" width="2.42578125" customWidth="1"/>
    <col min="5890" max="5890" width="17.85546875" customWidth="1"/>
    <col min="5891" max="5891" width="17.28515625" customWidth="1"/>
    <col min="5892" max="5892" width="17.85546875" customWidth="1"/>
    <col min="5893" max="5893" width="16.140625" customWidth="1"/>
    <col min="5894" max="5894" width="17.140625" customWidth="1"/>
    <col min="5895" max="5895" width="21" customWidth="1"/>
    <col min="5896" max="5896" width="19.140625" customWidth="1"/>
    <col min="6145" max="6145" width="2.42578125" customWidth="1"/>
    <col min="6146" max="6146" width="17.85546875" customWidth="1"/>
    <col min="6147" max="6147" width="17.28515625" customWidth="1"/>
    <col min="6148" max="6148" width="17.85546875" customWidth="1"/>
    <col min="6149" max="6149" width="16.140625" customWidth="1"/>
    <col min="6150" max="6150" width="17.140625" customWidth="1"/>
    <col min="6151" max="6151" width="21" customWidth="1"/>
    <col min="6152" max="6152" width="19.140625" customWidth="1"/>
    <col min="6401" max="6401" width="2.42578125" customWidth="1"/>
    <col min="6402" max="6402" width="17.85546875" customWidth="1"/>
    <col min="6403" max="6403" width="17.28515625" customWidth="1"/>
    <col min="6404" max="6404" width="17.85546875" customWidth="1"/>
    <col min="6405" max="6405" width="16.140625" customWidth="1"/>
    <col min="6406" max="6406" width="17.140625" customWidth="1"/>
    <col min="6407" max="6407" width="21" customWidth="1"/>
    <col min="6408" max="6408" width="19.140625" customWidth="1"/>
    <col min="6657" max="6657" width="2.42578125" customWidth="1"/>
    <col min="6658" max="6658" width="17.85546875" customWidth="1"/>
    <col min="6659" max="6659" width="17.28515625" customWidth="1"/>
    <col min="6660" max="6660" width="17.85546875" customWidth="1"/>
    <col min="6661" max="6661" width="16.140625" customWidth="1"/>
    <col min="6662" max="6662" width="17.140625" customWidth="1"/>
    <col min="6663" max="6663" width="21" customWidth="1"/>
    <col min="6664" max="6664" width="19.140625" customWidth="1"/>
    <col min="6913" max="6913" width="2.42578125" customWidth="1"/>
    <col min="6914" max="6914" width="17.85546875" customWidth="1"/>
    <col min="6915" max="6915" width="17.28515625" customWidth="1"/>
    <col min="6916" max="6916" width="17.85546875" customWidth="1"/>
    <col min="6917" max="6917" width="16.140625" customWidth="1"/>
    <col min="6918" max="6918" width="17.140625" customWidth="1"/>
    <col min="6919" max="6919" width="21" customWidth="1"/>
    <col min="6920" max="6920" width="19.140625" customWidth="1"/>
    <col min="7169" max="7169" width="2.42578125" customWidth="1"/>
    <col min="7170" max="7170" width="17.85546875" customWidth="1"/>
    <col min="7171" max="7171" width="17.28515625" customWidth="1"/>
    <col min="7172" max="7172" width="17.85546875" customWidth="1"/>
    <col min="7173" max="7173" width="16.140625" customWidth="1"/>
    <col min="7174" max="7174" width="17.140625" customWidth="1"/>
    <col min="7175" max="7175" width="21" customWidth="1"/>
    <col min="7176" max="7176" width="19.140625" customWidth="1"/>
    <col min="7425" max="7425" width="2.42578125" customWidth="1"/>
    <col min="7426" max="7426" width="17.85546875" customWidth="1"/>
    <col min="7427" max="7427" width="17.28515625" customWidth="1"/>
    <col min="7428" max="7428" width="17.85546875" customWidth="1"/>
    <col min="7429" max="7429" width="16.140625" customWidth="1"/>
    <col min="7430" max="7430" width="17.140625" customWidth="1"/>
    <col min="7431" max="7431" width="21" customWidth="1"/>
    <col min="7432" max="7432" width="19.140625" customWidth="1"/>
    <col min="7681" max="7681" width="2.42578125" customWidth="1"/>
    <col min="7682" max="7682" width="17.85546875" customWidth="1"/>
    <col min="7683" max="7683" width="17.28515625" customWidth="1"/>
    <col min="7684" max="7684" width="17.85546875" customWidth="1"/>
    <col min="7685" max="7685" width="16.140625" customWidth="1"/>
    <col min="7686" max="7686" width="17.140625" customWidth="1"/>
    <col min="7687" max="7687" width="21" customWidth="1"/>
    <col min="7688" max="7688" width="19.140625" customWidth="1"/>
    <col min="7937" max="7937" width="2.42578125" customWidth="1"/>
    <col min="7938" max="7938" width="17.85546875" customWidth="1"/>
    <col min="7939" max="7939" width="17.28515625" customWidth="1"/>
    <col min="7940" max="7940" width="17.85546875" customWidth="1"/>
    <col min="7941" max="7941" width="16.140625" customWidth="1"/>
    <col min="7942" max="7942" width="17.140625" customWidth="1"/>
    <col min="7943" max="7943" width="21" customWidth="1"/>
    <col min="7944" max="7944" width="19.140625" customWidth="1"/>
    <col min="8193" max="8193" width="2.42578125" customWidth="1"/>
    <col min="8194" max="8194" width="17.85546875" customWidth="1"/>
    <col min="8195" max="8195" width="17.28515625" customWidth="1"/>
    <col min="8196" max="8196" width="17.85546875" customWidth="1"/>
    <col min="8197" max="8197" width="16.140625" customWidth="1"/>
    <col min="8198" max="8198" width="17.140625" customWidth="1"/>
    <col min="8199" max="8199" width="21" customWidth="1"/>
    <col min="8200" max="8200" width="19.140625" customWidth="1"/>
    <col min="8449" max="8449" width="2.42578125" customWidth="1"/>
    <col min="8450" max="8450" width="17.85546875" customWidth="1"/>
    <col min="8451" max="8451" width="17.28515625" customWidth="1"/>
    <col min="8452" max="8452" width="17.85546875" customWidth="1"/>
    <col min="8453" max="8453" width="16.140625" customWidth="1"/>
    <col min="8454" max="8454" width="17.140625" customWidth="1"/>
    <col min="8455" max="8455" width="21" customWidth="1"/>
    <col min="8456" max="8456" width="19.140625" customWidth="1"/>
    <col min="8705" max="8705" width="2.42578125" customWidth="1"/>
    <col min="8706" max="8706" width="17.85546875" customWidth="1"/>
    <col min="8707" max="8707" width="17.28515625" customWidth="1"/>
    <col min="8708" max="8708" width="17.85546875" customWidth="1"/>
    <col min="8709" max="8709" width="16.140625" customWidth="1"/>
    <col min="8710" max="8710" width="17.140625" customWidth="1"/>
    <col min="8711" max="8711" width="21" customWidth="1"/>
    <col min="8712" max="8712" width="19.140625" customWidth="1"/>
    <col min="8961" max="8961" width="2.42578125" customWidth="1"/>
    <col min="8962" max="8962" width="17.85546875" customWidth="1"/>
    <col min="8963" max="8963" width="17.28515625" customWidth="1"/>
    <col min="8964" max="8964" width="17.85546875" customWidth="1"/>
    <col min="8965" max="8965" width="16.140625" customWidth="1"/>
    <col min="8966" max="8966" width="17.140625" customWidth="1"/>
    <col min="8967" max="8967" width="21" customWidth="1"/>
    <col min="8968" max="8968" width="19.140625" customWidth="1"/>
    <col min="9217" max="9217" width="2.42578125" customWidth="1"/>
    <col min="9218" max="9218" width="17.85546875" customWidth="1"/>
    <col min="9219" max="9219" width="17.28515625" customWidth="1"/>
    <col min="9220" max="9220" width="17.85546875" customWidth="1"/>
    <col min="9221" max="9221" width="16.140625" customWidth="1"/>
    <col min="9222" max="9222" width="17.140625" customWidth="1"/>
    <col min="9223" max="9223" width="21" customWidth="1"/>
    <col min="9224" max="9224" width="19.140625" customWidth="1"/>
    <col min="9473" max="9473" width="2.42578125" customWidth="1"/>
    <col min="9474" max="9474" width="17.85546875" customWidth="1"/>
    <col min="9475" max="9475" width="17.28515625" customWidth="1"/>
    <col min="9476" max="9476" width="17.85546875" customWidth="1"/>
    <col min="9477" max="9477" width="16.140625" customWidth="1"/>
    <col min="9478" max="9478" width="17.140625" customWidth="1"/>
    <col min="9479" max="9479" width="21" customWidth="1"/>
    <col min="9480" max="9480" width="19.140625" customWidth="1"/>
    <col min="9729" max="9729" width="2.42578125" customWidth="1"/>
    <col min="9730" max="9730" width="17.85546875" customWidth="1"/>
    <col min="9731" max="9731" width="17.28515625" customWidth="1"/>
    <col min="9732" max="9732" width="17.85546875" customWidth="1"/>
    <col min="9733" max="9733" width="16.140625" customWidth="1"/>
    <col min="9734" max="9734" width="17.140625" customWidth="1"/>
    <col min="9735" max="9735" width="21" customWidth="1"/>
    <col min="9736" max="9736" width="19.140625" customWidth="1"/>
    <col min="9985" max="9985" width="2.42578125" customWidth="1"/>
    <col min="9986" max="9986" width="17.85546875" customWidth="1"/>
    <col min="9987" max="9987" width="17.28515625" customWidth="1"/>
    <col min="9988" max="9988" width="17.85546875" customWidth="1"/>
    <col min="9989" max="9989" width="16.140625" customWidth="1"/>
    <col min="9990" max="9990" width="17.140625" customWidth="1"/>
    <col min="9991" max="9991" width="21" customWidth="1"/>
    <col min="9992" max="9992" width="19.140625" customWidth="1"/>
    <col min="10241" max="10241" width="2.42578125" customWidth="1"/>
    <col min="10242" max="10242" width="17.85546875" customWidth="1"/>
    <col min="10243" max="10243" width="17.28515625" customWidth="1"/>
    <col min="10244" max="10244" width="17.85546875" customWidth="1"/>
    <col min="10245" max="10245" width="16.140625" customWidth="1"/>
    <col min="10246" max="10246" width="17.140625" customWidth="1"/>
    <col min="10247" max="10247" width="21" customWidth="1"/>
    <col min="10248" max="10248" width="19.140625" customWidth="1"/>
    <col min="10497" max="10497" width="2.42578125" customWidth="1"/>
    <col min="10498" max="10498" width="17.85546875" customWidth="1"/>
    <col min="10499" max="10499" width="17.28515625" customWidth="1"/>
    <col min="10500" max="10500" width="17.85546875" customWidth="1"/>
    <col min="10501" max="10501" width="16.140625" customWidth="1"/>
    <col min="10502" max="10502" width="17.140625" customWidth="1"/>
    <col min="10503" max="10503" width="21" customWidth="1"/>
    <col min="10504" max="10504" width="19.140625" customWidth="1"/>
    <col min="10753" max="10753" width="2.42578125" customWidth="1"/>
    <col min="10754" max="10754" width="17.85546875" customWidth="1"/>
    <col min="10755" max="10755" width="17.28515625" customWidth="1"/>
    <col min="10756" max="10756" width="17.85546875" customWidth="1"/>
    <col min="10757" max="10757" width="16.140625" customWidth="1"/>
    <col min="10758" max="10758" width="17.140625" customWidth="1"/>
    <col min="10759" max="10759" width="21" customWidth="1"/>
    <col min="10760" max="10760" width="19.140625" customWidth="1"/>
    <col min="11009" max="11009" width="2.42578125" customWidth="1"/>
    <col min="11010" max="11010" width="17.85546875" customWidth="1"/>
    <col min="11011" max="11011" width="17.28515625" customWidth="1"/>
    <col min="11012" max="11012" width="17.85546875" customWidth="1"/>
    <col min="11013" max="11013" width="16.140625" customWidth="1"/>
    <col min="11014" max="11014" width="17.140625" customWidth="1"/>
    <col min="11015" max="11015" width="21" customWidth="1"/>
    <col min="11016" max="11016" width="19.140625" customWidth="1"/>
    <col min="11265" max="11265" width="2.42578125" customWidth="1"/>
    <col min="11266" max="11266" width="17.85546875" customWidth="1"/>
    <col min="11267" max="11267" width="17.28515625" customWidth="1"/>
    <col min="11268" max="11268" width="17.85546875" customWidth="1"/>
    <col min="11269" max="11269" width="16.140625" customWidth="1"/>
    <col min="11270" max="11270" width="17.140625" customWidth="1"/>
    <col min="11271" max="11271" width="21" customWidth="1"/>
    <col min="11272" max="11272" width="19.140625" customWidth="1"/>
    <col min="11521" max="11521" width="2.42578125" customWidth="1"/>
    <col min="11522" max="11522" width="17.85546875" customWidth="1"/>
    <col min="11523" max="11523" width="17.28515625" customWidth="1"/>
    <col min="11524" max="11524" width="17.85546875" customWidth="1"/>
    <col min="11525" max="11525" width="16.140625" customWidth="1"/>
    <col min="11526" max="11526" width="17.140625" customWidth="1"/>
    <col min="11527" max="11527" width="21" customWidth="1"/>
    <col min="11528" max="11528" width="19.140625" customWidth="1"/>
    <col min="11777" max="11777" width="2.42578125" customWidth="1"/>
    <col min="11778" max="11778" width="17.85546875" customWidth="1"/>
    <col min="11779" max="11779" width="17.28515625" customWidth="1"/>
    <col min="11780" max="11780" width="17.85546875" customWidth="1"/>
    <col min="11781" max="11781" width="16.140625" customWidth="1"/>
    <col min="11782" max="11782" width="17.140625" customWidth="1"/>
    <col min="11783" max="11783" width="21" customWidth="1"/>
    <col min="11784" max="11784" width="19.140625" customWidth="1"/>
    <col min="12033" max="12033" width="2.42578125" customWidth="1"/>
    <col min="12034" max="12034" width="17.85546875" customWidth="1"/>
    <col min="12035" max="12035" width="17.28515625" customWidth="1"/>
    <col min="12036" max="12036" width="17.85546875" customWidth="1"/>
    <col min="12037" max="12037" width="16.140625" customWidth="1"/>
    <col min="12038" max="12038" width="17.140625" customWidth="1"/>
    <col min="12039" max="12039" width="21" customWidth="1"/>
    <col min="12040" max="12040" width="19.140625" customWidth="1"/>
    <col min="12289" max="12289" width="2.42578125" customWidth="1"/>
    <col min="12290" max="12290" width="17.85546875" customWidth="1"/>
    <col min="12291" max="12291" width="17.28515625" customWidth="1"/>
    <col min="12292" max="12292" width="17.85546875" customWidth="1"/>
    <col min="12293" max="12293" width="16.140625" customWidth="1"/>
    <col min="12294" max="12294" width="17.140625" customWidth="1"/>
    <col min="12295" max="12295" width="21" customWidth="1"/>
    <col min="12296" max="12296" width="19.140625" customWidth="1"/>
    <col min="12545" max="12545" width="2.42578125" customWidth="1"/>
    <col min="12546" max="12546" width="17.85546875" customWidth="1"/>
    <col min="12547" max="12547" width="17.28515625" customWidth="1"/>
    <col min="12548" max="12548" width="17.85546875" customWidth="1"/>
    <col min="12549" max="12549" width="16.140625" customWidth="1"/>
    <col min="12550" max="12550" width="17.140625" customWidth="1"/>
    <col min="12551" max="12551" width="21" customWidth="1"/>
    <col min="12552" max="12552" width="19.140625" customWidth="1"/>
    <col min="12801" max="12801" width="2.42578125" customWidth="1"/>
    <col min="12802" max="12802" width="17.85546875" customWidth="1"/>
    <col min="12803" max="12803" width="17.28515625" customWidth="1"/>
    <col min="12804" max="12804" width="17.85546875" customWidth="1"/>
    <col min="12805" max="12805" width="16.140625" customWidth="1"/>
    <col min="12806" max="12806" width="17.140625" customWidth="1"/>
    <col min="12807" max="12807" width="21" customWidth="1"/>
    <col min="12808" max="12808" width="19.140625" customWidth="1"/>
    <col min="13057" max="13057" width="2.42578125" customWidth="1"/>
    <col min="13058" max="13058" width="17.85546875" customWidth="1"/>
    <col min="13059" max="13059" width="17.28515625" customWidth="1"/>
    <col min="13060" max="13060" width="17.85546875" customWidth="1"/>
    <col min="13061" max="13061" width="16.140625" customWidth="1"/>
    <col min="13062" max="13062" width="17.140625" customWidth="1"/>
    <col min="13063" max="13063" width="21" customWidth="1"/>
    <col min="13064" max="13064" width="19.140625" customWidth="1"/>
    <col min="13313" max="13313" width="2.42578125" customWidth="1"/>
    <col min="13314" max="13314" width="17.85546875" customWidth="1"/>
    <col min="13315" max="13315" width="17.28515625" customWidth="1"/>
    <col min="13316" max="13316" width="17.85546875" customWidth="1"/>
    <col min="13317" max="13317" width="16.140625" customWidth="1"/>
    <col min="13318" max="13318" width="17.140625" customWidth="1"/>
    <col min="13319" max="13319" width="21" customWidth="1"/>
    <col min="13320" max="13320" width="19.140625" customWidth="1"/>
    <col min="13569" max="13569" width="2.42578125" customWidth="1"/>
    <col min="13570" max="13570" width="17.85546875" customWidth="1"/>
    <col min="13571" max="13571" width="17.28515625" customWidth="1"/>
    <col min="13572" max="13572" width="17.85546875" customWidth="1"/>
    <col min="13573" max="13573" width="16.140625" customWidth="1"/>
    <col min="13574" max="13574" width="17.140625" customWidth="1"/>
    <col min="13575" max="13575" width="21" customWidth="1"/>
    <col min="13576" max="13576" width="19.140625" customWidth="1"/>
    <col min="13825" max="13825" width="2.42578125" customWidth="1"/>
    <col min="13826" max="13826" width="17.85546875" customWidth="1"/>
    <col min="13827" max="13827" width="17.28515625" customWidth="1"/>
    <col min="13828" max="13828" width="17.85546875" customWidth="1"/>
    <col min="13829" max="13829" width="16.140625" customWidth="1"/>
    <col min="13830" max="13830" width="17.140625" customWidth="1"/>
    <col min="13831" max="13831" width="21" customWidth="1"/>
    <col min="13832" max="13832" width="19.140625" customWidth="1"/>
    <col min="14081" max="14081" width="2.42578125" customWidth="1"/>
    <col min="14082" max="14082" width="17.85546875" customWidth="1"/>
    <col min="14083" max="14083" width="17.28515625" customWidth="1"/>
    <col min="14084" max="14084" width="17.85546875" customWidth="1"/>
    <col min="14085" max="14085" width="16.140625" customWidth="1"/>
    <col min="14086" max="14086" width="17.140625" customWidth="1"/>
    <col min="14087" max="14087" width="21" customWidth="1"/>
    <col min="14088" max="14088" width="19.140625" customWidth="1"/>
    <col min="14337" max="14337" width="2.42578125" customWidth="1"/>
    <col min="14338" max="14338" width="17.85546875" customWidth="1"/>
    <col min="14339" max="14339" width="17.28515625" customWidth="1"/>
    <col min="14340" max="14340" width="17.85546875" customWidth="1"/>
    <col min="14341" max="14341" width="16.140625" customWidth="1"/>
    <col min="14342" max="14342" width="17.140625" customWidth="1"/>
    <col min="14343" max="14343" width="21" customWidth="1"/>
    <col min="14344" max="14344" width="19.140625" customWidth="1"/>
    <col min="14593" max="14593" width="2.42578125" customWidth="1"/>
    <col min="14594" max="14594" width="17.85546875" customWidth="1"/>
    <col min="14595" max="14595" width="17.28515625" customWidth="1"/>
    <col min="14596" max="14596" width="17.85546875" customWidth="1"/>
    <col min="14597" max="14597" width="16.140625" customWidth="1"/>
    <col min="14598" max="14598" width="17.140625" customWidth="1"/>
    <col min="14599" max="14599" width="21" customWidth="1"/>
    <col min="14600" max="14600" width="19.140625" customWidth="1"/>
    <col min="14849" max="14849" width="2.42578125" customWidth="1"/>
    <col min="14850" max="14850" width="17.85546875" customWidth="1"/>
    <col min="14851" max="14851" width="17.28515625" customWidth="1"/>
    <col min="14852" max="14852" width="17.85546875" customWidth="1"/>
    <col min="14853" max="14853" width="16.140625" customWidth="1"/>
    <col min="14854" max="14854" width="17.140625" customWidth="1"/>
    <col min="14855" max="14855" width="21" customWidth="1"/>
    <col min="14856" max="14856" width="19.140625" customWidth="1"/>
    <col min="15105" max="15105" width="2.42578125" customWidth="1"/>
    <col min="15106" max="15106" width="17.85546875" customWidth="1"/>
    <col min="15107" max="15107" width="17.28515625" customWidth="1"/>
    <col min="15108" max="15108" width="17.85546875" customWidth="1"/>
    <col min="15109" max="15109" width="16.140625" customWidth="1"/>
    <col min="15110" max="15110" width="17.140625" customWidth="1"/>
    <col min="15111" max="15111" width="21" customWidth="1"/>
    <col min="15112" max="15112" width="19.140625" customWidth="1"/>
    <col min="15361" max="15361" width="2.42578125" customWidth="1"/>
    <col min="15362" max="15362" width="17.85546875" customWidth="1"/>
    <col min="15363" max="15363" width="17.28515625" customWidth="1"/>
    <col min="15364" max="15364" width="17.85546875" customWidth="1"/>
    <col min="15365" max="15365" width="16.140625" customWidth="1"/>
    <col min="15366" max="15366" width="17.140625" customWidth="1"/>
    <col min="15367" max="15367" width="21" customWidth="1"/>
    <col min="15368" max="15368" width="19.140625" customWidth="1"/>
    <col min="15617" max="15617" width="2.42578125" customWidth="1"/>
    <col min="15618" max="15618" width="17.85546875" customWidth="1"/>
    <col min="15619" max="15619" width="17.28515625" customWidth="1"/>
    <col min="15620" max="15620" width="17.85546875" customWidth="1"/>
    <col min="15621" max="15621" width="16.140625" customWidth="1"/>
    <col min="15622" max="15622" width="17.140625" customWidth="1"/>
    <col min="15623" max="15623" width="21" customWidth="1"/>
    <col min="15624" max="15624" width="19.140625" customWidth="1"/>
    <col min="15873" max="15873" width="2.42578125" customWidth="1"/>
    <col min="15874" max="15874" width="17.85546875" customWidth="1"/>
    <col min="15875" max="15875" width="17.28515625" customWidth="1"/>
    <col min="15876" max="15876" width="17.85546875" customWidth="1"/>
    <col min="15877" max="15877" width="16.140625" customWidth="1"/>
    <col min="15878" max="15878" width="17.140625" customWidth="1"/>
    <col min="15879" max="15879" width="21" customWidth="1"/>
    <col min="15880" max="15880" width="19.140625" customWidth="1"/>
    <col min="16129" max="16129" width="2.42578125" customWidth="1"/>
    <col min="16130" max="16130" width="17.85546875" customWidth="1"/>
    <col min="16131" max="16131" width="17.28515625" customWidth="1"/>
    <col min="16132" max="16132" width="17.85546875" customWidth="1"/>
    <col min="16133" max="16133" width="16.140625" customWidth="1"/>
    <col min="16134" max="16134" width="17.140625" customWidth="1"/>
    <col min="16135" max="16135" width="21" customWidth="1"/>
    <col min="16136" max="16136" width="19.140625" customWidth="1"/>
  </cols>
  <sheetData>
    <row r="1" spans="1:8" ht="14.25" x14ac:dyDescent="0.2">
      <c r="A1" s="585" t="s">
        <v>2</v>
      </c>
      <c r="B1" s="586"/>
      <c r="C1" s="587">
        <f>'Instructions and Summary'!B4</f>
        <v>0</v>
      </c>
      <c r="D1" s="587"/>
      <c r="E1" s="443" t="s">
        <v>100</v>
      </c>
      <c r="F1" s="588">
        <f>'Instructions and Summary'!B3</f>
        <v>0</v>
      </c>
      <c r="G1" s="588"/>
      <c r="H1" s="444"/>
    </row>
    <row r="2" spans="1:8" ht="18" x14ac:dyDescent="0.2">
      <c r="A2" s="589" t="s">
        <v>3</v>
      </c>
      <c r="B2" s="590"/>
      <c r="C2" s="590"/>
      <c r="D2" s="590"/>
      <c r="E2" s="590"/>
      <c r="F2" s="590"/>
      <c r="G2" s="590"/>
      <c r="H2" s="590"/>
    </row>
    <row r="3" spans="1:8" x14ac:dyDescent="0.2">
      <c r="A3" s="591" t="s">
        <v>4</v>
      </c>
      <c r="B3" s="592"/>
      <c r="C3" s="592"/>
      <c r="D3" s="592"/>
      <c r="E3" s="592"/>
      <c r="F3" s="592"/>
      <c r="G3" s="592"/>
      <c r="H3" s="592"/>
    </row>
    <row r="4" spans="1:8" ht="15" x14ac:dyDescent="0.2">
      <c r="A4" s="593" t="s">
        <v>5</v>
      </c>
      <c r="B4" s="593"/>
      <c r="C4" s="594"/>
      <c r="D4" s="594"/>
      <c r="E4" s="594"/>
      <c r="F4" s="584"/>
      <c r="G4" s="584"/>
      <c r="H4" s="584"/>
    </row>
    <row r="5" spans="1:8" ht="14.25" x14ac:dyDescent="0.2">
      <c r="A5" s="586"/>
      <c r="B5" s="595" t="s">
        <v>6</v>
      </c>
      <c r="C5" s="597" t="s">
        <v>7</v>
      </c>
      <c r="D5" s="599" t="s">
        <v>8</v>
      </c>
      <c r="E5" s="600"/>
      <c r="F5" s="601" t="s">
        <v>9</v>
      </c>
      <c r="G5" s="602"/>
      <c r="H5" s="603"/>
    </row>
    <row r="6" spans="1:8" ht="42.75" customHeight="1" x14ac:dyDescent="0.2">
      <c r="A6" s="586"/>
      <c r="B6" s="596"/>
      <c r="C6" s="598"/>
      <c r="D6" s="445" t="s">
        <v>11</v>
      </c>
      <c r="E6" s="445" t="s">
        <v>10</v>
      </c>
      <c r="F6" s="445" t="s">
        <v>11</v>
      </c>
      <c r="G6" s="445" t="s">
        <v>12</v>
      </c>
      <c r="H6" s="446" t="s">
        <v>94</v>
      </c>
    </row>
    <row r="7" spans="1:8" ht="14.25" x14ac:dyDescent="0.2">
      <c r="A7" s="447"/>
      <c r="B7" s="448" t="s">
        <v>13</v>
      </c>
      <c r="C7" s="449" t="s">
        <v>14</v>
      </c>
      <c r="D7" s="449" t="s">
        <v>187</v>
      </c>
      <c r="E7" s="449" t="s">
        <v>15</v>
      </c>
      <c r="F7" s="449" t="s">
        <v>16</v>
      </c>
      <c r="G7" s="449" t="s">
        <v>17</v>
      </c>
      <c r="H7" s="449" t="s">
        <v>18</v>
      </c>
    </row>
    <row r="8" spans="1:8" ht="14.25" x14ac:dyDescent="0.2">
      <c r="A8" s="450" t="s">
        <v>19</v>
      </c>
      <c r="B8" s="420" t="s">
        <v>54</v>
      </c>
      <c r="C8" s="421"/>
      <c r="D8" s="422"/>
      <c r="E8" s="422"/>
      <c r="F8" s="451">
        <f>'Instructions and Summary'!C12</f>
        <v>0</v>
      </c>
      <c r="G8" s="451">
        <f>'Instructions and Summary'!D12</f>
        <v>0</v>
      </c>
      <c r="H8" s="423">
        <f>ROUND(SUM(D8:G8),0)</f>
        <v>0</v>
      </c>
    </row>
    <row r="9" spans="1:8" ht="14.25" x14ac:dyDescent="0.2">
      <c r="A9" s="450" t="s">
        <v>20</v>
      </c>
      <c r="B9" s="420" t="s">
        <v>57</v>
      </c>
      <c r="C9" s="421"/>
      <c r="D9" s="422"/>
      <c r="E9" s="422"/>
      <c r="F9" s="451">
        <f>'Instructions and Summary'!C13</f>
        <v>0</v>
      </c>
      <c r="G9" s="451">
        <f>'Instructions and Summary'!D13</f>
        <v>0</v>
      </c>
      <c r="H9" s="423">
        <f>ROUND(SUM(D9:G9),0)</f>
        <v>0</v>
      </c>
    </row>
    <row r="10" spans="1:8" ht="14.25" x14ac:dyDescent="0.2">
      <c r="A10" s="450" t="s">
        <v>21</v>
      </c>
      <c r="B10" s="420" t="s">
        <v>55</v>
      </c>
      <c r="C10" s="421"/>
      <c r="D10" s="422"/>
      <c r="E10" s="422"/>
      <c r="F10" s="451">
        <f>'Instructions and Summary'!C14</f>
        <v>0</v>
      </c>
      <c r="G10" s="451">
        <f>'Instructions and Summary'!D14</f>
        <v>0</v>
      </c>
      <c r="H10" s="423">
        <f>ROUND(SUM(D10:G10),0)</f>
        <v>0</v>
      </c>
    </row>
    <row r="11" spans="1:8" ht="14.25" x14ac:dyDescent="0.2">
      <c r="A11" s="452" t="s">
        <v>22</v>
      </c>
      <c r="B11" s="424"/>
      <c r="C11" s="425"/>
      <c r="D11" s="426"/>
      <c r="E11" s="426"/>
      <c r="F11" s="426"/>
      <c r="G11" s="426"/>
      <c r="H11" s="427"/>
    </row>
    <row r="12" spans="1:8" ht="14.25" x14ac:dyDescent="0.2">
      <c r="A12" s="452" t="s">
        <v>23</v>
      </c>
      <c r="B12" s="453" t="s">
        <v>107</v>
      </c>
      <c r="C12" s="428"/>
      <c r="D12" s="427"/>
      <c r="E12" s="427"/>
      <c r="F12" s="427">
        <f>ROUND(SUM(F8:F11),0)</f>
        <v>0</v>
      </c>
      <c r="G12" s="427">
        <f>ROUND(SUM(G8:G11),0)</f>
        <v>0</v>
      </c>
      <c r="H12" s="427">
        <f>ROUND(SUM(H8:H11),0)</f>
        <v>0</v>
      </c>
    </row>
    <row r="13" spans="1:8" ht="15" x14ac:dyDescent="0.2">
      <c r="A13" s="583" t="s">
        <v>24</v>
      </c>
      <c r="B13" s="583"/>
      <c r="C13" s="584"/>
      <c r="D13" s="584"/>
      <c r="E13" s="584"/>
      <c r="F13" s="584"/>
      <c r="G13" s="584"/>
      <c r="H13" s="584"/>
    </row>
    <row r="14" spans="1:8" ht="15" x14ac:dyDescent="0.2">
      <c r="A14" s="605" t="s">
        <v>25</v>
      </c>
      <c r="B14" s="607" t="s">
        <v>26</v>
      </c>
      <c r="C14" s="608"/>
      <c r="D14" s="611" t="s">
        <v>27</v>
      </c>
      <c r="E14" s="612"/>
      <c r="F14" s="612"/>
      <c r="G14" s="612"/>
      <c r="H14" s="613" t="s">
        <v>28</v>
      </c>
    </row>
    <row r="15" spans="1:8" ht="14.25" x14ac:dyDescent="0.2">
      <c r="A15" s="606"/>
      <c r="B15" s="609"/>
      <c r="C15" s="610"/>
      <c r="D15" s="420" t="s">
        <v>54</v>
      </c>
      <c r="E15" s="420" t="s">
        <v>57</v>
      </c>
      <c r="F15" s="420" t="s">
        <v>55</v>
      </c>
      <c r="G15" s="454"/>
      <c r="H15" s="614"/>
    </row>
    <row r="16" spans="1:8" ht="14.25" x14ac:dyDescent="0.2">
      <c r="A16" s="455"/>
      <c r="B16" s="607" t="s">
        <v>29</v>
      </c>
      <c r="C16" s="607"/>
      <c r="D16" s="451">
        <f>+'Instructions and Summary'!B18</f>
        <v>0</v>
      </c>
      <c r="E16" s="451">
        <f>+'Instructions and Summary'!C18</f>
        <v>0</v>
      </c>
      <c r="F16" s="451">
        <f>+'Instructions and Summary'!D18</f>
        <v>0</v>
      </c>
      <c r="G16" s="429"/>
      <c r="H16" s="430">
        <f t="shared" ref="H16:H23" si="0">ROUND(SUM(D16:G16),0)</f>
        <v>0</v>
      </c>
    </row>
    <row r="17" spans="1:8" ht="14.25" x14ac:dyDescent="0.2">
      <c r="A17" s="456"/>
      <c r="B17" s="604" t="s">
        <v>30</v>
      </c>
      <c r="C17" s="604"/>
      <c r="D17" s="457">
        <f>'Instructions and Summary'!B19</f>
        <v>0</v>
      </c>
      <c r="E17" s="457">
        <f>'Instructions and Summary'!C19</f>
        <v>0</v>
      </c>
      <c r="F17" s="457">
        <f>'Instructions and Summary'!D19</f>
        <v>0</v>
      </c>
      <c r="G17" s="431"/>
      <c r="H17" s="423">
        <f t="shared" si="0"/>
        <v>0</v>
      </c>
    </row>
    <row r="18" spans="1:8" ht="14.25" x14ac:dyDescent="0.2">
      <c r="A18" s="458"/>
      <c r="B18" s="615" t="s">
        <v>31</v>
      </c>
      <c r="C18" s="615"/>
      <c r="D18" s="457">
        <f>'Instructions and Summary'!B20</f>
        <v>0</v>
      </c>
      <c r="E18" s="457">
        <f>'Instructions and Summary'!C20</f>
        <v>0</v>
      </c>
      <c r="F18" s="457">
        <f>'Instructions and Summary'!D20</f>
        <v>0</v>
      </c>
      <c r="G18" s="433"/>
      <c r="H18" s="423">
        <f t="shared" si="0"/>
        <v>0</v>
      </c>
    </row>
    <row r="19" spans="1:8" ht="14.25" x14ac:dyDescent="0.2">
      <c r="A19" s="456"/>
      <c r="B19" s="604" t="s">
        <v>32</v>
      </c>
      <c r="C19" s="604"/>
      <c r="D19" s="457">
        <f>'Instructions and Summary'!B21</f>
        <v>0</v>
      </c>
      <c r="E19" s="457">
        <f>'Instructions and Summary'!C21</f>
        <v>0</v>
      </c>
      <c r="F19" s="457">
        <f>'Instructions and Summary'!D21</f>
        <v>0</v>
      </c>
      <c r="G19" s="431"/>
      <c r="H19" s="423">
        <f t="shared" si="0"/>
        <v>0</v>
      </c>
    </row>
    <row r="20" spans="1:8" ht="14.25" x14ac:dyDescent="0.2">
      <c r="A20" s="458"/>
      <c r="B20" s="615" t="s">
        <v>33</v>
      </c>
      <c r="C20" s="615"/>
      <c r="D20" s="457">
        <f>'Instructions and Summary'!B22</f>
        <v>0</v>
      </c>
      <c r="E20" s="457">
        <f>'Instructions and Summary'!C22</f>
        <v>0</v>
      </c>
      <c r="F20" s="457">
        <f>'Instructions and Summary'!D22</f>
        <v>0</v>
      </c>
      <c r="G20" s="433"/>
      <c r="H20" s="423">
        <f t="shared" si="0"/>
        <v>0</v>
      </c>
    </row>
    <row r="21" spans="1:8" ht="14.25" x14ac:dyDescent="0.2">
      <c r="A21" s="456"/>
      <c r="B21" s="604" t="s">
        <v>34</v>
      </c>
      <c r="C21" s="604"/>
      <c r="D21" s="457">
        <f>'Instructions and Summary'!B27</f>
        <v>0</v>
      </c>
      <c r="E21" s="457">
        <f>'Instructions and Summary'!C27</f>
        <v>0</v>
      </c>
      <c r="F21" s="457">
        <f>'Instructions and Summary'!D27</f>
        <v>0</v>
      </c>
      <c r="G21" s="431"/>
      <c r="H21" s="423">
        <f t="shared" si="0"/>
        <v>0</v>
      </c>
    </row>
    <row r="22" spans="1:8" ht="14.25" x14ac:dyDescent="0.2">
      <c r="A22" s="458"/>
      <c r="B22" s="615" t="s">
        <v>35</v>
      </c>
      <c r="C22" s="615"/>
      <c r="D22" s="457">
        <f>'Instructions and Summary'!B28</f>
        <v>0</v>
      </c>
      <c r="E22" s="457">
        <f>'Instructions and Summary'!C28</f>
        <v>0</v>
      </c>
      <c r="F22" s="457">
        <f>'Instructions and Summary'!D28</f>
        <v>0</v>
      </c>
      <c r="G22" s="433"/>
      <c r="H22" s="423">
        <f t="shared" si="0"/>
        <v>0</v>
      </c>
    </row>
    <row r="23" spans="1:8" ht="14.25" x14ac:dyDescent="0.2">
      <c r="A23" s="456"/>
      <c r="B23" s="604" t="s">
        <v>36</v>
      </c>
      <c r="C23" s="604"/>
      <c r="D23" s="457">
        <f>'Instructions and Summary'!B29</f>
        <v>0</v>
      </c>
      <c r="E23" s="457">
        <f>'Instructions and Summary'!C29</f>
        <v>0</v>
      </c>
      <c r="F23" s="457">
        <f>'Instructions and Summary'!D29</f>
        <v>0</v>
      </c>
      <c r="G23" s="431"/>
      <c r="H23" s="423">
        <f t="shared" si="0"/>
        <v>0</v>
      </c>
    </row>
    <row r="24" spans="1:8" ht="14.25" x14ac:dyDescent="0.2">
      <c r="A24" s="458"/>
      <c r="B24" s="604" t="s">
        <v>37</v>
      </c>
      <c r="C24" s="619"/>
      <c r="D24" s="457">
        <f>SUM(D16:D23)</f>
        <v>0</v>
      </c>
      <c r="E24" s="457">
        <f t="shared" ref="E24:F24" si="1">SUM(E16:E23)</f>
        <v>0</v>
      </c>
      <c r="F24" s="457">
        <f t="shared" si="1"/>
        <v>0</v>
      </c>
      <c r="G24" s="434"/>
      <c r="H24" s="457">
        <f>ROUND(SUM(H16:H23),0)</f>
        <v>0</v>
      </c>
    </row>
    <row r="25" spans="1:8" ht="14.25" x14ac:dyDescent="0.2">
      <c r="A25" s="456"/>
      <c r="B25" s="604" t="s">
        <v>38</v>
      </c>
      <c r="C25" s="604"/>
      <c r="D25" s="457">
        <f>'Instructions and Summary'!B31</f>
        <v>0</v>
      </c>
      <c r="E25" s="457">
        <f>'Instructions and Summary'!C31</f>
        <v>0</v>
      </c>
      <c r="F25" s="457">
        <f>'Instructions and Summary'!D31</f>
        <v>0</v>
      </c>
      <c r="G25" s="431"/>
      <c r="H25" s="423">
        <f>ROUND(SUM(D25:G25),0)</f>
        <v>0</v>
      </c>
    </row>
    <row r="26" spans="1:8" ht="15" x14ac:dyDescent="0.2">
      <c r="A26" s="458"/>
      <c r="B26" s="615" t="s">
        <v>198</v>
      </c>
      <c r="C26" s="615"/>
      <c r="D26" s="435">
        <f>ROUND(SUM(D24:D25),0)</f>
        <v>0</v>
      </c>
      <c r="E26" s="435">
        <f>ROUND(SUM(E24:E25),0)</f>
        <v>0</v>
      </c>
      <c r="F26" s="435">
        <f>ROUND(SUM(F24:F25),0)</f>
        <v>0</v>
      </c>
      <c r="G26" s="434"/>
      <c r="H26" s="436">
        <f>ROUND(SUM(H24:H25),0)</f>
        <v>0</v>
      </c>
    </row>
    <row r="27" spans="1:8" ht="14.25" x14ac:dyDescent="0.2">
      <c r="A27" s="594"/>
      <c r="B27" s="594"/>
      <c r="C27" s="594"/>
      <c r="D27" s="594"/>
      <c r="E27" s="594"/>
      <c r="F27" s="594"/>
      <c r="G27" s="594"/>
      <c r="H27" s="620"/>
    </row>
    <row r="28" spans="1:8" ht="14.25" x14ac:dyDescent="0.2">
      <c r="A28" s="459" t="s">
        <v>39</v>
      </c>
      <c r="B28" s="604" t="s">
        <v>40</v>
      </c>
      <c r="C28" s="604"/>
      <c r="D28" s="437"/>
      <c r="E28" s="437"/>
      <c r="F28" s="437"/>
      <c r="G28" s="437"/>
      <c r="H28" s="438">
        <f>ROUND(SUM(D28:G28),0)</f>
        <v>0</v>
      </c>
    </row>
    <row r="29" spans="1:8" ht="14.25" x14ac:dyDescent="0.2">
      <c r="A29" s="439"/>
      <c r="B29" s="432"/>
      <c r="C29" s="432"/>
      <c r="D29" s="440"/>
      <c r="E29" s="440"/>
      <c r="F29" s="440"/>
      <c r="G29" s="440"/>
      <c r="H29" s="440"/>
    </row>
    <row r="30" spans="1:8" x14ac:dyDescent="0.2">
      <c r="A30" s="441"/>
      <c r="B30" s="441"/>
      <c r="C30" s="441"/>
      <c r="D30" s="441"/>
      <c r="E30" s="441"/>
      <c r="F30" s="441"/>
      <c r="G30" s="441"/>
      <c r="H30" s="442" t="s">
        <v>197</v>
      </c>
    </row>
    <row r="31" spans="1:8" x14ac:dyDescent="0.2">
      <c r="A31" s="621" t="s">
        <v>41</v>
      </c>
      <c r="B31" s="621"/>
      <c r="C31" s="616"/>
      <c r="D31" s="622"/>
      <c r="E31" s="622"/>
      <c r="F31" s="622"/>
      <c r="G31" s="623" t="s">
        <v>42</v>
      </c>
      <c r="H31" s="592"/>
    </row>
    <row r="32" spans="1:8" x14ac:dyDescent="0.2">
      <c r="A32" s="616" t="s">
        <v>43</v>
      </c>
      <c r="B32" s="617"/>
      <c r="C32" s="617"/>
      <c r="D32" s="617"/>
      <c r="E32" s="617"/>
      <c r="F32" s="617"/>
      <c r="G32" s="617"/>
      <c r="H32" s="618"/>
    </row>
  </sheetData>
  <sheetProtection sheet="1" objects="1" scenarios="1"/>
  <mergeCells count="35">
    <mergeCell ref="A32:H32"/>
    <mergeCell ref="B24:C24"/>
    <mergeCell ref="B25:C25"/>
    <mergeCell ref="B26:C26"/>
    <mergeCell ref="A27:H27"/>
    <mergeCell ref="B28:C28"/>
    <mergeCell ref="A31:B31"/>
    <mergeCell ref="C31:F31"/>
    <mergeCell ref="G31:H31"/>
    <mergeCell ref="B23:C23"/>
    <mergeCell ref="A14:A15"/>
    <mergeCell ref="B14:C15"/>
    <mergeCell ref="D14:G14"/>
    <mergeCell ref="H14:H15"/>
    <mergeCell ref="B16:C16"/>
    <mergeCell ref="B17:C17"/>
    <mergeCell ref="B18:C18"/>
    <mergeCell ref="B19:C19"/>
    <mergeCell ref="B20:C20"/>
    <mergeCell ref="B21:C21"/>
    <mergeCell ref="B22:C22"/>
    <mergeCell ref="A13:B13"/>
    <mergeCell ref="C13:H13"/>
    <mergeCell ref="A1:B1"/>
    <mergeCell ref="C1:D1"/>
    <mergeCell ref="F1:G1"/>
    <mergeCell ref="A2:H2"/>
    <mergeCell ref="A3:H3"/>
    <mergeCell ref="A4:B4"/>
    <mergeCell ref="C4:H4"/>
    <mergeCell ref="A5:A6"/>
    <mergeCell ref="B5:B6"/>
    <mergeCell ref="C5:C6"/>
    <mergeCell ref="D5:E5"/>
    <mergeCell ref="F5:H5"/>
  </mergeCells>
  <pageMargins left="0.7" right="0.7" top="0.75" bottom="0.75" header="0.3" footer="0.3"/>
  <pageSetup scale="8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32"/>
  <sheetViews>
    <sheetView topLeftCell="A4" workbookViewId="0">
      <selection activeCell="A32" sqref="A32:H32"/>
    </sheetView>
  </sheetViews>
  <sheetFormatPr defaultRowHeight="12.75" x14ac:dyDescent="0.2"/>
  <cols>
    <col min="1" max="1" width="2.42578125" customWidth="1"/>
    <col min="2" max="2" width="33.5703125" bestFit="1" customWidth="1"/>
    <col min="3" max="3" width="17.28515625" customWidth="1"/>
    <col min="4" max="4" width="17.85546875" customWidth="1"/>
    <col min="5" max="5" width="16.140625" customWidth="1"/>
    <col min="6" max="6" width="17.140625" customWidth="1"/>
    <col min="7" max="7" width="21" customWidth="1"/>
    <col min="8" max="8" width="19.140625" customWidth="1"/>
    <col min="10" max="10" width="10.140625" bestFit="1" customWidth="1"/>
    <col min="257" max="257" width="2.42578125" customWidth="1"/>
    <col min="258" max="258" width="17.85546875" customWidth="1"/>
    <col min="259" max="259" width="17.28515625" customWidth="1"/>
    <col min="260" max="260" width="17.85546875" customWidth="1"/>
    <col min="261" max="261" width="16.140625" customWidth="1"/>
    <col min="262" max="262" width="17.140625" customWidth="1"/>
    <col min="263" max="263" width="21" customWidth="1"/>
    <col min="264" max="264" width="19.140625" customWidth="1"/>
    <col min="513" max="513" width="2.42578125" customWidth="1"/>
    <col min="514" max="514" width="17.85546875" customWidth="1"/>
    <col min="515" max="515" width="17.28515625" customWidth="1"/>
    <col min="516" max="516" width="17.85546875" customWidth="1"/>
    <col min="517" max="517" width="16.140625" customWidth="1"/>
    <col min="518" max="518" width="17.140625" customWidth="1"/>
    <col min="519" max="519" width="21" customWidth="1"/>
    <col min="520" max="520" width="19.140625" customWidth="1"/>
    <col min="769" max="769" width="2.42578125" customWidth="1"/>
    <col min="770" max="770" width="17.85546875" customWidth="1"/>
    <col min="771" max="771" width="17.28515625" customWidth="1"/>
    <col min="772" max="772" width="17.85546875" customWidth="1"/>
    <col min="773" max="773" width="16.140625" customWidth="1"/>
    <col min="774" max="774" width="17.140625" customWidth="1"/>
    <col min="775" max="775" width="21" customWidth="1"/>
    <col min="776" max="776" width="19.140625" customWidth="1"/>
    <col min="1025" max="1025" width="2.42578125" customWidth="1"/>
    <col min="1026" max="1026" width="17.85546875" customWidth="1"/>
    <col min="1027" max="1027" width="17.28515625" customWidth="1"/>
    <col min="1028" max="1028" width="17.85546875" customWidth="1"/>
    <col min="1029" max="1029" width="16.140625" customWidth="1"/>
    <col min="1030" max="1030" width="17.140625" customWidth="1"/>
    <col min="1031" max="1031" width="21" customWidth="1"/>
    <col min="1032" max="1032" width="19.140625" customWidth="1"/>
    <col min="1281" max="1281" width="2.42578125" customWidth="1"/>
    <col min="1282" max="1282" width="17.85546875" customWidth="1"/>
    <col min="1283" max="1283" width="17.28515625" customWidth="1"/>
    <col min="1284" max="1284" width="17.85546875" customWidth="1"/>
    <col min="1285" max="1285" width="16.140625" customWidth="1"/>
    <col min="1286" max="1286" width="17.140625" customWidth="1"/>
    <col min="1287" max="1287" width="21" customWidth="1"/>
    <col min="1288" max="1288" width="19.140625" customWidth="1"/>
    <col min="1537" max="1537" width="2.42578125" customWidth="1"/>
    <col min="1538" max="1538" width="17.85546875" customWidth="1"/>
    <col min="1539" max="1539" width="17.28515625" customWidth="1"/>
    <col min="1540" max="1540" width="17.85546875" customWidth="1"/>
    <col min="1541" max="1541" width="16.140625" customWidth="1"/>
    <col min="1542" max="1542" width="17.140625" customWidth="1"/>
    <col min="1543" max="1543" width="21" customWidth="1"/>
    <col min="1544" max="1544" width="19.140625" customWidth="1"/>
    <col min="1793" max="1793" width="2.42578125" customWidth="1"/>
    <col min="1794" max="1794" width="17.85546875" customWidth="1"/>
    <col min="1795" max="1795" width="17.28515625" customWidth="1"/>
    <col min="1796" max="1796" width="17.85546875" customWidth="1"/>
    <col min="1797" max="1797" width="16.140625" customWidth="1"/>
    <col min="1798" max="1798" width="17.140625" customWidth="1"/>
    <col min="1799" max="1799" width="21" customWidth="1"/>
    <col min="1800" max="1800" width="19.140625" customWidth="1"/>
    <col min="2049" max="2049" width="2.42578125" customWidth="1"/>
    <col min="2050" max="2050" width="17.85546875" customWidth="1"/>
    <col min="2051" max="2051" width="17.28515625" customWidth="1"/>
    <col min="2052" max="2052" width="17.85546875" customWidth="1"/>
    <col min="2053" max="2053" width="16.140625" customWidth="1"/>
    <col min="2054" max="2054" width="17.140625" customWidth="1"/>
    <col min="2055" max="2055" width="21" customWidth="1"/>
    <col min="2056" max="2056" width="19.140625" customWidth="1"/>
    <col min="2305" max="2305" width="2.42578125" customWidth="1"/>
    <col min="2306" max="2306" width="17.85546875" customWidth="1"/>
    <col min="2307" max="2307" width="17.28515625" customWidth="1"/>
    <col min="2308" max="2308" width="17.85546875" customWidth="1"/>
    <col min="2309" max="2309" width="16.140625" customWidth="1"/>
    <col min="2310" max="2310" width="17.140625" customWidth="1"/>
    <col min="2311" max="2311" width="21" customWidth="1"/>
    <col min="2312" max="2312" width="19.140625" customWidth="1"/>
    <col min="2561" max="2561" width="2.42578125" customWidth="1"/>
    <col min="2562" max="2562" width="17.85546875" customWidth="1"/>
    <col min="2563" max="2563" width="17.28515625" customWidth="1"/>
    <col min="2564" max="2564" width="17.85546875" customWidth="1"/>
    <col min="2565" max="2565" width="16.140625" customWidth="1"/>
    <col min="2566" max="2566" width="17.140625" customWidth="1"/>
    <col min="2567" max="2567" width="21" customWidth="1"/>
    <col min="2568" max="2568" width="19.140625" customWidth="1"/>
    <col min="2817" max="2817" width="2.42578125" customWidth="1"/>
    <col min="2818" max="2818" width="17.85546875" customWidth="1"/>
    <col min="2819" max="2819" width="17.28515625" customWidth="1"/>
    <col min="2820" max="2820" width="17.85546875" customWidth="1"/>
    <col min="2821" max="2821" width="16.140625" customWidth="1"/>
    <col min="2822" max="2822" width="17.140625" customWidth="1"/>
    <col min="2823" max="2823" width="21" customWidth="1"/>
    <col min="2824" max="2824" width="19.140625" customWidth="1"/>
    <col min="3073" max="3073" width="2.42578125" customWidth="1"/>
    <col min="3074" max="3074" width="17.85546875" customWidth="1"/>
    <col min="3075" max="3075" width="17.28515625" customWidth="1"/>
    <col min="3076" max="3076" width="17.85546875" customWidth="1"/>
    <col min="3077" max="3077" width="16.140625" customWidth="1"/>
    <col min="3078" max="3078" width="17.140625" customWidth="1"/>
    <col min="3079" max="3079" width="21" customWidth="1"/>
    <col min="3080" max="3080" width="19.140625" customWidth="1"/>
    <col min="3329" max="3329" width="2.42578125" customWidth="1"/>
    <col min="3330" max="3330" width="17.85546875" customWidth="1"/>
    <col min="3331" max="3331" width="17.28515625" customWidth="1"/>
    <col min="3332" max="3332" width="17.85546875" customWidth="1"/>
    <col min="3333" max="3333" width="16.140625" customWidth="1"/>
    <col min="3334" max="3334" width="17.140625" customWidth="1"/>
    <col min="3335" max="3335" width="21" customWidth="1"/>
    <col min="3336" max="3336" width="19.140625" customWidth="1"/>
    <col min="3585" max="3585" width="2.42578125" customWidth="1"/>
    <col min="3586" max="3586" width="17.85546875" customWidth="1"/>
    <col min="3587" max="3587" width="17.28515625" customWidth="1"/>
    <col min="3588" max="3588" width="17.85546875" customWidth="1"/>
    <col min="3589" max="3589" width="16.140625" customWidth="1"/>
    <col min="3590" max="3590" width="17.140625" customWidth="1"/>
    <col min="3591" max="3591" width="21" customWidth="1"/>
    <col min="3592" max="3592" width="19.140625" customWidth="1"/>
    <col min="3841" max="3841" width="2.42578125" customWidth="1"/>
    <col min="3842" max="3842" width="17.85546875" customWidth="1"/>
    <col min="3843" max="3843" width="17.28515625" customWidth="1"/>
    <col min="3844" max="3844" width="17.85546875" customWidth="1"/>
    <col min="3845" max="3845" width="16.140625" customWidth="1"/>
    <col min="3846" max="3846" width="17.140625" customWidth="1"/>
    <col min="3847" max="3847" width="21" customWidth="1"/>
    <col min="3848" max="3848" width="19.140625" customWidth="1"/>
    <col min="4097" max="4097" width="2.42578125" customWidth="1"/>
    <col min="4098" max="4098" width="17.85546875" customWidth="1"/>
    <col min="4099" max="4099" width="17.28515625" customWidth="1"/>
    <col min="4100" max="4100" width="17.85546875" customWidth="1"/>
    <col min="4101" max="4101" width="16.140625" customWidth="1"/>
    <col min="4102" max="4102" width="17.140625" customWidth="1"/>
    <col min="4103" max="4103" width="21" customWidth="1"/>
    <col min="4104" max="4104" width="19.140625" customWidth="1"/>
    <col min="4353" max="4353" width="2.42578125" customWidth="1"/>
    <col min="4354" max="4354" width="17.85546875" customWidth="1"/>
    <col min="4355" max="4355" width="17.28515625" customWidth="1"/>
    <col min="4356" max="4356" width="17.85546875" customWidth="1"/>
    <col min="4357" max="4357" width="16.140625" customWidth="1"/>
    <col min="4358" max="4358" width="17.140625" customWidth="1"/>
    <col min="4359" max="4359" width="21" customWidth="1"/>
    <col min="4360" max="4360" width="19.140625" customWidth="1"/>
    <col min="4609" max="4609" width="2.42578125" customWidth="1"/>
    <col min="4610" max="4610" width="17.85546875" customWidth="1"/>
    <col min="4611" max="4611" width="17.28515625" customWidth="1"/>
    <col min="4612" max="4612" width="17.85546875" customWidth="1"/>
    <col min="4613" max="4613" width="16.140625" customWidth="1"/>
    <col min="4614" max="4614" width="17.140625" customWidth="1"/>
    <col min="4615" max="4615" width="21" customWidth="1"/>
    <col min="4616" max="4616" width="19.140625" customWidth="1"/>
    <col min="4865" max="4865" width="2.42578125" customWidth="1"/>
    <col min="4866" max="4866" width="17.85546875" customWidth="1"/>
    <col min="4867" max="4867" width="17.28515625" customWidth="1"/>
    <col min="4868" max="4868" width="17.85546875" customWidth="1"/>
    <col min="4869" max="4869" width="16.140625" customWidth="1"/>
    <col min="4870" max="4870" width="17.140625" customWidth="1"/>
    <col min="4871" max="4871" width="21" customWidth="1"/>
    <col min="4872" max="4872" width="19.140625" customWidth="1"/>
    <col min="5121" max="5121" width="2.42578125" customWidth="1"/>
    <col min="5122" max="5122" width="17.85546875" customWidth="1"/>
    <col min="5123" max="5123" width="17.28515625" customWidth="1"/>
    <col min="5124" max="5124" width="17.85546875" customWidth="1"/>
    <col min="5125" max="5125" width="16.140625" customWidth="1"/>
    <col min="5126" max="5126" width="17.140625" customWidth="1"/>
    <col min="5127" max="5127" width="21" customWidth="1"/>
    <col min="5128" max="5128" width="19.140625" customWidth="1"/>
    <col min="5377" max="5377" width="2.42578125" customWidth="1"/>
    <col min="5378" max="5378" width="17.85546875" customWidth="1"/>
    <col min="5379" max="5379" width="17.28515625" customWidth="1"/>
    <col min="5380" max="5380" width="17.85546875" customWidth="1"/>
    <col min="5381" max="5381" width="16.140625" customWidth="1"/>
    <col min="5382" max="5382" width="17.140625" customWidth="1"/>
    <col min="5383" max="5383" width="21" customWidth="1"/>
    <col min="5384" max="5384" width="19.140625" customWidth="1"/>
    <col min="5633" max="5633" width="2.42578125" customWidth="1"/>
    <col min="5634" max="5634" width="17.85546875" customWidth="1"/>
    <col min="5635" max="5635" width="17.28515625" customWidth="1"/>
    <col min="5636" max="5636" width="17.85546875" customWidth="1"/>
    <col min="5637" max="5637" width="16.140625" customWidth="1"/>
    <col min="5638" max="5638" width="17.140625" customWidth="1"/>
    <col min="5639" max="5639" width="21" customWidth="1"/>
    <col min="5640" max="5640" width="19.140625" customWidth="1"/>
    <col min="5889" max="5889" width="2.42578125" customWidth="1"/>
    <col min="5890" max="5890" width="17.85546875" customWidth="1"/>
    <col min="5891" max="5891" width="17.28515625" customWidth="1"/>
    <col min="5892" max="5892" width="17.85546875" customWidth="1"/>
    <col min="5893" max="5893" width="16.140625" customWidth="1"/>
    <col min="5894" max="5894" width="17.140625" customWidth="1"/>
    <col min="5895" max="5895" width="21" customWidth="1"/>
    <col min="5896" max="5896" width="19.140625" customWidth="1"/>
    <col min="6145" max="6145" width="2.42578125" customWidth="1"/>
    <col min="6146" max="6146" width="17.85546875" customWidth="1"/>
    <col min="6147" max="6147" width="17.28515625" customWidth="1"/>
    <col min="6148" max="6148" width="17.85546875" customWidth="1"/>
    <col min="6149" max="6149" width="16.140625" customWidth="1"/>
    <col min="6150" max="6150" width="17.140625" customWidth="1"/>
    <col min="6151" max="6151" width="21" customWidth="1"/>
    <col min="6152" max="6152" width="19.140625" customWidth="1"/>
    <col min="6401" max="6401" width="2.42578125" customWidth="1"/>
    <col min="6402" max="6402" width="17.85546875" customWidth="1"/>
    <col min="6403" max="6403" width="17.28515625" customWidth="1"/>
    <col min="6404" max="6404" width="17.85546875" customWidth="1"/>
    <col min="6405" max="6405" width="16.140625" customWidth="1"/>
    <col min="6406" max="6406" width="17.140625" customWidth="1"/>
    <col min="6407" max="6407" width="21" customWidth="1"/>
    <col min="6408" max="6408" width="19.140625" customWidth="1"/>
    <col min="6657" max="6657" width="2.42578125" customWidth="1"/>
    <col min="6658" max="6658" width="17.85546875" customWidth="1"/>
    <col min="6659" max="6659" width="17.28515625" customWidth="1"/>
    <col min="6660" max="6660" width="17.85546875" customWidth="1"/>
    <col min="6661" max="6661" width="16.140625" customWidth="1"/>
    <col min="6662" max="6662" width="17.140625" customWidth="1"/>
    <col min="6663" max="6663" width="21" customWidth="1"/>
    <col min="6664" max="6664" width="19.140625" customWidth="1"/>
    <col min="6913" max="6913" width="2.42578125" customWidth="1"/>
    <col min="6914" max="6914" width="17.85546875" customWidth="1"/>
    <col min="6915" max="6915" width="17.28515625" customWidth="1"/>
    <col min="6916" max="6916" width="17.85546875" customWidth="1"/>
    <col min="6917" max="6917" width="16.140625" customWidth="1"/>
    <col min="6918" max="6918" width="17.140625" customWidth="1"/>
    <col min="6919" max="6919" width="21" customWidth="1"/>
    <col min="6920" max="6920" width="19.140625" customWidth="1"/>
    <col min="7169" max="7169" width="2.42578125" customWidth="1"/>
    <col min="7170" max="7170" width="17.85546875" customWidth="1"/>
    <col min="7171" max="7171" width="17.28515625" customWidth="1"/>
    <col min="7172" max="7172" width="17.85546875" customWidth="1"/>
    <col min="7173" max="7173" width="16.140625" customWidth="1"/>
    <col min="7174" max="7174" width="17.140625" customWidth="1"/>
    <col min="7175" max="7175" width="21" customWidth="1"/>
    <col min="7176" max="7176" width="19.140625" customWidth="1"/>
    <col min="7425" max="7425" width="2.42578125" customWidth="1"/>
    <col min="7426" max="7426" width="17.85546875" customWidth="1"/>
    <col min="7427" max="7427" width="17.28515625" customWidth="1"/>
    <col min="7428" max="7428" width="17.85546875" customWidth="1"/>
    <col min="7429" max="7429" width="16.140625" customWidth="1"/>
    <col min="7430" max="7430" width="17.140625" customWidth="1"/>
    <col min="7431" max="7431" width="21" customWidth="1"/>
    <col min="7432" max="7432" width="19.140625" customWidth="1"/>
    <col min="7681" max="7681" width="2.42578125" customWidth="1"/>
    <col min="7682" max="7682" width="17.85546875" customWidth="1"/>
    <col min="7683" max="7683" width="17.28515625" customWidth="1"/>
    <col min="7684" max="7684" width="17.85546875" customWidth="1"/>
    <col min="7685" max="7685" width="16.140625" customWidth="1"/>
    <col min="7686" max="7686" width="17.140625" customWidth="1"/>
    <col min="7687" max="7687" width="21" customWidth="1"/>
    <col min="7688" max="7688" width="19.140625" customWidth="1"/>
    <col min="7937" max="7937" width="2.42578125" customWidth="1"/>
    <col min="7938" max="7938" width="17.85546875" customWidth="1"/>
    <col min="7939" max="7939" width="17.28515625" customWidth="1"/>
    <col min="7940" max="7940" width="17.85546875" customWidth="1"/>
    <col min="7941" max="7941" width="16.140625" customWidth="1"/>
    <col min="7942" max="7942" width="17.140625" customWidth="1"/>
    <col min="7943" max="7943" width="21" customWidth="1"/>
    <col min="7944" max="7944" width="19.140625" customWidth="1"/>
    <col min="8193" max="8193" width="2.42578125" customWidth="1"/>
    <col min="8194" max="8194" width="17.85546875" customWidth="1"/>
    <col min="8195" max="8195" width="17.28515625" customWidth="1"/>
    <col min="8196" max="8196" width="17.85546875" customWidth="1"/>
    <col min="8197" max="8197" width="16.140625" customWidth="1"/>
    <col min="8198" max="8198" width="17.140625" customWidth="1"/>
    <col min="8199" max="8199" width="21" customWidth="1"/>
    <col min="8200" max="8200" width="19.140625" customWidth="1"/>
    <col min="8449" max="8449" width="2.42578125" customWidth="1"/>
    <col min="8450" max="8450" width="17.85546875" customWidth="1"/>
    <col min="8451" max="8451" width="17.28515625" customWidth="1"/>
    <col min="8452" max="8452" width="17.85546875" customWidth="1"/>
    <col min="8453" max="8453" width="16.140625" customWidth="1"/>
    <col min="8454" max="8454" width="17.140625" customWidth="1"/>
    <col min="8455" max="8455" width="21" customWidth="1"/>
    <col min="8456" max="8456" width="19.140625" customWidth="1"/>
    <col min="8705" max="8705" width="2.42578125" customWidth="1"/>
    <col min="8706" max="8706" width="17.85546875" customWidth="1"/>
    <col min="8707" max="8707" width="17.28515625" customWidth="1"/>
    <col min="8708" max="8708" width="17.85546875" customWidth="1"/>
    <col min="8709" max="8709" width="16.140625" customWidth="1"/>
    <col min="8710" max="8710" width="17.140625" customWidth="1"/>
    <col min="8711" max="8711" width="21" customWidth="1"/>
    <col min="8712" max="8712" width="19.140625" customWidth="1"/>
    <col min="8961" max="8961" width="2.42578125" customWidth="1"/>
    <col min="8962" max="8962" width="17.85546875" customWidth="1"/>
    <col min="8963" max="8963" width="17.28515625" customWidth="1"/>
    <col min="8964" max="8964" width="17.85546875" customWidth="1"/>
    <col min="8965" max="8965" width="16.140625" customWidth="1"/>
    <col min="8966" max="8966" width="17.140625" customWidth="1"/>
    <col min="8967" max="8967" width="21" customWidth="1"/>
    <col min="8968" max="8968" width="19.140625" customWidth="1"/>
    <col min="9217" max="9217" width="2.42578125" customWidth="1"/>
    <col min="9218" max="9218" width="17.85546875" customWidth="1"/>
    <col min="9219" max="9219" width="17.28515625" customWidth="1"/>
    <col min="9220" max="9220" width="17.85546875" customWidth="1"/>
    <col min="9221" max="9221" width="16.140625" customWidth="1"/>
    <col min="9222" max="9222" width="17.140625" customWidth="1"/>
    <col min="9223" max="9223" width="21" customWidth="1"/>
    <col min="9224" max="9224" width="19.140625" customWidth="1"/>
    <col min="9473" max="9473" width="2.42578125" customWidth="1"/>
    <col min="9474" max="9474" width="17.85546875" customWidth="1"/>
    <col min="9475" max="9475" width="17.28515625" customWidth="1"/>
    <col min="9476" max="9476" width="17.85546875" customWidth="1"/>
    <col min="9477" max="9477" width="16.140625" customWidth="1"/>
    <col min="9478" max="9478" width="17.140625" customWidth="1"/>
    <col min="9479" max="9479" width="21" customWidth="1"/>
    <col min="9480" max="9480" width="19.140625" customWidth="1"/>
    <col min="9729" max="9729" width="2.42578125" customWidth="1"/>
    <col min="9730" max="9730" width="17.85546875" customWidth="1"/>
    <col min="9731" max="9731" width="17.28515625" customWidth="1"/>
    <col min="9732" max="9732" width="17.85546875" customWidth="1"/>
    <col min="9733" max="9733" width="16.140625" customWidth="1"/>
    <col min="9734" max="9734" width="17.140625" customWidth="1"/>
    <col min="9735" max="9735" width="21" customWidth="1"/>
    <col min="9736" max="9736" width="19.140625" customWidth="1"/>
    <col min="9985" max="9985" width="2.42578125" customWidth="1"/>
    <col min="9986" max="9986" width="17.85546875" customWidth="1"/>
    <col min="9987" max="9987" width="17.28515625" customWidth="1"/>
    <col min="9988" max="9988" width="17.85546875" customWidth="1"/>
    <col min="9989" max="9989" width="16.140625" customWidth="1"/>
    <col min="9990" max="9990" width="17.140625" customWidth="1"/>
    <col min="9991" max="9991" width="21" customWidth="1"/>
    <col min="9992" max="9992" width="19.140625" customWidth="1"/>
    <col min="10241" max="10241" width="2.42578125" customWidth="1"/>
    <col min="10242" max="10242" width="17.85546875" customWidth="1"/>
    <col min="10243" max="10243" width="17.28515625" customWidth="1"/>
    <col min="10244" max="10244" width="17.85546875" customWidth="1"/>
    <col min="10245" max="10245" width="16.140625" customWidth="1"/>
    <col min="10246" max="10246" width="17.140625" customWidth="1"/>
    <col min="10247" max="10247" width="21" customWidth="1"/>
    <col min="10248" max="10248" width="19.140625" customWidth="1"/>
    <col min="10497" max="10497" width="2.42578125" customWidth="1"/>
    <col min="10498" max="10498" width="17.85546875" customWidth="1"/>
    <col min="10499" max="10499" width="17.28515625" customWidth="1"/>
    <col min="10500" max="10500" width="17.85546875" customWidth="1"/>
    <col min="10501" max="10501" width="16.140625" customWidth="1"/>
    <col min="10502" max="10502" width="17.140625" customWidth="1"/>
    <col min="10503" max="10503" width="21" customWidth="1"/>
    <col min="10504" max="10504" width="19.140625" customWidth="1"/>
    <col min="10753" max="10753" width="2.42578125" customWidth="1"/>
    <col min="10754" max="10754" width="17.85546875" customWidth="1"/>
    <col min="10755" max="10755" width="17.28515625" customWidth="1"/>
    <col min="10756" max="10756" width="17.85546875" customWidth="1"/>
    <col min="10757" max="10757" width="16.140625" customWidth="1"/>
    <col min="10758" max="10758" width="17.140625" customWidth="1"/>
    <col min="10759" max="10759" width="21" customWidth="1"/>
    <col min="10760" max="10760" width="19.140625" customWidth="1"/>
    <col min="11009" max="11009" width="2.42578125" customWidth="1"/>
    <col min="11010" max="11010" width="17.85546875" customWidth="1"/>
    <col min="11011" max="11011" width="17.28515625" customWidth="1"/>
    <col min="11012" max="11012" width="17.85546875" customWidth="1"/>
    <col min="11013" max="11013" width="16.140625" customWidth="1"/>
    <col min="11014" max="11014" width="17.140625" customWidth="1"/>
    <col min="11015" max="11015" width="21" customWidth="1"/>
    <col min="11016" max="11016" width="19.140625" customWidth="1"/>
    <col min="11265" max="11265" width="2.42578125" customWidth="1"/>
    <col min="11266" max="11266" width="17.85546875" customWidth="1"/>
    <col min="11267" max="11267" width="17.28515625" customWidth="1"/>
    <col min="11268" max="11268" width="17.85546875" customWidth="1"/>
    <col min="11269" max="11269" width="16.140625" customWidth="1"/>
    <col min="11270" max="11270" width="17.140625" customWidth="1"/>
    <col min="11271" max="11271" width="21" customWidth="1"/>
    <col min="11272" max="11272" width="19.140625" customWidth="1"/>
    <col min="11521" max="11521" width="2.42578125" customWidth="1"/>
    <col min="11522" max="11522" width="17.85546875" customWidth="1"/>
    <col min="11523" max="11523" width="17.28515625" customWidth="1"/>
    <col min="11524" max="11524" width="17.85546875" customWidth="1"/>
    <col min="11525" max="11525" width="16.140625" customWidth="1"/>
    <col min="11526" max="11526" width="17.140625" customWidth="1"/>
    <col min="11527" max="11527" width="21" customWidth="1"/>
    <col min="11528" max="11528" width="19.140625" customWidth="1"/>
    <col min="11777" max="11777" width="2.42578125" customWidth="1"/>
    <col min="11778" max="11778" width="17.85546875" customWidth="1"/>
    <col min="11779" max="11779" width="17.28515625" customWidth="1"/>
    <col min="11780" max="11780" width="17.85546875" customWidth="1"/>
    <col min="11781" max="11781" width="16.140625" customWidth="1"/>
    <col min="11782" max="11782" width="17.140625" customWidth="1"/>
    <col min="11783" max="11783" width="21" customWidth="1"/>
    <col min="11784" max="11784" width="19.140625" customWidth="1"/>
    <col min="12033" max="12033" width="2.42578125" customWidth="1"/>
    <col min="12034" max="12034" width="17.85546875" customWidth="1"/>
    <col min="12035" max="12035" width="17.28515625" customWidth="1"/>
    <col min="12036" max="12036" width="17.85546875" customWidth="1"/>
    <col min="12037" max="12037" width="16.140625" customWidth="1"/>
    <col min="12038" max="12038" width="17.140625" customWidth="1"/>
    <col min="12039" max="12039" width="21" customWidth="1"/>
    <col min="12040" max="12040" width="19.140625" customWidth="1"/>
    <col min="12289" max="12289" width="2.42578125" customWidth="1"/>
    <col min="12290" max="12290" width="17.85546875" customWidth="1"/>
    <col min="12291" max="12291" width="17.28515625" customWidth="1"/>
    <col min="12292" max="12292" width="17.85546875" customWidth="1"/>
    <col min="12293" max="12293" width="16.140625" customWidth="1"/>
    <col min="12294" max="12294" width="17.140625" customWidth="1"/>
    <col min="12295" max="12295" width="21" customWidth="1"/>
    <col min="12296" max="12296" width="19.140625" customWidth="1"/>
    <col min="12545" max="12545" width="2.42578125" customWidth="1"/>
    <col min="12546" max="12546" width="17.85546875" customWidth="1"/>
    <col min="12547" max="12547" width="17.28515625" customWidth="1"/>
    <col min="12548" max="12548" width="17.85546875" customWidth="1"/>
    <col min="12549" max="12549" width="16.140625" customWidth="1"/>
    <col min="12550" max="12550" width="17.140625" customWidth="1"/>
    <col min="12551" max="12551" width="21" customWidth="1"/>
    <col min="12552" max="12552" width="19.140625" customWidth="1"/>
    <col min="12801" max="12801" width="2.42578125" customWidth="1"/>
    <col min="12802" max="12802" width="17.85546875" customWidth="1"/>
    <col min="12803" max="12803" width="17.28515625" customWidth="1"/>
    <col min="12804" max="12804" width="17.85546875" customWidth="1"/>
    <col min="12805" max="12805" width="16.140625" customWidth="1"/>
    <col min="12806" max="12806" width="17.140625" customWidth="1"/>
    <col min="12807" max="12807" width="21" customWidth="1"/>
    <col min="12808" max="12808" width="19.140625" customWidth="1"/>
    <col min="13057" max="13057" width="2.42578125" customWidth="1"/>
    <col min="13058" max="13058" width="17.85546875" customWidth="1"/>
    <col min="13059" max="13059" width="17.28515625" customWidth="1"/>
    <col min="13060" max="13060" width="17.85546875" customWidth="1"/>
    <col min="13061" max="13061" width="16.140625" customWidth="1"/>
    <col min="13062" max="13062" width="17.140625" customWidth="1"/>
    <col min="13063" max="13063" width="21" customWidth="1"/>
    <col min="13064" max="13064" width="19.140625" customWidth="1"/>
    <col min="13313" max="13313" width="2.42578125" customWidth="1"/>
    <col min="13314" max="13314" width="17.85546875" customWidth="1"/>
    <col min="13315" max="13315" width="17.28515625" customWidth="1"/>
    <col min="13316" max="13316" width="17.85546875" customWidth="1"/>
    <col min="13317" max="13317" width="16.140625" customWidth="1"/>
    <col min="13318" max="13318" width="17.140625" customWidth="1"/>
    <col min="13319" max="13319" width="21" customWidth="1"/>
    <col min="13320" max="13320" width="19.140625" customWidth="1"/>
    <col min="13569" max="13569" width="2.42578125" customWidth="1"/>
    <col min="13570" max="13570" width="17.85546875" customWidth="1"/>
    <col min="13571" max="13571" width="17.28515625" customWidth="1"/>
    <col min="13572" max="13572" width="17.85546875" customWidth="1"/>
    <col min="13573" max="13573" width="16.140625" customWidth="1"/>
    <col min="13574" max="13574" width="17.140625" customWidth="1"/>
    <col min="13575" max="13575" width="21" customWidth="1"/>
    <col min="13576" max="13576" width="19.140625" customWidth="1"/>
    <col min="13825" max="13825" width="2.42578125" customWidth="1"/>
    <col min="13826" max="13826" width="17.85546875" customWidth="1"/>
    <col min="13827" max="13827" width="17.28515625" customWidth="1"/>
    <col min="13828" max="13828" width="17.85546875" customWidth="1"/>
    <col min="13829" max="13829" width="16.140625" customWidth="1"/>
    <col min="13830" max="13830" width="17.140625" customWidth="1"/>
    <col min="13831" max="13831" width="21" customWidth="1"/>
    <col min="13832" max="13832" width="19.140625" customWidth="1"/>
    <col min="14081" max="14081" width="2.42578125" customWidth="1"/>
    <col min="14082" max="14082" width="17.85546875" customWidth="1"/>
    <col min="14083" max="14083" width="17.28515625" customWidth="1"/>
    <col min="14084" max="14084" width="17.85546875" customWidth="1"/>
    <col min="14085" max="14085" width="16.140625" customWidth="1"/>
    <col min="14086" max="14086" width="17.140625" customWidth="1"/>
    <col min="14087" max="14087" width="21" customWidth="1"/>
    <col min="14088" max="14088" width="19.140625" customWidth="1"/>
    <col min="14337" max="14337" width="2.42578125" customWidth="1"/>
    <col min="14338" max="14338" width="17.85546875" customWidth="1"/>
    <col min="14339" max="14339" width="17.28515625" customWidth="1"/>
    <col min="14340" max="14340" width="17.85546875" customWidth="1"/>
    <col min="14341" max="14341" width="16.140625" customWidth="1"/>
    <col min="14342" max="14342" width="17.140625" customWidth="1"/>
    <col min="14343" max="14343" width="21" customWidth="1"/>
    <col min="14344" max="14344" width="19.140625" customWidth="1"/>
    <col min="14593" max="14593" width="2.42578125" customWidth="1"/>
    <col min="14594" max="14594" width="17.85546875" customWidth="1"/>
    <col min="14595" max="14595" width="17.28515625" customWidth="1"/>
    <col min="14596" max="14596" width="17.85546875" customWidth="1"/>
    <col min="14597" max="14597" width="16.140625" customWidth="1"/>
    <col min="14598" max="14598" width="17.140625" customWidth="1"/>
    <col min="14599" max="14599" width="21" customWidth="1"/>
    <col min="14600" max="14600" width="19.140625" customWidth="1"/>
    <col min="14849" max="14849" width="2.42578125" customWidth="1"/>
    <col min="14850" max="14850" width="17.85546875" customWidth="1"/>
    <col min="14851" max="14851" width="17.28515625" customWidth="1"/>
    <col min="14852" max="14852" width="17.85546875" customWidth="1"/>
    <col min="14853" max="14853" width="16.140625" customWidth="1"/>
    <col min="14854" max="14854" width="17.140625" customWidth="1"/>
    <col min="14855" max="14855" width="21" customWidth="1"/>
    <col min="14856" max="14856" width="19.140625" customWidth="1"/>
    <col min="15105" max="15105" width="2.42578125" customWidth="1"/>
    <col min="15106" max="15106" width="17.85546875" customWidth="1"/>
    <col min="15107" max="15107" width="17.28515625" customWidth="1"/>
    <col min="15108" max="15108" width="17.85546875" customWidth="1"/>
    <col min="15109" max="15109" width="16.140625" customWidth="1"/>
    <col min="15110" max="15110" width="17.140625" customWidth="1"/>
    <col min="15111" max="15111" width="21" customWidth="1"/>
    <col min="15112" max="15112" width="19.140625" customWidth="1"/>
    <col min="15361" max="15361" width="2.42578125" customWidth="1"/>
    <col min="15362" max="15362" width="17.85546875" customWidth="1"/>
    <col min="15363" max="15363" width="17.28515625" customWidth="1"/>
    <col min="15364" max="15364" width="17.85546875" customWidth="1"/>
    <col min="15365" max="15365" width="16.140625" customWidth="1"/>
    <col min="15366" max="15366" width="17.140625" customWidth="1"/>
    <col min="15367" max="15367" width="21" customWidth="1"/>
    <col min="15368" max="15368" width="19.140625" customWidth="1"/>
    <col min="15617" max="15617" width="2.42578125" customWidth="1"/>
    <col min="15618" max="15618" width="17.85546875" customWidth="1"/>
    <col min="15619" max="15619" width="17.28515625" customWidth="1"/>
    <col min="15620" max="15620" width="17.85546875" customWidth="1"/>
    <col min="15621" max="15621" width="16.140625" customWidth="1"/>
    <col min="15622" max="15622" width="17.140625" customWidth="1"/>
    <col min="15623" max="15623" width="21" customWidth="1"/>
    <col min="15624" max="15624" width="19.140625" customWidth="1"/>
    <col min="15873" max="15873" width="2.42578125" customWidth="1"/>
    <col min="15874" max="15874" width="17.85546875" customWidth="1"/>
    <col min="15875" max="15875" width="17.28515625" customWidth="1"/>
    <col min="15876" max="15876" width="17.85546875" customWidth="1"/>
    <col min="15877" max="15877" width="16.140625" customWidth="1"/>
    <col min="15878" max="15878" width="17.140625" customWidth="1"/>
    <col min="15879" max="15879" width="21" customWidth="1"/>
    <col min="15880" max="15880" width="19.140625" customWidth="1"/>
    <col min="16129" max="16129" width="2.42578125" customWidth="1"/>
    <col min="16130" max="16130" width="17.85546875" customWidth="1"/>
    <col min="16131" max="16131" width="17.28515625" customWidth="1"/>
    <col min="16132" max="16132" width="17.85546875" customWidth="1"/>
    <col min="16133" max="16133" width="16.140625" customWidth="1"/>
    <col min="16134" max="16134" width="17.140625" customWidth="1"/>
    <col min="16135" max="16135" width="21" customWidth="1"/>
    <col min="16136" max="16136" width="19.140625" customWidth="1"/>
  </cols>
  <sheetData>
    <row r="1" spans="1:8" ht="14.25" x14ac:dyDescent="0.2">
      <c r="A1" s="585" t="s">
        <v>2</v>
      </c>
      <c r="B1" s="586"/>
      <c r="C1" s="587">
        <f>'Instructions and Summary'!B4</f>
        <v>0</v>
      </c>
      <c r="D1" s="587"/>
      <c r="E1" s="443" t="s">
        <v>100</v>
      </c>
      <c r="F1" s="588">
        <f>'Instructions and Summary'!B3</f>
        <v>0</v>
      </c>
      <c r="G1" s="588"/>
      <c r="H1" s="444"/>
    </row>
    <row r="2" spans="1:8" ht="18" x14ac:dyDescent="0.2">
      <c r="A2" s="589" t="s">
        <v>3</v>
      </c>
      <c r="B2" s="590"/>
      <c r="C2" s="590"/>
      <c r="D2" s="590"/>
      <c r="E2" s="590"/>
      <c r="F2" s="590"/>
      <c r="G2" s="590"/>
      <c r="H2" s="590"/>
    </row>
    <row r="3" spans="1:8" x14ac:dyDescent="0.2">
      <c r="A3" s="591" t="s">
        <v>4</v>
      </c>
      <c r="B3" s="592"/>
      <c r="C3" s="592"/>
      <c r="D3" s="592"/>
      <c r="E3" s="592"/>
      <c r="F3" s="592"/>
      <c r="G3" s="592"/>
      <c r="H3" s="592"/>
    </row>
    <row r="4" spans="1:8" ht="15" x14ac:dyDescent="0.2">
      <c r="A4" s="593" t="s">
        <v>5</v>
      </c>
      <c r="B4" s="593"/>
      <c r="C4" s="594"/>
      <c r="D4" s="594"/>
      <c r="E4" s="594"/>
      <c r="F4" s="584"/>
      <c r="G4" s="584"/>
      <c r="H4" s="584"/>
    </row>
    <row r="5" spans="1:8" ht="14.25" x14ac:dyDescent="0.2">
      <c r="A5" s="586"/>
      <c r="B5" s="595" t="s">
        <v>6</v>
      </c>
      <c r="C5" s="597" t="s">
        <v>7</v>
      </c>
      <c r="D5" s="599" t="s">
        <v>8</v>
      </c>
      <c r="E5" s="600"/>
      <c r="F5" s="601" t="s">
        <v>9</v>
      </c>
      <c r="G5" s="602"/>
      <c r="H5" s="603"/>
    </row>
    <row r="6" spans="1:8" ht="42" customHeight="1" x14ac:dyDescent="0.2">
      <c r="A6" s="586"/>
      <c r="B6" s="596"/>
      <c r="C6" s="598"/>
      <c r="D6" s="445" t="s">
        <v>11</v>
      </c>
      <c r="E6" s="445" t="s">
        <v>10</v>
      </c>
      <c r="F6" s="445" t="s">
        <v>11</v>
      </c>
      <c r="G6" s="445" t="s">
        <v>12</v>
      </c>
      <c r="H6" s="446" t="s">
        <v>94</v>
      </c>
    </row>
    <row r="7" spans="1:8" ht="14.25" x14ac:dyDescent="0.2">
      <c r="A7" s="447"/>
      <c r="B7" s="448" t="s">
        <v>13</v>
      </c>
      <c r="C7" s="449" t="s">
        <v>14</v>
      </c>
      <c r="D7" s="449" t="s">
        <v>187</v>
      </c>
      <c r="E7" s="449" t="s">
        <v>15</v>
      </c>
      <c r="F7" s="449" t="s">
        <v>16</v>
      </c>
      <c r="G7" s="449" t="s">
        <v>17</v>
      </c>
      <c r="H7" s="449" t="s">
        <v>18</v>
      </c>
    </row>
    <row r="8" spans="1:8" ht="14.25" x14ac:dyDescent="0.2">
      <c r="A8" s="450" t="s">
        <v>19</v>
      </c>
      <c r="B8" s="420" t="s">
        <v>54</v>
      </c>
      <c r="C8" s="421"/>
      <c r="D8" s="422"/>
      <c r="E8" s="422"/>
      <c r="F8" s="451">
        <f>'Instructions and Summary'!C12-'Instructions and Summary'!B26</f>
        <v>0</v>
      </c>
      <c r="G8" s="451">
        <f>'Instructions and Summary'!D12</f>
        <v>0</v>
      </c>
      <c r="H8" s="423">
        <f>ROUND(SUM(D8:G8),0)</f>
        <v>0</v>
      </c>
    </row>
    <row r="9" spans="1:8" ht="14.25" x14ac:dyDescent="0.2">
      <c r="A9" s="450" t="s">
        <v>20</v>
      </c>
      <c r="B9" s="420" t="s">
        <v>57</v>
      </c>
      <c r="C9" s="421"/>
      <c r="D9" s="422"/>
      <c r="E9" s="422"/>
      <c r="F9" s="451">
        <f>'Instructions and Summary'!C13-'Instructions and Summary'!C26</f>
        <v>0</v>
      </c>
      <c r="G9" s="451">
        <f>'Instructions and Summary'!D13</f>
        <v>0</v>
      </c>
      <c r="H9" s="423">
        <f>ROUND(SUM(D9:G9),0)</f>
        <v>0</v>
      </c>
    </row>
    <row r="10" spans="1:8" ht="14.25" x14ac:dyDescent="0.2">
      <c r="A10" s="450" t="s">
        <v>21</v>
      </c>
      <c r="B10" s="420" t="s">
        <v>55</v>
      </c>
      <c r="C10" s="421"/>
      <c r="D10" s="422"/>
      <c r="E10" s="422"/>
      <c r="F10" s="451">
        <f>'Instructions and Summary'!C14-'Instructions and Summary'!D26</f>
        <v>0</v>
      </c>
      <c r="G10" s="451">
        <f>'Instructions and Summary'!D14</f>
        <v>0</v>
      </c>
      <c r="H10" s="423">
        <f>ROUND(SUM(D10:G10),0)</f>
        <v>0</v>
      </c>
    </row>
    <row r="11" spans="1:8" ht="14.25" x14ac:dyDescent="0.2">
      <c r="A11" s="452" t="s">
        <v>22</v>
      </c>
      <c r="B11" s="424"/>
      <c r="C11" s="425"/>
      <c r="D11" s="426"/>
      <c r="E11" s="426"/>
      <c r="F11" s="426"/>
      <c r="G11" s="426"/>
      <c r="H11" s="427"/>
    </row>
    <row r="12" spans="1:8" ht="14.25" x14ac:dyDescent="0.2">
      <c r="A12" s="452" t="s">
        <v>23</v>
      </c>
      <c r="B12" s="453" t="s">
        <v>107</v>
      </c>
      <c r="C12" s="428"/>
      <c r="D12" s="427"/>
      <c r="E12" s="427"/>
      <c r="F12" s="427">
        <f>ROUND(SUM(F8:F11),0)</f>
        <v>0</v>
      </c>
      <c r="G12" s="427">
        <f>ROUND(SUM(G8:G11),0)</f>
        <v>0</v>
      </c>
      <c r="H12" s="427">
        <f>ROUND(SUM(H8:H11),0)</f>
        <v>0</v>
      </c>
    </row>
    <row r="13" spans="1:8" ht="15" x14ac:dyDescent="0.2">
      <c r="A13" s="583" t="s">
        <v>24</v>
      </c>
      <c r="B13" s="583"/>
      <c r="C13" s="584"/>
      <c r="D13" s="584"/>
      <c r="E13" s="584"/>
      <c r="F13" s="584"/>
      <c r="G13" s="584"/>
      <c r="H13" s="584"/>
    </row>
    <row r="14" spans="1:8" ht="15" x14ac:dyDescent="0.2">
      <c r="A14" s="605" t="s">
        <v>25</v>
      </c>
      <c r="B14" s="607" t="s">
        <v>26</v>
      </c>
      <c r="C14" s="608"/>
      <c r="D14" s="611" t="s">
        <v>27</v>
      </c>
      <c r="E14" s="612"/>
      <c r="F14" s="612"/>
      <c r="G14" s="612"/>
      <c r="H14" s="613" t="s">
        <v>28</v>
      </c>
    </row>
    <row r="15" spans="1:8" ht="14.25" x14ac:dyDescent="0.2">
      <c r="A15" s="606"/>
      <c r="B15" s="609"/>
      <c r="C15" s="610"/>
      <c r="D15" s="420" t="s">
        <v>54</v>
      </c>
      <c r="E15" s="420" t="s">
        <v>57</v>
      </c>
      <c r="F15" s="420" t="s">
        <v>55</v>
      </c>
      <c r="G15" s="454"/>
      <c r="H15" s="614"/>
    </row>
    <row r="16" spans="1:8" ht="14.25" x14ac:dyDescent="0.2">
      <c r="A16" s="455"/>
      <c r="B16" s="607" t="s">
        <v>29</v>
      </c>
      <c r="C16" s="607"/>
      <c r="D16" s="451">
        <f>+'Instructions and Summary'!B18</f>
        <v>0</v>
      </c>
      <c r="E16" s="451">
        <f>+'Instructions and Summary'!C18</f>
        <v>0</v>
      </c>
      <c r="F16" s="451">
        <f>+'Instructions and Summary'!D18</f>
        <v>0</v>
      </c>
      <c r="G16" s="429"/>
      <c r="H16" s="430">
        <f t="shared" ref="H16:H23" si="0">ROUND(SUM(D16:G16),0)</f>
        <v>0</v>
      </c>
    </row>
    <row r="17" spans="1:10" ht="14.25" x14ac:dyDescent="0.2">
      <c r="A17" s="456"/>
      <c r="B17" s="604" t="s">
        <v>30</v>
      </c>
      <c r="C17" s="604"/>
      <c r="D17" s="457">
        <f>'Instructions and Summary'!B19</f>
        <v>0</v>
      </c>
      <c r="E17" s="457">
        <f>'Instructions and Summary'!C19</f>
        <v>0</v>
      </c>
      <c r="F17" s="457">
        <f>'Instructions and Summary'!D19</f>
        <v>0</v>
      </c>
      <c r="G17" s="431"/>
      <c r="H17" s="423">
        <f t="shared" si="0"/>
        <v>0</v>
      </c>
    </row>
    <row r="18" spans="1:10" ht="14.25" x14ac:dyDescent="0.2">
      <c r="A18" s="458"/>
      <c r="B18" s="615" t="s">
        <v>31</v>
      </c>
      <c r="C18" s="615"/>
      <c r="D18" s="457">
        <f>'Instructions and Summary'!B20</f>
        <v>0</v>
      </c>
      <c r="E18" s="457">
        <f>'Instructions and Summary'!C20</f>
        <v>0</v>
      </c>
      <c r="F18" s="457">
        <f>'Instructions and Summary'!D20</f>
        <v>0</v>
      </c>
      <c r="G18" s="433"/>
      <c r="H18" s="423">
        <f t="shared" si="0"/>
        <v>0</v>
      </c>
    </row>
    <row r="19" spans="1:10" ht="14.25" x14ac:dyDescent="0.2">
      <c r="A19" s="456"/>
      <c r="B19" s="604" t="s">
        <v>32</v>
      </c>
      <c r="C19" s="604"/>
      <c r="D19" s="457">
        <f>'Instructions and Summary'!B21</f>
        <v>0</v>
      </c>
      <c r="E19" s="457">
        <f>'Instructions and Summary'!C21</f>
        <v>0</v>
      </c>
      <c r="F19" s="457">
        <f>'Instructions and Summary'!D21</f>
        <v>0</v>
      </c>
      <c r="G19" s="431"/>
      <c r="H19" s="423">
        <f t="shared" si="0"/>
        <v>0</v>
      </c>
    </row>
    <row r="20" spans="1:10" ht="14.25" x14ac:dyDescent="0.2">
      <c r="A20" s="458"/>
      <c r="B20" s="615" t="s">
        <v>33</v>
      </c>
      <c r="C20" s="615"/>
      <c r="D20" s="457">
        <f>'Instructions and Summary'!B22</f>
        <v>0</v>
      </c>
      <c r="E20" s="457">
        <f>'Instructions and Summary'!C22</f>
        <v>0</v>
      </c>
      <c r="F20" s="457">
        <f>'Instructions and Summary'!D22</f>
        <v>0</v>
      </c>
      <c r="G20" s="433"/>
      <c r="H20" s="423">
        <f t="shared" si="0"/>
        <v>0</v>
      </c>
    </row>
    <row r="21" spans="1:10" ht="14.25" x14ac:dyDescent="0.2">
      <c r="A21" s="456"/>
      <c r="B21" s="604" t="s">
        <v>34</v>
      </c>
      <c r="C21" s="604"/>
      <c r="D21" s="457">
        <f>'Instructions and Summary'!B27-'Instructions and Summary'!B26</f>
        <v>0</v>
      </c>
      <c r="E21" s="457">
        <f>'Instructions and Summary'!C27-'Instructions and Summary'!C26</f>
        <v>0</v>
      </c>
      <c r="F21" s="457">
        <f>'Instructions and Summary'!D27-'Instructions and Summary'!D26</f>
        <v>0</v>
      </c>
      <c r="G21" s="431"/>
      <c r="H21" s="423">
        <f t="shared" si="0"/>
        <v>0</v>
      </c>
    </row>
    <row r="22" spans="1:10" ht="14.25" x14ac:dyDescent="0.2">
      <c r="A22" s="458"/>
      <c r="B22" s="615" t="s">
        <v>35</v>
      </c>
      <c r="C22" s="615"/>
      <c r="D22" s="457">
        <f>'Instructions and Summary'!B28</f>
        <v>0</v>
      </c>
      <c r="E22" s="457">
        <f>'Instructions and Summary'!C28</f>
        <v>0</v>
      </c>
      <c r="F22" s="457">
        <f>'Instructions and Summary'!D28</f>
        <v>0</v>
      </c>
      <c r="G22" s="433"/>
      <c r="H22" s="423">
        <f t="shared" si="0"/>
        <v>0</v>
      </c>
      <c r="J22" s="273"/>
    </row>
    <row r="23" spans="1:10" ht="14.25" x14ac:dyDescent="0.2">
      <c r="A23" s="456"/>
      <c r="B23" s="604" t="s">
        <v>36</v>
      </c>
      <c r="C23" s="604"/>
      <c r="D23" s="457">
        <f>'Instructions and Summary'!B29</f>
        <v>0</v>
      </c>
      <c r="E23" s="457">
        <f>'Instructions and Summary'!C29</f>
        <v>0</v>
      </c>
      <c r="F23" s="457">
        <f>'Instructions and Summary'!D29</f>
        <v>0</v>
      </c>
      <c r="G23" s="431"/>
      <c r="H23" s="423">
        <f t="shared" si="0"/>
        <v>0</v>
      </c>
    </row>
    <row r="24" spans="1:10" ht="14.25" x14ac:dyDescent="0.2">
      <c r="A24" s="458"/>
      <c r="B24" s="604" t="s">
        <v>37</v>
      </c>
      <c r="C24" s="619"/>
      <c r="D24" s="457">
        <f>SUM(D16:D23)</f>
        <v>0</v>
      </c>
      <c r="E24" s="457">
        <f t="shared" ref="E24:F24" si="1">SUM(E16:E23)</f>
        <v>0</v>
      </c>
      <c r="F24" s="457">
        <f t="shared" si="1"/>
        <v>0</v>
      </c>
      <c r="G24" s="434"/>
      <c r="H24" s="457">
        <f>ROUND(SUM(H16:H23),0)</f>
        <v>0</v>
      </c>
      <c r="J24" s="273"/>
    </row>
    <row r="25" spans="1:10" ht="14.25" x14ac:dyDescent="0.2">
      <c r="A25" s="456"/>
      <c r="B25" s="604" t="s">
        <v>38</v>
      </c>
      <c r="C25" s="604"/>
      <c r="D25" s="457">
        <f>'Instructions and Summary'!B31</f>
        <v>0</v>
      </c>
      <c r="E25" s="457">
        <f>'Instructions and Summary'!C31</f>
        <v>0</v>
      </c>
      <c r="F25" s="457">
        <f>'Instructions and Summary'!D31</f>
        <v>0</v>
      </c>
      <c r="G25" s="431"/>
      <c r="H25" s="423">
        <f>ROUND(SUM(D25:G25),0)</f>
        <v>0</v>
      </c>
    </row>
    <row r="26" spans="1:10" ht="15" x14ac:dyDescent="0.2">
      <c r="A26" s="458"/>
      <c r="B26" s="615" t="s">
        <v>198</v>
      </c>
      <c r="C26" s="615"/>
      <c r="D26" s="435">
        <f>ROUND(SUM(D24:D25),0)</f>
        <v>0</v>
      </c>
      <c r="E26" s="435">
        <f>ROUND(SUM(E24:E25),0)</f>
        <v>0</v>
      </c>
      <c r="F26" s="435">
        <f>ROUND(SUM(F24:F25),0)</f>
        <v>0</v>
      </c>
      <c r="G26" s="434"/>
      <c r="H26" s="436">
        <f>ROUND(SUM(H24:H25),0)</f>
        <v>0</v>
      </c>
    </row>
    <row r="27" spans="1:10" ht="14.25" x14ac:dyDescent="0.2">
      <c r="A27" s="594"/>
      <c r="B27" s="594"/>
      <c r="C27" s="594"/>
      <c r="D27" s="594"/>
      <c r="E27" s="594"/>
      <c r="F27" s="594"/>
      <c r="G27" s="594"/>
      <c r="H27" s="620"/>
    </row>
    <row r="28" spans="1:10" ht="14.25" x14ac:dyDescent="0.2">
      <c r="A28" s="459" t="s">
        <v>39</v>
      </c>
      <c r="B28" s="604" t="s">
        <v>40</v>
      </c>
      <c r="C28" s="604"/>
      <c r="D28" s="437"/>
      <c r="E28" s="437"/>
      <c r="F28" s="437"/>
      <c r="G28" s="437"/>
      <c r="H28" s="438">
        <f>ROUND(SUM(D28:G28),0)</f>
        <v>0</v>
      </c>
    </row>
    <row r="29" spans="1:10" ht="14.25" x14ac:dyDescent="0.2">
      <c r="A29" s="439"/>
      <c r="B29" s="432"/>
      <c r="C29" s="432"/>
      <c r="D29" s="440"/>
      <c r="E29" s="440"/>
      <c r="F29" s="440"/>
      <c r="G29" s="440"/>
      <c r="H29" s="440"/>
    </row>
    <row r="30" spans="1:10" x14ac:dyDescent="0.2">
      <c r="A30" s="441"/>
      <c r="B30" s="441"/>
      <c r="C30" s="441"/>
      <c r="D30" s="441"/>
      <c r="E30" s="441"/>
      <c r="F30" s="441"/>
      <c r="G30" s="441"/>
      <c r="H30" s="442" t="s">
        <v>197</v>
      </c>
      <c r="J30" s="273"/>
    </row>
    <row r="31" spans="1:10" x14ac:dyDescent="0.2">
      <c r="A31" s="621" t="s">
        <v>41</v>
      </c>
      <c r="B31" s="621"/>
      <c r="C31" s="616"/>
      <c r="D31" s="622"/>
      <c r="E31" s="622"/>
      <c r="F31" s="622"/>
      <c r="G31" s="623" t="s">
        <v>42</v>
      </c>
      <c r="H31" s="592"/>
    </row>
    <row r="32" spans="1:10" x14ac:dyDescent="0.2">
      <c r="A32" s="616" t="s">
        <v>43</v>
      </c>
      <c r="B32" s="617"/>
      <c r="C32" s="617"/>
      <c r="D32" s="617"/>
      <c r="E32" s="617"/>
      <c r="F32" s="617"/>
      <c r="G32" s="617"/>
      <c r="H32" s="618"/>
    </row>
  </sheetData>
  <sheetProtection sheet="1" objects="1" scenarios="1"/>
  <mergeCells count="35">
    <mergeCell ref="A32:H32"/>
    <mergeCell ref="B24:C24"/>
    <mergeCell ref="B25:C25"/>
    <mergeCell ref="B26:C26"/>
    <mergeCell ref="A27:H27"/>
    <mergeCell ref="B28:C28"/>
    <mergeCell ref="A31:B31"/>
    <mergeCell ref="C31:F31"/>
    <mergeCell ref="G31:H31"/>
    <mergeCell ref="B23:C23"/>
    <mergeCell ref="A14:A15"/>
    <mergeCell ref="B14:C15"/>
    <mergeCell ref="D14:G14"/>
    <mergeCell ref="H14:H15"/>
    <mergeCell ref="B16:C16"/>
    <mergeCell ref="B17:C17"/>
    <mergeCell ref="B18:C18"/>
    <mergeCell ref="B19:C19"/>
    <mergeCell ref="B20:C20"/>
    <mergeCell ref="B21:C21"/>
    <mergeCell ref="B22:C22"/>
    <mergeCell ref="A13:B13"/>
    <mergeCell ref="C13:H13"/>
    <mergeCell ref="A1:B1"/>
    <mergeCell ref="C1:D1"/>
    <mergeCell ref="F1:G1"/>
    <mergeCell ref="A2:H2"/>
    <mergeCell ref="A3:H3"/>
    <mergeCell ref="A4:B4"/>
    <mergeCell ref="C4:H4"/>
    <mergeCell ref="A5:A6"/>
    <mergeCell ref="B5:B6"/>
    <mergeCell ref="C5:C6"/>
    <mergeCell ref="D5:E5"/>
    <mergeCell ref="F5:H5"/>
  </mergeCells>
  <pageMargins left="0.7" right="0.7" top="0.75" bottom="0.75" header="0.3" footer="0.3"/>
  <pageSetup scale="96"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53ACA2073B74744BA2C732D1BA812C7" ma:contentTypeVersion="1" ma:contentTypeDescription="Create a new document." ma:contentTypeScope="" ma:versionID="a7e3c2764b36ceb361836e1903da36a3">
  <xsd:schema xmlns:xsd="http://www.w3.org/2001/XMLSchema" xmlns:xs="http://www.w3.org/2001/XMLSchema" xmlns:p="http://schemas.microsoft.com/office/2006/metadata/properties" xmlns:ns2="c6d9b406-8ab6-4e35-b189-c607f551e6ff" xmlns:ns3="ac7aa9d3-b81b-43e6-aeb9-458684f7b693" targetNamespace="http://schemas.microsoft.com/office/2006/metadata/properties" ma:root="true" ma:fieldsID="31359f8e2c9c429cdc8fbf63fc95f6e4" ns2:_="" ns3:_="">
    <xsd:import namespace="c6d9b406-8ab6-4e35-b189-c607f551e6ff"/>
    <xsd:import namespace="ac7aa9d3-b81b-43e6-aeb9-458684f7b693"/>
    <xsd:element name="properties">
      <xsd:complexType>
        <xsd:sequence>
          <xsd:element name="documentManagement">
            <xsd:complexType>
              <xsd:all>
                <xsd:element ref="ns2:_dlc_DocId" minOccurs="0"/>
                <xsd:element ref="ns2:_dlc_DocIdUrl" minOccurs="0"/>
                <xsd:element ref="ns2:_dlc_DocIdPersistId" minOccurs="0"/>
                <xsd:element ref="ns2:TaxCatchAll" minOccurs="0"/>
                <xsd:element ref="ns2:TaxCatchAllLabel" minOccurs="0"/>
                <xsd:element ref="ns3:Date_x0020_Posted_x0020_To_x0020_PM_x0020_Centr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d9b406-8ab6-4e35-b189-c607f551e6f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1" nillable="true" ma:displayName="Taxonomy Catch All Column" ma:description="" ma:hidden="true" ma:list="{c28c4504-f6dc-442d-b095-d7795a37e1eb}" ma:internalName="TaxCatchAll" ma:showField="CatchAllData" ma:web="917cf156-6c17-43ed-bfca-bb03f044c7e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description="" ma:hidden="true" ma:list="{c28c4504-f6dc-442d-b095-d7795a37e1eb}" ma:internalName="TaxCatchAllLabel" ma:readOnly="true" ma:showField="CatchAllDataLabel" ma:web="917cf156-6c17-43ed-bfca-bb03f044c7e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c7aa9d3-b81b-43e6-aeb9-458684f7b693" elementFormDefault="qualified">
    <xsd:import namespace="http://schemas.microsoft.com/office/2006/documentManagement/types"/>
    <xsd:import namespace="http://schemas.microsoft.com/office/infopath/2007/PartnerControls"/>
    <xsd:element name="Date_x0020_Posted_x0020_To_x0020_PM_x0020_Central" ma:index="13" nillable="true" ma:displayName="Date Posted To PM Central" ma:format="DateOnly" ma:internalName="Date_x0020_Posted_x0020_To_x0020_PM_x0020_Central">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c6d9b406-8ab6-4e35-b189-c607f551e6ff"/>
    <_dlc_DocId xmlns="c6d9b406-8ab6-4e35-b189-c607f551e6ff">ZXNJAF6NFY6R-160-89</_dlc_DocId>
    <_dlc_DocIdUrl xmlns="c6d9b406-8ab6-4e35-b189-c607f551e6ff">
      <Url>https://eeredocman.ee.doe.gov/offices/EE-62P/Projects/APMCentral/_layouts/DocIdRedir.aspx?ID=ZXNJAF6NFY6R-160-89</Url>
      <Description>ZXNJAF6NFY6R-160-89</Description>
    </_dlc_DocIdUrl>
    <Date_x0020_Posted_x0020_To_x0020_PM_x0020_Central xmlns="ac7aa9d3-b81b-43e6-aeb9-458684f7b693">2017-02-27T05:00:00+00:00</Date_x0020_Posted_x0020_To_x0020_PM_x0020_Central>
  </documentManagement>
</p:properties>
</file>

<file path=customXml/itemProps1.xml><?xml version="1.0" encoding="utf-8"?>
<ds:datastoreItem xmlns:ds="http://schemas.openxmlformats.org/officeDocument/2006/customXml" ds:itemID="{33C43232-27A9-4A94-BEF3-A9809032F540}">
  <ds:schemaRefs>
    <ds:schemaRef ds:uri="http://schemas.microsoft.com/sharepoint/events"/>
  </ds:schemaRefs>
</ds:datastoreItem>
</file>

<file path=customXml/itemProps2.xml><?xml version="1.0" encoding="utf-8"?>
<ds:datastoreItem xmlns:ds="http://schemas.openxmlformats.org/officeDocument/2006/customXml" ds:itemID="{0137890C-5697-4B75-8ED6-4BF1A46EE4A3}">
  <ds:schemaRefs>
    <ds:schemaRef ds:uri="http://schemas.microsoft.com/sharepoint/v3/contenttype/forms"/>
  </ds:schemaRefs>
</ds:datastoreItem>
</file>

<file path=customXml/itemProps3.xml><?xml version="1.0" encoding="utf-8"?>
<ds:datastoreItem xmlns:ds="http://schemas.openxmlformats.org/officeDocument/2006/customXml" ds:itemID="{CC26FAFB-BE45-4C49-A29F-247E9DFEB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d9b406-8ab6-4e35-b189-c607f551e6ff"/>
    <ds:schemaRef ds:uri="ac7aa9d3-b81b-43e6-aeb9-458684f7b6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35C459A-88E6-4C69-A7A2-C889E476A057}">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ac7aa9d3-b81b-43e6-aeb9-458684f7b693"/>
    <ds:schemaRef ds:uri="http://purl.org/dc/terms/"/>
    <ds:schemaRef ds:uri="http://schemas.openxmlformats.org/package/2006/metadata/core-properties"/>
    <ds:schemaRef ds:uri="c6d9b406-8ab6-4e35-b189-c607f551e6f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Instructions and Summary</vt:lpstr>
      <vt:lpstr>a. Personnel</vt:lpstr>
      <vt:lpstr>b. Fringe</vt:lpstr>
      <vt:lpstr>c. Travel</vt:lpstr>
      <vt:lpstr>d. Equipment</vt:lpstr>
      <vt:lpstr>e. Supplies</vt:lpstr>
      <vt:lpstr>f. Contractual</vt:lpstr>
      <vt:lpstr>g. Construction</vt:lpstr>
      <vt:lpstr>h. Other</vt:lpstr>
      <vt:lpstr>i. Indirect</vt:lpstr>
      <vt:lpstr>j. Cost Share</vt:lpstr>
      <vt:lpstr>SF-424A Cost Categories</vt:lpstr>
      <vt:lpstr>SF-424A Minus FFRDC</vt:lpstr>
      <vt:lpstr>'a. Personnel'!Print_Titles</vt:lpstr>
      <vt:lpstr>'c. Travel'!Print_Titles</vt:lpstr>
      <vt:lpstr>'d. Equipment'!Print_Titles</vt:lpstr>
      <vt:lpstr>'e. Supplies'!Print_Titles</vt:lpstr>
      <vt:lpstr>'f. Contractual'!Print_Titles</vt:lpstr>
      <vt:lpstr>'g. Construction'!Print_Titles</vt:lpstr>
      <vt:lpstr>'h. Other'!Print_Titles</vt:lpstr>
      <vt:lpstr>'j. Cost Share'!Print_Titles</vt:lpstr>
    </vt:vector>
  </TitlesOfParts>
  <Company>U.S. Department of Energy - Golden Field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EERE 159 - Detailed Budget Justification</dc:title>
  <dc:creator>Pat Saito</dc:creator>
  <cp:lastModifiedBy>Starr, Sommer</cp:lastModifiedBy>
  <cp:lastPrinted>2017-02-23T22:28:26Z</cp:lastPrinted>
  <dcterms:created xsi:type="dcterms:W3CDTF">2006-10-30T17:25:35Z</dcterms:created>
  <dcterms:modified xsi:type="dcterms:W3CDTF">2023-08-22T17:47:12Z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d9908381-ef1d-41af-bc0c-6fe89766fced</vt:lpwstr>
  </property>
  <property fmtid="{D5CDD505-2E9C-101B-9397-08002B2CF9AE}" pid="3" name="ContentTypeId">
    <vt:lpwstr>0x010100753ACA2073B74744BA2C732D1BA812C7</vt:lpwstr>
  </property>
  <property fmtid="{D5CDD505-2E9C-101B-9397-08002B2CF9AE}" pid="4" name="SV_QUERY_LIST_4F35BF76-6C0D-4D9B-82B2-816C12CF3733">
    <vt:lpwstr>empty_477D106A-C0D6-4607-AEBD-E2C9D60EA279</vt:lpwstr>
  </property>
</Properties>
</file>